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ВсЁ\ООО ЕвроХим Терминал Усть-Луга\монтаж МК КГ№3\1 оч\"/>
    </mc:Choice>
  </mc:AlternateContent>
  <xr:revisionPtr revIDLastSave="0" documentId="13_ncr:1_{24258572-9E60-44F9-80BE-F9178870C5CD}" xr6:coauthVersionLast="47" xr6:coauthVersionMax="47" xr10:uidLastSave="{00000000-0000-0000-0000-000000000000}"/>
  <bookViews>
    <workbookView xWindow="-120" yWindow="-120" windowWidth="29040" windowHeight="15840" activeTab="1" xr2:uid="{3DCB3807-7842-4FEA-A860-9C904DB3A473}"/>
  </bookViews>
  <sheets>
    <sheet name="Отгрузки (2)" sheetId="5" r:id="rId1"/>
    <sheet name="1 очередь" sheetId="4" r:id="rId2"/>
    <sheet name="Отгрузки" sheetId="2" state="hidden" r:id="rId3"/>
    <sheet name="ВОМ-1" sheetId="3" state="hidden" r:id="rId4"/>
  </sheets>
  <externalReferences>
    <externalReference r:id="rId5"/>
  </externalReferences>
  <definedNames>
    <definedName name="_xlnm._FilterDatabase" localSheetId="1" hidden="1">'1 очередь'!$A$1:$Y$587</definedName>
    <definedName name="_xlnm._FilterDatabase" localSheetId="3" hidden="1">'ВОМ-1'!$A$2:$J$558</definedName>
    <definedName name="_xlnm._FilterDatabase" localSheetId="2" hidden="1">Отгрузки!$J$1:$J$156</definedName>
    <definedName name="_xlnm._FilterDatabase" localSheetId="0" hidden="1">'Отгрузки (2)'!$H$1:$H$144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7" i="4" l="1"/>
  <c r="R3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2" i="4"/>
  <c r="X4" i="4"/>
  <c r="D573" i="4"/>
  <c r="R65" i="4" l="1"/>
  <c r="R66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59" i="4"/>
  <c r="R360" i="4"/>
  <c r="R361" i="4"/>
  <c r="R362" i="4"/>
  <c r="R363" i="4"/>
  <c r="R364" i="4"/>
  <c r="R365" i="4"/>
  <c r="R366" i="4"/>
  <c r="R367" i="4"/>
  <c r="R368" i="4"/>
  <c r="R369" i="4"/>
  <c r="R370" i="4"/>
  <c r="R371" i="4"/>
  <c r="R372" i="4"/>
  <c r="R373" i="4"/>
  <c r="R374" i="4"/>
  <c r="R375" i="4"/>
  <c r="R376" i="4"/>
  <c r="R377" i="4"/>
  <c r="R378" i="4"/>
  <c r="R379" i="4"/>
  <c r="R380" i="4"/>
  <c r="R381" i="4"/>
  <c r="R382" i="4"/>
  <c r="R383" i="4"/>
  <c r="R384" i="4"/>
  <c r="R385" i="4"/>
  <c r="R386" i="4"/>
  <c r="R387" i="4"/>
  <c r="R388" i="4"/>
  <c r="R389" i="4"/>
  <c r="R390" i="4"/>
  <c r="R391" i="4"/>
  <c r="R392" i="4"/>
  <c r="R393" i="4"/>
  <c r="R394" i="4"/>
  <c r="R395" i="4"/>
  <c r="R396" i="4"/>
  <c r="R397" i="4"/>
  <c r="R398" i="4"/>
  <c r="R399" i="4"/>
  <c r="R400" i="4"/>
  <c r="R401" i="4"/>
  <c r="R402" i="4"/>
  <c r="R403" i="4"/>
  <c r="R404" i="4"/>
  <c r="R405" i="4"/>
  <c r="R406" i="4"/>
  <c r="R407" i="4"/>
  <c r="R408" i="4"/>
  <c r="R409" i="4"/>
  <c r="R410" i="4"/>
  <c r="R411" i="4"/>
  <c r="R412" i="4"/>
  <c r="R413" i="4"/>
  <c r="R414" i="4"/>
  <c r="R415" i="4"/>
  <c r="R416" i="4"/>
  <c r="R417" i="4"/>
  <c r="R418" i="4"/>
  <c r="R419" i="4"/>
  <c r="R420" i="4"/>
  <c r="R421" i="4"/>
  <c r="R422" i="4"/>
  <c r="R423" i="4"/>
  <c r="R424" i="4"/>
  <c r="R425" i="4"/>
  <c r="R426" i="4"/>
  <c r="R427" i="4"/>
  <c r="R428" i="4"/>
  <c r="R429" i="4"/>
  <c r="R430" i="4"/>
  <c r="R431" i="4"/>
  <c r="R432" i="4"/>
  <c r="R433" i="4"/>
  <c r="R434" i="4"/>
  <c r="R435" i="4"/>
  <c r="R436" i="4"/>
  <c r="R437" i="4"/>
  <c r="R438" i="4"/>
  <c r="R439" i="4"/>
  <c r="R440" i="4"/>
  <c r="R441" i="4"/>
  <c r="R442" i="4"/>
  <c r="R443" i="4"/>
  <c r="R444" i="4"/>
  <c r="R445" i="4"/>
  <c r="R446" i="4"/>
  <c r="R447" i="4"/>
  <c r="R448" i="4"/>
  <c r="R449" i="4"/>
  <c r="R450" i="4"/>
  <c r="R451" i="4"/>
  <c r="R452" i="4"/>
  <c r="R453" i="4"/>
  <c r="R454" i="4"/>
  <c r="R455" i="4"/>
  <c r="R456" i="4"/>
  <c r="R457" i="4"/>
  <c r="R458" i="4"/>
  <c r="R459" i="4"/>
  <c r="R460" i="4"/>
  <c r="R461" i="4"/>
  <c r="R462" i="4"/>
  <c r="R463" i="4"/>
  <c r="R464" i="4"/>
  <c r="R465" i="4"/>
  <c r="R466" i="4"/>
  <c r="R467" i="4"/>
  <c r="R468" i="4"/>
  <c r="R469" i="4"/>
  <c r="R470" i="4"/>
  <c r="R471" i="4"/>
  <c r="R472" i="4"/>
  <c r="R473" i="4"/>
  <c r="R474" i="4"/>
  <c r="R475" i="4"/>
  <c r="R476" i="4"/>
  <c r="R477" i="4"/>
  <c r="R478" i="4"/>
  <c r="R479" i="4"/>
  <c r="R480" i="4"/>
  <c r="R481" i="4"/>
  <c r="R482" i="4"/>
  <c r="R483" i="4"/>
  <c r="R484" i="4"/>
  <c r="R485" i="4"/>
  <c r="R486" i="4"/>
  <c r="R487" i="4"/>
  <c r="R488" i="4"/>
  <c r="R489" i="4"/>
  <c r="R490" i="4"/>
  <c r="R491" i="4"/>
  <c r="R492" i="4"/>
  <c r="R493" i="4"/>
  <c r="R494" i="4"/>
  <c r="R495" i="4"/>
  <c r="R496" i="4"/>
  <c r="R497" i="4"/>
  <c r="R498" i="4"/>
  <c r="R499" i="4"/>
  <c r="R500" i="4"/>
  <c r="R501" i="4"/>
  <c r="R502" i="4"/>
  <c r="R503" i="4"/>
  <c r="R504" i="4"/>
  <c r="R505" i="4"/>
  <c r="R506" i="4"/>
  <c r="R507" i="4"/>
  <c r="R508" i="4"/>
  <c r="R509" i="4"/>
  <c r="R510" i="4"/>
  <c r="R511" i="4"/>
  <c r="R512" i="4"/>
  <c r="R513" i="4"/>
  <c r="R514" i="4"/>
  <c r="R515" i="4"/>
  <c r="R516" i="4"/>
  <c r="R517" i="4"/>
  <c r="R518" i="4"/>
  <c r="R519" i="4"/>
  <c r="R520" i="4"/>
  <c r="R521" i="4"/>
  <c r="R522" i="4"/>
  <c r="R523" i="4"/>
  <c r="R524" i="4"/>
  <c r="R525" i="4"/>
  <c r="R526" i="4"/>
  <c r="R527" i="4"/>
  <c r="R528" i="4"/>
  <c r="R529" i="4"/>
  <c r="R530" i="4"/>
  <c r="R531" i="4"/>
  <c r="R532" i="4"/>
  <c r="R533" i="4"/>
  <c r="R534" i="4"/>
  <c r="R535" i="4"/>
  <c r="R536" i="4"/>
  <c r="R537" i="4"/>
  <c r="R538" i="4"/>
  <c r="R539" i="4"/>
  <c r="R540" i="4"/>
  <c r="R541" i="4"/>
  <c r="R542" i="4"/>
  <c r="R543" i="4"/>
  <c r="R544" i="4"/>
  <c r="R545" i="4"/>
  <c r="R546" i="4"/>
  <c r="R547" i="4"/>
  <c r="R548" i="4"/>
  <c r="R549" i="4"/>
  <c r="R550" i="4"/>
  <c r="R551" i="4"/>
  <c r="R552" i="4"/>
  <c r="R553" i="4"/>
  <c r="R554" i="4"/>
  <c r="R555" i="4"/>
  <c r="R556" i="4"/>
  <c r="R557" i="4"/>
  <c r="R558" i="4"/>
  <c r="R559" i="4"/>
  <c r="R560" i="4"/>
  <c r="R561" i="4"/>
  <c r="R562" i="4"/>
  <c r="R563" i="4"/>
  <c r="R564" i="4"/>
  <c r="R565" i="4"/>
  <c r="R566" i="4"/>
  <c r="R567" i="4"/>
  <c r="R568" i="4"/>
  <c r="R569" i="4"/>
  <c r="R570" i="4"/>
  <c r="R571" i="4"/>
  <c r="R572" i="4"/>
  <c r="T4" i="4"/>
  <c r="T6" i="4"/>
  <c r="T7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80" i="4"/>
  <c r="T81" i="4"/>
  <c r="T82" i="4"/>
  <c r="T83" i="4"/>
  <c r="T84" i="4"/>
  <c r="T85" i="4"/>
  <c r="T86" i="4"/>
  <c r="T87" i="4"/>
  <c r="T88" i="4"/>
  <c r="T89" i="4"/>
  <c r="T90" i="4"/>
  <c r="T91" i="4"/>
  <c r="T103" i="4"/>
  <c r="T104" i="4"/>
  <c r="T105" i="4"/>
  <c r="T106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565" i="4"/>
  <c r="T566" i="4"/>
  <c r="T567" i="4"/>
  <c r="V11" i="4"/>
  <c r="W12" i="4"/>
  <c r="W4" i="4"/>
  <c r="W576" i="4"/>
  <c r="W575" i="4"/>
  <c r="F166" i="2"/>
  <c r="F167" i="2"/>
  <c r="F165" i="2"/>
  <c r="Y7" i="4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4" i="5"/>
  <c r="R573" i="4" l="1"/>
  <c r="U566" i="4"/>
  <c r="V566" i="4"/>
  <c r="W566" i="4"/>
  <c r="X566" i="4" s="1"/>
  <c r="AA567" i="4"/>
  <c r="U567" i="4"/>
  <c r="V567" i="4"/>
  <c r="W567" i="4"/>
  <c r="X567" i="4" s="1"/>
  <c r="U565" i="4"/>
  <c r="V565" i="4"/>
  <c r="W565" i="4"/>
  <c r="X565" i="4" s="1"/>
  <c r="AA565" i="4"/>
  <c r="U80" i="4"/>
  <c r="V80" i="4"/>
  <c r="W80" i="4"/>
  <c r="X80" i="4" s="1"/>
  <c r="AA80" i="4"/>
  <c r="U83" i="4"/>
  <c r="V83" i="4"/>
  <c r="W83" i="4"/>
  <c r="X83" i="4" s="1"/>
  <c r="U82" i="4"/>
  <c r="V82" i="4"/>
  <c r="W82" i="4"/>
  <c r="AA82" i="4"/>
  <c r="W84" i="4"/>
  <c r="X84" i="4" s="1"/>
  <c r="V84" i="4"/>
  <c r="U4" i="4"/>
  <c r="V4" i="4"/>
  <c r="AA4" i="4"/>
  <c r="U145" i="4"/>
  <c r="V145" i="4"/>
  <c r="W145" i="4"/>
  <c r="X145" i="4" s="1"/>
  <c r="U148" i="4"/>
  <c r="V148" i="4"/>
  <c r="W148" i="4"/>
  <c r="AA148" i="4"/>
  <c r="U147" i="4"/>
  <c r="V147" i="4"/>
  <c r="W147" i="4"/>
  <c r="X147" i="4" s="1"/>
  <c r="AA147" i="4"/>
  <c r="W146" i="4"/>
  <c r="X146" i="4" s="1"/>
  <c r="V146" i="4"/>
  <c r="U146" i="4"/>
  <c r="AA146" i="4"/>
  <c r="AA168" i="4"/>
  <c r="U168" i="4"/>
  <c r="V168" i="4"/>
  <c r="W168" i="4"/>
  <c r="X168" i="4" s="1"/>
  <c r="X170" i="4"/>
  <c r="X171" i="4"/>
  <c r="X173" i="4"/>
  <c r="X174" i="4"/>
  <c r="AA175" i="4"/>
  <c r="X175" i="4"/>
  <c r="AA163" i="4"/>
  <c r="U163" i="4"/>
  <c r="V163" i="4"/>
  <c r="W163" i="4"/>
  <c r="X163" i="4" s="1"/>
  <c r="AA164" i="4"/>
  <c r="U164" i="4"/>
  <c r="V164" i="4"/>
  <c r="W164" i="4"/>
  <c r="X164" i="4" s="1"/>
  <c r="AA165" i="4"/>
  <c r="U165" i="4"/>
  <c r="V165" i="4"/>
  <c r="W165" i="4"/>
  <c r="X165" i="4" s="1"/>
  <c r="AA166" i="4"/>
  <c r="U166" i="4"/>
  <c r="V166" i="4"/>
  <c r="W166" i="4"/>
  <c r="X166" i="4" s="1"/>
  <c r="AA167" i="4"/>
  <c r="U167" i="4"/>
  <c r="V167" i="4"/>
  <c r="W167" i="4"/>
  <c r="X167" i="4" s="1"/>
  <c r="AA158" i="4"/>
  <c r="U158" i="4"/>
  <c r="V158" i="4"/>
  <c r="W158" i="4"/>
  <c r="X158" i="4" s="1"/>
  <c r="AA159" i="4"/>
  <c r="U159" i="4"/>
  <c r="V159" i="4"/>
  <c r="W159" i="4"/>
  <c r="X159" i="4" s="1"/>
  <c r="AA160" i="4"/>
  <c r="U160" i="4"/>
  <c r="V160" i="4"/>
  <c r="W160" i="4"/>
  <c r="X160" i="4" s="1"/>
  <c r="AA161" i="4"/>
  <c r="U161" i="4"/>
  <c r="V161" i="4"/>
  <c r="W161" i="4"/>
  <c r="X161" i="4" s="1"/>
  <c r="AA162" i="4"/>
  <c r="U162" i="4"/>
  <c r="V162" i="4"/>
  <c r="W162" i="4"/>
  <c r="X162" i="4" s="1"/>
  <c r="AA150" i="4"/>
  <c r="U150" i="4"/>
  <c r="V150" i="4"/>
  <c r="W150" i="4"/>
  <c r="X150" i="4" s="1"/>
  <c r="AA151" i="4"/>
  <c r="U151" i="4"/>
  <c r="V151" i="4"/>
  <c r="W151" i="4"/>
  <c r="X151" i="4" s="1"/>
  <c r="AA152" i="4"/>
  <c r="U152" i="4"/>
  <c r="V152" i="4"/>
  <c r="W152" i="4"/>
  <c r="X152" i="4" s="1"/>
  <c r="AA153" i="4"/>
  <c r="U153" i="4"/>
  <c r="V153" i="4"/>
  <c r="W153" i="4"/>
  <c r="X153" i="4" s="1"/>
  <c r="AA154" i="4"/>
  <c r="U154" i="4"/>
  <c r="V154" i="4"/>
  <c r="W154" i="4"/>
  <c r="X154" i="4" s="1"/>
  <c r="AA155" i="4"/>
  <c r="U155" i="4"/>
  <c r="V155" i="4"/>
  <c r="W155" i="4"/>
  <c r="X155" i="4" s="1"/>
  <c r="AA156" i="4"/>
  <c r="U156" i="4"/>
  <c r="V156" i="4"/>
  <c r="W156" i="4"/>
  <c r="X156" i="4" s="1"/>
  <c r="AA157" i="4"/>
  <c r="U157" i="4"/>
  <c r="V157" i="4"/>
  <c r="W157" i="4"/>
  <c r="X157" i="4" s="1"/>
  <c r="U149" i="4"/>
  <c r="V149" i="4"/>
  <c r="W149" i="4"/>
  <c r="X149" i="4" s="1"/>
  <c r="AA149" i="4"/>
  <c r="AA141" i="4"/>
  <c r="U141" i="4"/>
  <c r="V141" i="4"/>
  <c r="W141" i="4"/>
  <c r="X141" i="4" s="1"/>
  <c r="AA142" i="4"/>
  <c r="U142" i="4"/>
  <c r="V142" i="4"/>
  <c r="W142" i="4"/>
  <c r="X142" i="4" s="1"/>
  <c r="AA143" i="4"/>
  <c r="U143" i="4"/>
  <c r="V143" i="4"/>
  <c r="W143" i="4"/>
  <c r="X143" i="4" s="1"/>
  <c r="AA144" i="4"/>
  <c r="U144" i="4"/>
  <c r="V144" i="4"/>
  <c r="W144" i="4"/>
  <c r="X144" i="4" s="1"/>
  <c r="X148" i="4"/>
  <c r="AA135" i="4"/>
  <c r="U135" i="4"/>
  <c r="V135" i="4"/>
  <c r="W135" i="4"/>
  <c r="X135" i="4" s="1"/>
  <c r="AA136" i="4"/>
  <c r="U136" i="4"/>
  <c r="V136" i="4"/>
  <c r="W136" i="4"/>
  <c r="X136" i="4" s="1"/>
  <c r="AA137" i="4"/>
  <c r="U137" i="4"/>
  <c r="V137" i="4"/>
  <c r="W137" i="4"/>
  <c r="X137" i="4" s="1"/>
  <c r="AA138" i="4"/>
  <c r="U138" i="4"/>
  <c r="V138" i="4"/>
  <c r="W138" i="4"/>
  <c r="X138" i="4" s="1"/>
  <c r="AA139" i="4"/>
  <c r="U139" i="4"/>
  <c r="V139" i="4"/>
  <c r="W139" i="4"/>
  <c r="X139" i="4" s="1"/>
  <c r="AA140" i="4"/>
  <c r="U140" i="4"/>
  <c r="V140" i="4"/>
  <c r="W140" i="4"/>
  <c r="X140" i="4" s="1"/>
  <c r="AA123" i="4"/>
  <c r="U123" i="4"/>
  <c r="V123" i="4"/>
  <c r="W123" i="4"/>
  <c r="X123" i="4" s="1"/>
  <c r="AA124" i="4"/>
  <c r="U124" i="4"/>
  <c r="V124" i="4"/>
  <c r="W124" i="4"/>
  <c r="X124" i="4" s="1"/>
  <c r="AA125" i="4"/>
  <c r="U125" i="4"/>
  <c r="V125" i="4"/>
  <c r="W125" i="4"/>
  <c r="X125" i="4" s="1"/>
  <c r="AA126" i="4"/>
  <c r="U126" i="4"/>
  <c r="V126" i="4"/>
  <c r="W126" i="4"/>
  <c r="X126" i="4" s="1"/>
  <c r="AA127" i="4"/>
  <c r="U127" i="4"/>
  <c r="V127" i="4"/>
  <c r="W127" i="4"/>
  <c r="X127" i="4" s="1"/>
  <c r="AA128" i="4"/>
  <c r="U128" i="4"/>
  <c r="V128" i="4"/>
  <c r="W128" i="4"/>
  <c r="X128" i="4" s="1"/>
  <c r="AA129" i="4"/>
  <c r="U129" i="4"/>
  <c r="V129" i="4"/>
  <c r="W129" i="4"/>
  <c r="X129" i="4" s="1"/>
  <c r="AA130" i="4"/>
  <c r="U130" i="4"/>
  <c r="V130" i="4"/>
  <c r="W130" i="4"/>
  <c r="X130" i="4" s="1"/>
  <c r="AA131" i="4"/>
  <c r="U131" i="4"/>
  <c r="V131" i="4"/>
  <c r="W131" i="4"/>
  <c r="X131" i="4" s="1"/>
  <c r="AA132" i="4"/>
  <c r="U132" i="4"/>
  <c r="V132" i="4"/>
  <c r="W132" i="4"/>
  <c r="X132" i="4" s="1"/>
  <c r="AA133" i="4"/>
  <c r="U133" i="4"/>
  <c r="V133" i="4"/>
  <c r="W133" i="4"/>
  <c r="X133" i="4" s="1"/>
  <c r="AA134" i="4"/>
  <c r="U134" i="4"/>
  <c r="V134" i="4"/>
  <c r="W134" i="4"/>
  <c r="X134" i="4" s="1"/>
  <c r="U122" i="4"/>
  <c r="V122" i="4"/>
  <c r="W122" i="4"/>
  <c r="X122" i="4" s="1"/>
  <c r="AA122" i="4"/>
  <c r="AA104" i="4"/>
  <c r="U104" i="4"/>
  <c r="V104" i="4"/>
  <c r="W104" i="4"/>
  <c r="X104" i="4" s="1"/>
  <c r="AA105" i="4"/>
  <c r="U105" i="4"/>
  <c r="V105" i="4"/>
  <c r="W105" i="4"/>
  <c r="X105" i="4" s="1"/>
  <c r="AA106" i="4"/>
  <c r="U106" i="4"/>
  <c r="V106" i="4"/>
  <c r="W106" i="4"/>
  <c r="X106" i="4" s="1"/>
  <c r="AA107" i="4"/>
  <c r="U103" i="4"/>
  <c r="V103" i="4"/>
  <c r="W103" i="4"/>
  <c r="X103" i="4" s="1"/>
  <c r="AA103" i="4"/>
  <c r="AA91" i="4"/>
  <c r="U91" i="4"/>
  <c r="V91" i="4"/>
  <c r="W91" i="4"/>
  <c r="X91" i="4" s="1"/>
  <c r="AA94" i="4"/>
  <c r="X94" i="4"/>
  <c r="AA90" i="4"/>
  <c r="U90" i="4"/>
  <c r="V90" i="4"/>
  <c r="W90" i="4"/>
  <c r="X90" i="4" s="1"/>
  <c r="AA87" i="4"/>
  <c r="U87" i="4"/>
  <c r="V87" i="4"/>
  <c r="W87" i="4"/>
  <c r="X87" i="4" s="1"/>
  <c r="AA88" i="4"/>
  <c r="U88" i="4"/>
  <c r="V88" i="4"/>
  <c r="W88" i="4"/>
  <c r="X88" i="4" s="1"/>
  <c r="AA89" i="4"/>
  <c r="U89" i="4"/>
  <c r="V89" i="4"/>
  <c r="W89" i="4"/>
  <c r="X89" i="4" s="1"/>
  <c r="U86" i="4"/>
  <c r="V86" i="4"/>
  <c r="W86" i="4"/>
  <c r="X86" i="4" s="1"/>
  <c r="AA86" i="4"/>
  <c r="X53" i="4"/>
  <c r="AA12" i="4"/>
  <c r="U12" i="4"/>
  <c r="V12" i="4"/>
  <c r="X12" i="4"/>
  <c r="AA13" i="4"/>
  <c r="U13" i="4"/>
  <c r="V13" i="4"/>
  <c r="W13" i="4"/>
  <c r="X13" i="4" s="1"/>
  <c r="AA14" i="4"/>
  <c r="U14" i="4"/>
  <c r="V14" i="4"/>
  <c r="W14" i="4"/>
  <c r="X14" i="4" s="1"/>
  <c r="AA15" i="4"/>
  <c r="U15" i="4"/>
  <c r="V15" i="4"/>
  <c r="W15" i="4"/>
  <c r="X15" i="4" s="1"/>
  <c r="AA16" i="4"/>
  <c r="U16" i="4"/>
  <c r="V16" i="4"/>
  <c r="W16" i="4"/>
  <c r="X16" i="4" s="1"/>
  <c r="AA17" i="4"/>
  <c r="U17" i="4"/>
  <c r="V17" i="4"/>
  <c r="W17" i="4"/>
  <c r="X17" i="4" s="1"/>
  <c r="AA18" i="4"/>
  <c r="U18" i="4"/>
  <c r="V18" i="4"/>
  <c r="W18" i="4"/>
  <c r="X18" i="4" s="1"/>
  <c r="AA19" i="4"/>
  <c r="U19" i="4"/>
  <c r="V19" i="4"/>
  <c r="W19" i="4"/>
  <c r="X19" i="4" s="1"/>
  <c r="AA20" i="4"/>
  <c r="U20" i="4"/>
  <c r="V20" i="4"/>
  <c r="W20" i="4"/>
  <c r="X20" i="4" s="1"/>
  <c r="AA21" i="4"/>
  <c r="U21" i="4"/>
  <c r="V21" i="4"/>
  <c r="W21" i="4"/>
  <c r="X21" i="4" s="1"/>
  <c r="AA22" i="4"/>
  <c r="U22" i="4"/>
  <c r="V22" i="4"/>
  <c r="W22" i="4"/>
  <c r="X22" i="4" s="1"/>
  <c r="AA23" i="4"/>
  <c r="U23" i="4"/>
  <c r="V23" i="4"/>
  <c r="W23" i="4"/>
  <c r="X23" i="4" s="1"/>
  <c r="AA24" i="4"/>
  <c r="U24" i="4"/>
  <c r="V24" i="4"/>
  <c r="W24" i="4"/>
  <c r="X24" i="4" s="1"/>
  <c r="AA25" i="4"/>
  <c r="U25" i="4"/>
  <c r="V25" i="4"/>
  <c r="W25" i="4"/>
  <c r="X25" i="4" s="1"/>
  <c r="AA26" i="4"/>
  <c r="U26" i="4"/>
  <c r="V26" i="4"/>
  <c r="W26" i="4"/>
  <c r="X26" i="4" s="1"/>
  <c r="AA27" i="4"/>
  <c r="U27" i="4"/>
  <c r="V27" i="4"/>
  <c r="W27" i="4"/>
  <c r="X27" i="4" s="1"/>
  <c r="AA28" i="4"/>
  <c r="U28" i="4"/>
  <c r="V28" i="4"/>
  <c r="W28" i="4"/>
  <c r="X28" i="4" s="1"/>
  <c r="AA29" i="4"/>
  <c r="U29" i="4"/>
  <c r="V29" i="4"/>
  <c r="W29" i="4"/>
  <c r="X29" i="4" s="1"/>
  <c r="AA30" i="4"/>
  <c r="U30" i="4"/>
  <c r="V30" i="4"/>
  <c r="W30" i="4"/>
  <c r="X30" i="4" s="1"/>
  <c r="AA31" i="4"/>
  <c r="U31" i="4"/>
  <c r="V31" i="4"/>
  <c r="W31" i="4"/>
  <c r="X31" i="4" s="1"/>
  <c r="AA32" i="4"/>
  <c r="U32" i="4"/>
  <c r="V32" i="4"/>
  <c r="W32" i="4"/>
  <c r="X32" i="4" s="1"/>
  <c r="AA33" i="4"/>
  <c r="U33" i="4"/>
  <c r="V33" i="4"/>
  <c r="W33" i="4"/>
  <c r="X33" i="4" s="1"/>
  <c r="AA34" i="4"/>
  <c r="U34" i="4"/>
  <c r="V34" i="4"/>
  <c r="W34" i="4"/>
  <c r="X34" i="4" s="1"/>
  <c r="AA35" i="4"/>
  <c r="U35" i="4"/>
  <c r="V35" i="4"/>
  <c r="W35" i="4"/>
  <c r="X35" i="4" s="1"/>
  <c r="AA36" i="4"/>
  <c r="U36" i="4"/>
  <c r="V36" i="4"/>
  <c r="W36" i="4"/>
  <c r="X36" i="4" s="1"/>
  <c r="AA37" i="4"/>
  <c r="U37" i="4"/>
  <c r="V37" i="4"/>
  <c r="W37" i="4"/>
  <c r="X37" i="4" s="1"/>
  <c r="AA38" i="4"/>
  <c r="U38" i="4"/>
  <c r="V38" i="4"/>
  <c r="W38" i="4"/>
  <c r="X38" i="4" s="1"/>
  <c r="AA39" i="4"/>
  <c r="U39" i="4"/>
  <c r="V39" i="4"/>
  <c r="W39" i="4"/>
  <c r="X39" i="4" s="1"/>
  <c r="AA40" i="4"/>
  <c r="U40" i="4"/>
  <c r="V40" i="4"/>
  <c r="W40" i="4"/>
  <c r="X40" i="4" s="1"/>
  <c r="AA41" i="4"/>
  <c r="U41" i="4"/>
  <c r="V41" i="4"/>
  <c r="W41" i="4"/>
  <c r="X41" i="4" s="1"/>
  <c r="AA42" i="4"/>
  <c r="U42" i="4"/>
  <c r="V42" i="4"/>
  <c r="W42" i="4"/>
  <c r="X42" i="4" s="1"/>
  <c r="AA43" i="4"/>
  <c r="U43" i="4"/>
  <c r="V43" i="4"/>
  <c r="W43" i="4"/>
  <c r="X43" i="4" s="1"/>
  <c r="AA44" i="4"/>
  <c r="U44" i="4"/>
  <c r="V44" i="4"/>
  <c r="W44" i="4"/>
  <c r="X44" i="4" s="1"/>
  <c r="AA45" i="4"/>
  <c r="U45" i="4"/>
  <c r="V45" i="4"/>
  <c r="W45" i="4"/>
  <c r="X45" i="4" s="1"/>
  <c r="AA46" i="4"/>
  <c r="U46" i="4"/>
  <c r="V46" i="4"/>
  <c r="W46" i="4"/>
  <c r="X46" i="4" s="1"/>
  <c r="AA47" i="4"/>
  <c r="U47" i="4"/>
  <c r="V47" i="4"/>
  <c r="W47" i="4"/>
  <c r="X47" i="4" s="1"/>
  <c r="AA48" i="4"/>
  <c r="U48" i="4"/>
  <c r="V48" i="4"/>
  <c r="W48" i="4"/>
  <c r="X48" i="4" s="1"/>
  <c r="AA49" i="4"/>
  <c r="U49" i="4"/>
  <c r="V49" i="4"/>
  <c r="W49" i="4"/>
  <c r="X49" i="4" s="1"/>
  <c r="AA50" i="4"/>
  <c r="U50" i="4"/>
  <c r="V50" i="4"/>
  <c r="W50" i="4"/>
  <c r="X50" i="4" s="1"/>
  <c r="AA51" i="4"/>
  <c r="U51" i="4"/>
  <c r="V51" i="4"/>
  <c r="W51" i="4"/>
  <c r="X51" i="4" s="1"/>
  <c r="AA52" i="4"/>
  <c r="U52" i="4"/>
  <c r="V52" i="4"/>
  <c r="W52" i="4"/>
  <c r="X52" i="4" s="1"/>
  <c r="U11" i="4"/>
  <c r="W11" i="4"/>
  <c r="X11" i="4" s="1"/>
  <c r="AA11" i="4"/>
  <c r="X54" i="4"/>
  <c r="X55" i="4"/>
  <c r="X56" i="4"/>
  <c r="AA59" i="4"/>
  <c r="X59" i="4"/>
  <c r="AA60" i="4"/>
  <c r="X60" i="4"/>
  <c r="AA61" i="4"/>
  <c r="AA63" i="4"/>
  <c r="AA64" i="4"/>
  <c r="X64" i="4"/>
  <c r="X67" i="4"/>
  <c r="AA68" i="4"/>
  <c r="X68" i="4"/>
  <c r="X92" i="4"/>
  <c r="X93" i="4"/>
  <c r="X95" i="4"/>
  <c r="X96" i="4"/>
  <c r="X97" i="4"/>
  <c r="X98" i="4"/>
  <c r="X99" i="4"/>
  <c r="X100" i="4"/>
  <c r="X101" i="4"/>
  <c r="X102" i="4"/>
  <c r="X107" i="4"/>
  <c r="X108" i="4"/>
  <c r="X109" i="4"/>
  <c r="X110" i="4"/>
  <c r="X111" i="4"/>
  <c r="X112" i="4"/>
  <c r="X113" i="4"/>
  <c r="X114" i="4"/>
  <c r="X115" i="4"/>
  <c r="X116" i="4"/>
  <c r="X117" i="4"/>
  <c r="X118" i="4"/>
  <c r="X119" i="4"/>
  <c r="X120" i="4"/>
  <c r="X121" i="4"/>
  <c r="X169" i="4"/>
  <c r="X172" i="4"/>
  <c r="X176" i="4"/>
  <c r="X177" i="4"/>
  <c r="X178" i="4"/>
  <c r="X179" i="4"/>
  <c r="X180" i="4"/>
  <c r="X181" i="4"/>
  <c r="X182" i="4"/>
  <c r="X183" i="4"/>
  <c r="X184" i="4"/>
  <c r="X185" i="4"/>
  <c r="X186" i="4"/>
  <c r="X187" i="4"/>
  <c r="X188" i="4"/>
  <c r="X189" i="4"/>
  <c r="X190" i="4"/>
  <c r="X191" i="4"/>
  <c r="X192" i="4"/>
  <c r="X193" i="4"/>
  <c r="X194" i="4"/>
  <c r="X195" i="4"/>
  <c r="X196" i="4"/>
  <c r="X197" i="4"/>
  <c r="X198" i="4"/>
  <c r="X199" i="4"/>
  <c r="X200" i="4"/>
  <c r="X201" i="4"/>
  <c r="X202" i="4"/>
  <c r="X203" i="4"/>
  <c r="X204" i="4"/>
  <c r="X205" i="4"/>
  <c r="X206" i="4"/>
  <c r="X207" i="4"/>
  <c r="X208" i="4"/>
  <c r="X209" i="4"/>
  <c r="X210" i="4"/>
  <c r="X211" i="4"/>
  <c r="X212" i="4"/>
  <c r="X213" i="4"/>
  <c r="X214" i="4"/>
  <c r="X215" i="4"/>
  <c r="X216" i="4"/>
  <c r="X217" i="4"/>
  <c r="X218" i="4"/>
  <c r="X219" i="4"/>
  <c r="X220" i="4"/>
  <c r="X221" i="4"/>
  <c r="X222" i="4"/>
  <c r="X223" i="4"/>
  <c r="X224" i="4"/>
  <c r="X225" i="4"/>
  <c r="X226" i="4"/>
  <c r="X227" i="4"/>
  <c r="X228" i="4"/>
  <c r="X229" i="4"/>
  <c r="X230" i="4"/>
  <c r="X231" i="4"/>
  <c r="X232" i="4"/>
  <c r="X233" i="4"/>
  <c r="X234" i="4"/>
  <c r="X235" i="4"/>
  <c r="X236" i="4"/>
  <c r="X237" i="4"/>
  <c r="X238" i="4"/>
  <c r="X239" i="4"/>
  <c r="X240" i="4"/>
  <c r="X241" i="4"/>
  <c r="X242" i="4"/>
  <c r="X243" i="4"/>
  <c r="X244" i="4"/>
  <c r="X245" i="4"/>
  <c r="X246" i="4"/>
  <c r="X247" i="4"/>
  <c r="X248" i="4"/>
  <c r="X249" i="4"/>
  <c r="X250" i="4"/>
  <c r="X251" i="4"/>
  <c r="X252" i="4"/>
  <c r="X253" i="4"/>
  <c r="X254" i="4"/>
  <c r="X255" i="4"/>
  <c r="X256" i="4"/>
  <c r="X257" i="4"/>
  <c r="X258" i="4"/>
  <c r="X259" i="4"/>
  <c r="X260" i="4"/>
  <c r="X261" i="4"/>
  <c r="X262" i="4"/>
  <c r="X263" i="4"/>
  <c r="X264" i="4"/>
  <c r="X265" i="4"/>
  <c r="X266" i="4"/>
  <c r="X267" i="4"/>
  <c r="X268" i="4"/>
  <c r="X269" i="4"/>
  <c r="X270" i="4"/>
  <c r="X271" i="4"/>
  <c r="X272" i="4"/>
  <c r="X273" i="4"/>
  <c r="X274" i="4"/>
  <c r="X275" i="4"/>
  <c r="X276" i="4"/>
  <c r="X277" i="4"/>
  <c r="X278" i="4"/>
  <c r="X279" i="4"/>
  <c r="X280" i="4"/>
  <c r="X281" i="4"/>
  <c r="X282" i="4"/>
  <c r="X283" i="4"/>
  <c r="X284" i="4"/>
  <c r="X285" i="4"/>
  <c r="X286" i="4"/>
  <c r="X287" i="4"/>
  <c r="X288" i="4"/>
  <c r="X289" i="4"/>
  <c r="X290" i="4"/>
  <c r="X291" i="4"/>
  <c r="X292" i="4"/>
  <c r="X293" i="4"/>
  <c r="X294" i="4"/>
  <c r="X295" i="4"/>
  <c r="X296" i="4"/>
  <c r="X297" i="4"/>
  <c r="X298" i="4"/>
  <c r="X299" i="4"/>
  <c r="X300" i="4"/>
  <c r="X301" i="4"/>
  <c r="X302" i="4"/>
  <c r="X303" i="4"/>
  <c r="X304" i="4"/>
  <c r="X305" i="4"/>
  <c r="X306" i="4"/>
  <c r="X307" i="4"/>
  <c r="X308" i="4"/>
  <c r="X309" i="4"/>
  <c r="X310" i="4"/>
  <c r="X311" i="4"/>
  <c r="X312" i="4"/>
  <c r="X313" i="4"/>
  <c r="X314" i="4"/>
  <c r="X315" i="4"/>
  <c r="X316" i="4"/>
  <c r="X317" i="4"/>
  <c r="X318" i="4"/>
  <c r="X319" i="4"/>
  <c r="X320" i="4"/>
  <c r="X321" i="4"/>
  <c r="X322" i="4"/>
  <c r="X323" i="4"/>
  <c r="X324" i="4"/>
  <c r="X325" i="4"/>
  <c r="X326" i="4"/>
  <c r="X327" i="4"/>
  <c r="X328" i="4"/>
  <c r="X329" i="4"/>
  <c r="X330" i="4"/>
  <c r="X331" i="4"/>
  <c r="X332" i="4"/>
  <c r="X333" i="4"/>
  <c r="X334" i="4"/>
  <c r="X335" i="4"/>
  <c r="X336" i="4"/>
  <c r="X337" i="4"/>
  <c r="X338" i="4"/>
  <c r="X339" i="4"/>
  <c r="X340" i="4"/>
  <c r="X341" i="4"/>
  <c r="X342" i="4"/>
  <c r="X343" i="4"/>
  <c r="X344" i="4"/>
  <c r="X345" i="4"/>
  <c r="X346" i="4"/>
  <c r="X347" i="4"/>
  <c r="X348" i="4"/>
  <c r="X349" i="4"/>
  <c r="X350" i="4"/>
  <c r="X351" i="4"/>
  <c r="X352" i="4"/>
  <c r="X353" i="4"/>
  <c r="X354" i="4"/>
  <c r="X355" i="4"/>
  <c r="X356" i="4"/>
  <c r="X357" i="4"/>
  <c r="X358" i="4"/>
  <c r="X359" i="4"/>
  <c r="X360" i="4"/>
  <c r="X361" i="4"/>
  <c r="X362" i="4"/>
  <c r="X363" i="4"/>
  <c r="X364" i="4"/>
  <c r="X365" i="4"/>
  <c r="X366" i="4"/>
  <c r="X367" i="4"/>
  <c r="X368" i="4"/>
  <c r="X369" i="4"/>
  <c r="X370" i="4"/>
  <c r="X371" i="4"/>
  <c r="X372" i="4"/>
  <c r="X373" i="4"/>
  <c r="X374" i="4"/>
  <c r="X375" i="4"/>
  <c r="X376" i="4"/>
  <c r="X377" i="4"/>
  <c r="X378" i="4"/>
  <c r="X379" i="4"/>
  <c r="X380" i="4"/>
  <c r="X381" i="4"/>
  <c r="X382" i="4"/>
  <c r="X383" i="4"/>
  <c r="X384" i="4"/>
  <c r="X385" i="4"/>
  <c r="X386" i="4"/>
  <c r="X387" i="4"/>
  <c r="X388" i="4"/>
  <c r="X389" i="4"/>
  <c r="X390" i="4"/>
  <c r="X391" i="4"/>
  <c r="X392" i="4"/>
  <c r="X393" i="4"/>
  <c r="X394" i="4"/>
  <c r="X395" i="4"/>
  <c r="X396" i="4"/>
  <c r="X397" i="4"/>
  <c r="X398" i="4"/>
  <c r="X399" i="4"/>
  <c r="X400" i="4"/>
  <c r="X401" i="4"/>
  <c r="X402" i="4"/>
  <c r="X403" i="4"/>
  <c r="X404" i="4"/>
  <c r="X405" i="4"/>
  <c r="X406" i="4"/>
  <c r="X407" i="4"/>
  <c r="X408" i="4"/>
  <c r="X409" i="4"/>
  <c r="X410" i="4"/>
  <c r="X411" i="4"/>
  <c r="X412" i="4"/>
  <c r="X413" i="4"/>
  <c r="X414" i="4"/>
  <c r="X415" i="4"/>
  <c r="X416" i="4"/>
  <c r="X417" i="4"/>
  <c r="X418" i="4"/>
  <c r="X419" i="4"/>
  <c r="X420" i="4"/>
  <c r="X421" i="4"/>
  <c r="X422" i="4"/>
  <c r="X423" i="4"/>
  <c r="X424" i="4"/>
  <c r="X425" i="4"/>
  <c r="X426" i="4"/>
  <c r="X427" i="4"/>
  <c r="X428" i="4"/>
  <c r="X429" i="4"/>
  <c r="X430" i="4"/>
  <c r="X431" i="4"/>
  <c r="X432" i="4"/>
  <c r="X433" i="4"/>
  <c r="X434" i="4"/>
  <c r="X435" i="4"/>
  <c r="X436" i="4"/>
  <c r="X437" i="4"/>
  <c r="X438" i="4"/>
  <c r="X439" i="4"/>
  <c r="X440" i="4"/>
  <c r="X441" i="4"/>
  <c r="X442" i="4"/>
  <c r="X443" i="4"/>
  <c r="X444" i="4"/>
  <c r="X445" i="4"/>
  <c r="X446" i="4"/>
  <c r="X447" i="4"/>
  <c r="X448" i="4"/>
  <c r="X449" i="4"/>
  <c r="X450" i="4"/>
  <c r="X451" i="4"/>
  <c r="X452" i="4"/>
  <c r="X453" i="4"/>
  <c r="X454" i="4"/>
  <c r="X455" i="4"/>
  <c r="X456" i="4"/>
  <c r="X457" i="4"/>
  <c r="X458" i="4"/>
  <c r="X459" i="4"/>
  <c r="X460" i="4"/>
  <c r="X461" i="4"/>
  <c r="X462" i="4"/>
  <c r="X463" i="4"/>
  <c r="X464" i="4"/>
  <c r="X465" i="4"/>
  <c r="X466" i="4"/>
  <c r="X467" i="4"/>
  <c r="X468" i="4"/>
  <c r="X469" i="4"/>
  <c r="X470" i="4"/>
  <c r="X471" i="4"/>
  <c r="X472" i="4"/>
  <c r="X473" i="4"/>
  <c r="X474" i="4"/>
  <c r="X475" i="4"/>
  <c r="X476" i="4"/>
  <c r="X477" i="4"/>
  <c r="X478" i="4"/>
  <c r="X479" i="4"/>
  <c r="X480" i="4"/>
  <c r="X481" i="4"/>
  <c r="X482" i="4"/>
  <c r="X483" i="4"/>
  <c r="X484" i="4"/>
  <c r="X485" i="4"/>
  <c r="X486" i="4"/>
  <c r="X487" i="4"/>
  <c r="X488" i="4"/>
  <c r="X489" i="4"/>
  <c r="X490" i="4"/>
  <c r="X491" i="4"/>
  <c r="X492" i="4"/>
  <c r="X493" i="4"/>
  <c r="X494" i="4"/>
  <c r="X495" i="4"/>
  <c r="X496" i="4"/>
  <c r="X497" i="4"/>
  <c r="X498" i="4"/>
  <c r="X499" i="4"/>
  <c r="X500" i="4"/>
  <c r="X501" i="4"/>
  <c r="X502" i="4"/>
  <c r="X503" i="4"/>
  <c r="X504" i="4"/>
  <c r="X505" i="4"/>
  <c r="X506" i="4"/>
  <c r="X507" i="4"/>
  <c r="X508" i="4"/>
  <c r="X509" i="4"/>
  <c r="X510" i="4"/>
  <c r="X511" i="4"/>
  <c r="X512" i="4"/>
  <c r="X513" i="4"/>
  <c r="X514" i="4"/>
  <c r="X515" i="4"/>
  <c r="X516" i="4"/>
  <c r="X517" i="4"/>
  <c r="X518" i="4"/>
  <c r="X519" i="4"/>
  <c r="X520" i="4"/>
  <c r="X521" i="4"/>
  <c r="X522" i="4"/>
  <c r="X523" i="4"/>
  <c r="X524" i="4"/>
  <c r="X525" i="4"/>
  <c r="X526" i="4"/>
  <c r="X527" i="4"/>
  <c r="X528" i="4"/>
  <c r="X529" i="4"/>
  <c r="X530" i="4"/>
  <c r="X531" i="4"/>
  <c r="X532" i="4"/>
  <c r="X533" i="4"/>
  <c r="X534" i="4"/>
  <c r="X535" i="4"/>
  <c r="X536" i="4"/>
  <c r="X537" i="4"/>
  <c r="X538" i="4"/>
  <c r="X539" i="4"/>
  <c r="X540" i="4"/>
  <c r="X541" i="4"/>
  <c r="X542" i="4"/>
  <c r="X543" i="4"/>
  <c r="X544" i="4"/>
  <c r="X545" i="4"/>
  <c r="X546" i="4"/>
  <c r="X547" i="4"/>
  <c r="X548" i="4"/>
  <c r="X549" i="4"/>
  <c r="X550" i="4"/>
  <c r="X551" i="4"/>
  <c r="X552" i="4"/>
  <c r="X553" i="4"/>
  <c r="X554" i="4"/>
  <c r="X555" i="4"/>
  <c r="X556" i="4"/>
  <c r="X557" i="4"/>
  <c r="X558" i="4"/>
  <c r="X559" i="4"/>
  <c r="X560" i="4"/>
  <c r="X561" i="4"/>
  <c r="X562" i="4"/>
  <c r="X563" i="4"/>
  <c r="X564" i="4"/>
  <c r="X568" i="4"/>
  <c r="X569" i="4"/>
  <c r="X570" i="4"/>
  <c r="X571" i="4"/>
  <c r="X572" i="4"/>
  <c r="X2" i="4"/>
  <c r="X3" i="4"/>
  <c r="X5" i="4"/>
  <c r="X8" i="4"/>
  <c r="X9" i="4"/>
  <c r="X57" i="4"/>
  <c r="X58" i="4"/>
  <c r="X61" i="4"/>
  <c r="X62" i="4"/>
  <c r="X63" i="4"/>
  <c r="X65" i="4"/>
  <c r="X66" i="4"/>
  <c r="X69" i="4"/>
  <c r="X70" i="4"/>
  <c r="X71" i="4"/>
  <c r="X72" i="4"/>
  <c r="X73" i="4"/>
  <c r="X74" i="4"/>
  <c r="X75" i="4"/>
  <c r="X76" i="4"/>
  <c r="X77" i="4"/>
  <c r="X78" i="4"/>
  <c r="X79" i="4"/>
  <c r="X82" i="4"/>
  <c r="U81" i="4"/>
  <c r="V81" i="4"/>
  <c r="W81" i="4"/>
  <c r="X81" i="4" s="1"/>
  <c r="AA81" i="4"/>
  <c r="U10" i="4"/>
  <c r="V10" i="4"/>
  <c r="W10" i="4"/>
  <c r="X10" i="4" s="1"/>
  <c r="AA10" i="4"/>
  <c r="AA3" i="4"/>
  <c r="AA5" i="4"/>
  <c r="AA8" i="4"/>
  <c r="AA9" i="4"/>
  <c r="AA53" i="4"/>
  <c r="AA54" i="4"/>
  <c r="AA55" i="4"/>
  <c r="AA56" i="4"/>
  <c r="AA57" i="4"/>
  <c r="AA58" i="4"/>
  <c r="AA62" i="4"/>
  <c r="AA65" i="4"/>
  <c r="AA66" i="4"/>
  <c r="AA67" i="4"/>
  <c r="AA69" i="4"/>
  <c r="AA70" i="4"/>
  <c r="AA71" i="4"/>
  <c r="AA72" i="4"/>
  <c r="AA73" i="4"/>
  <c r="AA74" i="4"/>
  <c r="AA75" i="4"/>
  <c r="AA76" i="4"/>
  <c r="AA77" i="4"/>
  <c r="AA78" i="4"/>
  <c r="AA79" i="4"/>
  <c r="AA83" i="4"/>
  <c r="AA92" i="4"/>
  <c r="AA93" i="4"/>
  <c r="AA95" i="4"/>
  <c r="AA96" i="4"/>
  <c r="AA97" i="4"/>
  <c r="AA98" i="4"/>
  <c r="AA99" i="4"/>
  <c r="AA100" i="4"/>
  <c r="AA101" i="4"/>
  <c r="AA102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45" i="4"/>
  <c r="AA169" i="4"/>
  <c r="AA170" i="4"/>
  <c r="AA171" i="4"/>
  <c r="AA172" i="4"/>
  <c r="AA173" i="4"/>
  <c r="AA174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8" i="4"/>
  <c r="AA199" i="4"/>
  <c r="AA200" i="4"/>
  <c r="AA201" i="4"/>
  <c r="AA202" i="4"/>
  <c r="AA203" i="4"/>
  <c r="AA204" i="4"/>
  <c r="AA205" i="4"/>
  <c r="AA206" i="4"/>
  <c r="AA207" i="4"/>
  <c r="AA208" i="4"/>
  <c r="AA209" i="4"/>
  <c r="AA210" i="4"/>
  <c r="AA211" i="4"/>
  <c r="AA212" i="4"/>
  <c r="AA213" i="4"/>
  <c r="AA214" i="4"/>
  <c r="AA215" i="4"/>
  <c r="AA216" i="4"/>
  <c r="AA217" i="4"/>
  <c r="AA218" i="4"/>
  <c r="AA219" i="4"/>
  <c r="AA220" i="4"/>
  <c r="AA221" i="4"/>
  <c r="AA222" i="4"/>
  <c r="AA223" i="4"/>
  <c r="AA224" i="4"/>
  <c r="AA225" i="4"/>
  <c r="AA226" i="4"/>
  <c r="AA227" i="4"/>
  <c r="AA228" i="4"/>
  <c r="AA229" i="4"/>
  <c r="AA230" i="4"/>
  <c r="AA231" i="4"/>
  <c r="AA232" i="4"/>
  <c r="AA233" i="4"/>
  <c r="AA234" i="4"/>
  <c r="AA235" i="4"/>
  <c r="AA236" i="4"/>
  <c r="AA237" i="4"/>
  <c r="AA238" i="4"/>
  <c r="AA239" i="4"/>
  <c r="AA240" i="4"/>
  <c r="AA241" i="4"/>
  <c r="AA242" i="4"/>
  <c r="AA243" i="4"/>
  <c r="AA244" i="4"/>
  <c r="AA245" i="4"/>
  <c r="AA246" i="4"/>
  <c r="AA247" i="4"/>
  <c r="AA248" i="4"/>
  <c r="AA249" i="4"/>
  <c r="AA250" i="4"/>
  <c r="AA251" i="4"/>
  <c r="AA252" i="4"/>
  <c r="AA253" i="4"/>
  <c r="AA254" i="4"/>
  <c r="AA255" i="4"/>
  <c r="AA256" i="4"/>
  <c r="AA257" i="4"/>
  <c r="AA258" i="4"/>
  <c r="AA259" i="4"/>
  <c r="AA260" i="4"/>
  <c r="AA261" i="4"/>
  <c r="AA262" i="4"/>
  <c r="AA263" i="4"/>
  <c r="AA264" i="4"/>
  <c r="AA265" i="4"/>
  <c r="AA266" i="4"/>
  <c r="AA267" i="4"/>
  <c r="AA268" i="4"/>
  <c r="AA269" i="4"/>
  <c r="AA270" i="4"/>
  <c r="AA271" i="4"/>
  <c r="AA272" i="4"/>
  <c r="AA273" i="4"/>
  <c r="AA274" i="4"/>
  <c r="AA275" i="4"/>
  <c r="AA276" i="4"/>
  <c r="AA277" i="4"/>
  <c r="AA278" i="4"/>
  <c r="AA279" i="4"/>
  <c r="AA280" i="4"/>
  <c r="AA281" i="4"/>
  <c r="AA282" i="4"/>
  <c r="AA283" i="4"/>
  <c r="AA284" i="4"/>
  <c r="AA285" i="4"/>
  <c r="AA286" i="4"/>
  <c r="AA287" i="4"/>
  <c r="AA288" i="4"/>
  <c r="AA289" i="4"/>
  <c r="AA290" i="4"/>
  <c r="AA291" i="4"/>
  <c r="AA292" i="4"/>
  <c r="AA293" i="4"/>
  <c r="AA294" i="4"/>
  <c r="AA295" i="4"/>
  <c r="AA296" i="4"/>
  <c r="AA297" i="4"/>
  <c r="AA298" i="4"/>
  <c r="AA299" i="4"/>
  <c r="AA300" i="4"/>
  <c r="AA301" i="4"/>
  <c r="AA302" i="4"/>
  <c r="AA303" i="4"/>
  <c r="AA304" i="4"/>
  <c r="AA305" i="4"/>
  <c r="AA306" i="4"/>
  <c r="AA307" i="4"/>
  <c r="AA308" i="4"/>
  <c r="AA309" i="4"/>
  <c r="AA310" i="4"/>
  <c r="AA311" i="4"/>
  <c r="AA312" i="4"/>
  <c r="AA313" i="4"/>
  <c r="AA314" i="4"/>
  <c r="AA315" i="4"/>
  <c r="AA316" i="4"/>
  <c r="AA317" i="4"/>
  <c r="AA318" i="4"/>
  <c r="AA319" i="4"/>
  <c r="AA320" i="4"/>
  <c r="AA321" i="4"/>
  <c r="AA322" i="4"/>
  <c r="AA323" i="4"/>
  <c r="AA324" i="4"/>
  <c r="AA325" i="4"/>
  <c r="AA326" i="4"/>
  <c r="AA327" i="4"/>
  <c r="AA328" i="4"/>
  <c r="AA329" i="4"/>
  <c r="AA330" i="4"/>
  <c r="AA331" i="4"/>
  <c r="AA332" i="4"/>
  <c r="AA333" i="4"/>
  <c r="AA334" i="4"/>
  <c r="AA335" i="4"/>
  <c r="AA336" i="4"/>
  <c r="AA337" i="4"/>
  <c r="AA338" i="4"/>
  <c r="AA339" i="4"/>
  <c r="AA340" i="4"/>
  <c r="AA341" i="4"/>
  <c r="AA342" i="4"/>
  <c r="AA343" i="4"/>
  <c r="AA344" i="4"/>
  <c r="AA345" i="4"/>
  <c r="AA346" i="4"/>
  <c r="AA347" i="4"/>
  <c r="AA348" i="4"/>
  <c r="AA349" i="4"/>
  <c r="AA350" i="4"/>
  <c r="AA351" i="4"/>
  <c r="AA352" i="4"/>
  <c r="AA353" i="4"/>
  <c r="AA354" i="4"/>
  <c r="AA355" i="4"/>
  <c r="AA356" i="4"/>
  <c r="AA357" i="4"/>
  <c r="AA358" i="4"/>
  <c r="AA359" i="4"/>
  <c r="AA360" i="4"/>
  <c r="AA361" i="4"/>
  <c r="AA362" i="4"/>
  <c r="AA363" i="4"/>
  <c r="AA364" i="4"/>
  <c r="AA365" i="4"/>
  <c r="AA366" i="4"/>
  <c r="AA367" i="4"/>
  <c r="AA368" i="4"/>
  <c r="AA369" i="4"/>
  <c r="AA370" i="4"/>
  <c r="AA371" i="4"/>
  <c r="AA372" i="4"/>
  <c r="AA373" i="4"/>
  <c r="AA374" i="4"/>
  <c r="AA375" i="4"/>
  <c r="AA376" i="4"/>
  <c r="AA377" i="4"/>
  <c r="AA378" i="4"/>
  <c r="AA379" i="4"/>
  <c r="AA380" i="4"/>
  <c r="AA381" i="4"/>
  <c r="AA382" i="4"/>
  <c r="AA383" i="4"/>
  <c r="AA384" i="4"/>
  <c r="AA385" i="4"/>
  <c r="AA386" i="4"/>
  <c r="AA387" i="4"/>
  <c r="AA388" i="4"/>
  <c r="AA389" i="4"/>
  <c r="AA390" i="4"/>
  <c r="AA391" i="4"/>
  <c r="AA392" i="4"/>
  <c r="AA393" i="4"/>
  <c r="AA394" i="4"/>
  <c r="AA395" i="4"/>
  <c r="AA396" i="4"/>
  <c r="AA397" i="4"/>
  <c r="AA398" i="4"/>
  <c r="AA399" i="4"/>
  <c r="AA400" i="4"/>
  <c r="AA401" i="4"/>
  <c r="AA402" i="4"/>
  <c r="AA403" i="4"/>
  <c r="AA404" i="4"/>
  <c r="AA405" i="4"/>
  <c r="AA406" i="4"/>
  <c r="AA407" i="4"/>
  <c r="AA408" i="4"/>
  <c r="AA409" i="4"/>
  <c r="AA410" i="4"/>
  <c r="AA411" i="4"/>
  <c r="AA412" i="4"/>
  <c r="AA413" i="4"/>
  <c r="AA414" i="4"/>
  <c r="AA415" i="4"/>
  <c r="AA416" i="4"/>
  <c r="AA417" i="4"/>
  <c r="AA418" i="4"/>
  <c r="AA419" i="4"/>
  <c r="AA420" i="4"/>
  <c r="AA421" i="4"/>
  <c r="AA422" i="4"/>
  <c r="AA423" i="4"/>
  <c r="AA424" i="4"/>
  <c r="AA425" i="4"/>
  <c r="AA426" i="4"/>
  <c r="AA427" i="4"/>
  <c r="AA428" i="4"/>
  <c r="AA429" i="4"/>
  <c r="AA430" i="4"/>
  <c r="AA431" i="4"/>
  <c r="AA432" i="4"/>
  <c r="AA433" i="4"/>
  <c r="AA434" i="4"/>
  <c r="AA435" i="4"/>
  <c r="AA436" i="4"/>
  <c r="AA437" i="4"/>
  <c r="AA438" i="4"/>
  <c r="AA439" i="4"/>
  <c r="AA440" i="4"/>
  <c r="AA441" i="4"/>
  <c r="AA442" i="4"/>
  <c r="AA443" i="4"/>
  <c r="AA444" i="4"/>
  <c r="AA445" i="4"/>
  <c r="AA446" i="4"/>
  <c r="AA447" i="4"/>
  <c r="AA448" i="4"/>
  <c r="AA449" i="4"/>
  <c r="AA450" i="4"/>
  <c r="AA451" i="4"/>
  <c r="AA452" i="4"/>
  <c r="AA453" i="4"/>
  <c r="AA454" i="4"/>
  <c r="AA455" i="4"/>
  <c r="AA456" i="4"/>
  <c r="AA457" i="4"/>
  <c r="AA458" i="4"/>
  <c r="AA459" i="4"/>
  <c r="AA460" i="4"/>
  <c r="AA461" i="4"/>
  <c r="AA462" i="4"/>
  <c r="AA463" i="4"/>
  <c r="AA464" i="4"/>
  <c r="AA465" i="4"/>
  <c r="AA466" i="4"/>
  <c r="AA467" i="4"/>
  <c r="AA468" i="4"/>
  <c r="AA469" i="4"/>
  <c r="AA470" i="4"/>
  <c r="AA471" i="4"/>
  <c r="AA472" i="4"/>
  <c r="AA473" i="4"/>
  <c r="AA474" i="4"/>
  <c r="AA475" i="4"/>
  <c r="AA476" i="4"/>
  <c r="AA477" i="4"/>
  <c r="AA478" i="4"/>
  <c r="AA479" i="4"/>
  <c r="AA480" i="4"/>
  <c r="AA481" i="4"/>
  <c r="AA482" i="4"/>
  <c r="AA483" i="4"/>
  <c r="AA484" i="4"/>
  <c r="AA485" i="4"/>
  <c r="AA486" i="4"/>
  <c r="AA487" i="4"/>
  <c r="AA488" i="4"/>
  <c r="AA489" i="4"/>
  <c r="AA490" i="4"/>
  <c r="AA491" i="4"/>
  <c r="AA492" i="4"/>
  <c r="AA493" i="4"/>
  <c r="AA494" i="4"/>
  <c r="AA495" i="4"/>
  <c r="AA496" i="4"/>
  <c r="AA497" i="4"/>
  <c r="AA498" i="4"/>
  <c r="AA499" i="4"/>
  <c r="AA500" i="4"/>
  <c r="AA501" i="4"/>
  <c r="AA502" i="4"/>
  <c r="AA503" i="4"/>
  <c r="AA504" i="4"/>
  <c r="AA505" i="4"/>
  <c r="AA506" i="4"/>
  <c r="AA507" i="4"/>
  <c r="AA508" i="4"/>
  <c r="AA509" i="4"/>
  <c r="AA510" i="4"/>
  <c r="AA511" i="4"/>
  <c r="AA512" i="4"/>
  <c r="AA513" i="4"/>
  <c r="AA514" i="4"/>
  <c r="AA515" i="4"/>
  <c r="AA516" i="4"/>
  <c r="AA517" i="4"/>
  <c r="AA518" i="4"/>
  <c r="AA519" i="4"/>
  <c r="AA520" i="4"/>
  <c r="AA521" i="4"/>
  <c r="AA522" i="4"/>
  <c r="AA523" i="4"/>
  <c r="AA524" i="4"/>
  <c r="AA525" i="4"/>
  <c r="AA526" i="4"/>
  <c r="AA527" i="4"/>
  <c r="AA528" i="4"/>
  <c r="AA529" i="4"/>
  <c r="AA530" i="4"/>
  <c r="AA531" i="4"/>
  <c r="AA532" i="4"/>
  <c r="AA533" i="4"/>
  <c r="AA534" i="4"/>
  <c r="AA535" i="4"/>
  <c r="AA536" i="4"/>
  <c r="AA537" i="4"/>
  <c r="AA538" i="4"/>
  <c r="AA539" i="4"/>
  <c r="AA540" i="4"/>
  <c r="AA541" i="4"/>
  <c r="AA542" i="4"/>
  <c r="AA543" i="4"/>
  <c r="AA544" i="4"/>
  <c r="AA545" i="4"/>
  <c r="AA546" i="4"/>
  <c r="AA547" i="4"/>
  <c r="AA548" i="4"/>
  <c r="AA549" i="4"/>
  <c r="AA550" i="4"/>
  <c r="AA551" i="4"/>
  <c r="AA552" i="4"/>
  <c r="AA553" i="4"/>
  <c r="AA554" i="4"/>
  <c r="AA555" i="4"/>
  <c r="AA556" i="4"/>
  <c r="AA557" i="4"/>
  <c r="AA558" i="4"/>
  <c r="AA559" i="4"/>
  <c r="AA560" i="4"/>
  <c r="AA561" i="4"/>
  <c r="AA562" i="4"/>
  <c r="AA563" i="4"/>
  <c r="AA564" i="4"/>
  <c r="AA566" i="4"/>
  <c r="AA568" i="4"/>
  <c r="AA569" i="4"/>
  <c r="AA570" i="4"/>
  <c r="AA571" i="4"/>
  <c r="AA572" i="4"/>
  <c r="AA2" i="4"/>
  <c r="AA7" i="4"/>
  <c r="U7" i="4"/>
  <c r="V7" i="4"/>
  <c r="W7" i="4"/>
  <c r="X7" i="4" s="1"/>
  <c r="U6" i="4"/>
  <c r="V6" i="4"/>
  <c r="W6" i="4"/>
  <c r="X6" i="4" s="1"/>
  <c r="AA6" i="4"/>
  <c r="AA85" i="4"/>
  <c r="U85" i="4"/>
  <c r="V85" i="4"/>
  <c r="W85" i="4"/>
  <c r="X85" i="4" s="1"/>
  <c r="U84" i="4"/>
  <c r="AA84" i="4"/>
  <c r="E144" i="5"/>
  <c r="E149" i="5" s="1"/>
  <c r="H141" i="5"/>
  <c r="I141" i="5" s="1"/>
  <c r="H140" i="5"/>
  <c r="I140" i="5" s="1"/>
  <c r="H139" i="5"/>
  <c r="I139" i="5" s="1"/>
  <c r="H138" i="5"/>
  <c r="I138" i="5" s="1"/>
  <c r="H137" i="5"/>
  <c r="I137" i="5" s="1"/>
  <c r="H136" i="5"/>
  <c r="I136" i="5" s="1"/>
  <c r="H135" i="5"/>
  <c r="I135" i="5" s="1"/>
  <c r="H134" i="5"/>
  <c r="I134" i="5" s="1"/>
  <c r="H133" i="5"/>
  <c r="I133" i="5" s="1"/>
  <c r="H132" i="5"/>
  <c r="I132" i="5" s="1"/>
  <c r="H131" i="5"/>
  <c r="I131" i="5" s="1"/>
  <c r="H130" i="5"/>
  <c r="I130" i="5" s="1"/>
  <c r="H129" i="5"/>
  <c r="I129" i="5" s="1"/>
  <c r="H128" i="5"/>
  <c r="I128" i="5" s="1"/>
  <c r="H127" i="5"/>
  <c r="I127" i="5" s="1"/>
  <c r="H126" i="5"/>
  <c r="I126" i="5" s="1"/>
  <c r="H125" i="5"/>
  <c r="I125" i="5" s="1"/>
  <c r="H124" i="5"/>
  <c r="I124" i="5" s="1"/>
  <c r="H123" i="5"/>
  <c r="I123" i="5" s="1"/>
  <c r="H122" i="5"/>
  <c r="I122" i="5" s="1"/>
  <c r="H121" i="5"/>
  <c r="I121" i="5" s="1"/>
  <c r="H120" i="5"/>
  <c r="I120" i="5" s="1"/>
  <c r="H119" i="5"/>
  <c r="I119" i="5" s="1"/>
  <c r="H118" i="5"/>
  <c r="I118" i="5" s="1"/>
  <c r="H117" i="5"/>
  <c r="I117" i="5" s="1"/>
  <c r="H116" i="5"/>
  <c r="I116" i="5" s="1"/>
  <c r="H115" i="5"/>
  <c r="I115" i="5" s="1"/>
  <c r="H114" i="5"/>
  <c r="I114" i="5" s="1"/>
  <c r="H113" i="5"/>
  <c r="I113" i="5" s="1"/>
  <c r="H112" i="5"/>
  <c r="I112" i="5" s="1"/>
  <c r="H111" i="5"/>
  <c r="I111" i="5" s="1"/>
  <c r="H110" i="5"/>
  <c r="I110" i="5" s="1"/>
  <c r="H109" i="5"/>
  <c r="I109" i="5" s="1"/>
  <c r="H108" i="5"/>
  <c r="I108" i="5" s="1"/>
  <c r="H107" i="5"/>
  <c r="I107" i="5" s="1"/>
  <c r="H106" i="5"/>
  <c r="I106" i="5" s="1"/>
  <c r="H105" i="5"/>
  <c r="I105" i="5" s="1"/>
  <c r="H104" i="5"/>
  <c r="I104" i="5" s="1"/>
  <c r="H103" i="5"/>
  <c r="I103" i="5" s="1"/>
  <c r="H102" i="5"/>
  <c r="I102" i="5" s="1"/>
  <c r="H101" i="5"/>
  <c r="I101" i="5" s="1"/>
  <c r="H100" i="5"/>
  <c r="I100" i="5" s="1"/>
  <c r="H99" i="5"/>
  <c r="I99" i="5" s="1"/>
  <c r="H98" i="5"/>
  <c r="I98" i="5" s="1"/>
  <c r="H97" i="5"/>
  <c r="I97" i="5" s="1"/>
  <c r="H96" i="5"/>
  <c r="I96" i="5" s="1"/>
  <c r="H95" i="5"/>
  <c r="I95" i="5" s="1"/>
  <c r="H94" i="5"/>
  <c r="I94" i="5" s="1"/>
  <c r="H93" i="5"/>
  <c r="I93" i="5" s="1"/>
  <c r="H92" i="5"/>
  <c r="I92" i="5" s="1"/>
  <c r="H91" i="5"/>
  <c r="I91" i="5" s="1"/>
  <c r="H90" i="5"/>
  <c r="I90" i="5" s="1"/>
  <c r="H89" i="5"/>
  <c r="I89" i="5" s="1"/>
  <c r="H88" i="5"/>
  <c r="I88" i="5" s="1"/>
  <c r="H87" i="5"/>
  <c r="I87" i="5" s="1"/>
  <c r="H86" i="5"/>
  <c r="I86" i="5" s="1"/>
  <c r="H85" i="5"/>
  <c r="I85" i="5" s="1"/>
  <c r="H84" i="5"/>
  <c r="I84" i="5" s="1"/>
  <c r="H83" i="5"/>
  <c r="I83" i="5" s="1"/>
  <c r="H82" i="5"/>
  <c r="I82" i="5" s="1"/>
  <c r="H81" i="5"/>
  <c r="I81" i="5" s="1"/>
  <c r="H80" i="5"/>
  <c r="I80" i="5" s="1"/>
  <c r="H79" i="5"/>
  <c r="I79" i="5" s="1"/>
  <c r="H78" i="5"/>
  <c r="I78" i="5" s="1"/>
  <c r="H77" i="5"/>
  <c r="I77" i="5" s="1"/>
  <c r="H76" i="5"/>
  <c r="I76" i="5" s="1"/>
  <c r="H75" i="5"/>
  <c r="I75" i="5" s="1"/>
  <c r="H74" i="5"/>
  <c r="I74" i="5" s="1"/>
  <c r="H73" i="5"/>
  <c r="I73" i="5" s="1"/>
  <c r="H72" i="5"/>
  <c r="I72" i="5" s="1"/>
  <c r="H71" i="5"/>
  <c r="I71" i="5" s="1"/>
  <c r="H70" i="5"/>
  <c r="I70" i="5" s="1"/>
  <c r="H69" i="5"/>
  <c r="I69" i="5" s="1"/>
  <c r="H68" i="5"/>
  <c r="I68" i="5" s="1"/>
  <c r="H67" i="5"/>
  <c r="I67" i="5" s="1"/>
  <c r="H66" i="5"/>
  <c r="I66" i="5" s="1"/>
  <c r="H65" i="5"/>
  <c r="I65" i="5" s="1"/>
  <c r="H64" i="5"/>
  <c r="I64" i="5" s="1"/>
  <c r="H63" i="5"/>
  <c r="I63" i="5" s="1"/>
  <c r="H62" i="5"/>
  <c r="I62" i="5" s="1"/>
  <c r="H61" i="5"/>
  <c r="I61" i="5" s="1"/>
  <c r="H60" i="5"/>
  <c r="I60" i="5" s="1"/>
  <c r="H59" i="5"/>
  <c r="I59" i="5" s="1"/>
  <c r="H58" i="5"/>
  <c r="I58" i="5" s="1"/>
  <c r="H57" i="5"/>
  <c r="I57" i="5" s="1"/>
  <c r="H56" i="5"/>
  <c r="I56" i="5" s="1"/>
  <c r="H55" i="5"/>
  <c r="I55" i="5" s="1"/>
  <c r="H54" i="5"/>
  <c r="I54" i="5" s="1"/>
  <c r="H53" i="5"/>
  <c r="I53" i="5" s="1"/>
  <c r="H52" i="5"/>
  <c r="I52" i="5" s="1"/>
  <c r="H51" i="5"/>
  <c r="I51" i="5" s="1"/>
  <c r="H50" i="5"/>
  <c r="I50" i="5" s="1"/>
  <c r="H49" i="5"/>
  <c r="I49" i="5" s="1"/>
  <c r="H48" i="5"/>
  <c r="I48" i="5" s="1"/>
  <c r="H47" i="5"/>
  <c r="I47" i="5" s="1"/>
  <c r="H46" i="5"/>
  <c r="I46" i="5" s="1"/>
  <c r="H45" i="5"/>
  <c r="I45" i="5" s="1"/>
  <c r="H44" i="5"/>
  <c r="I44" i="5" s="1"/>
  <c r="H43" i="5"/>
  <c r="I43" i="5" s="1"/>
  <c r="H42" i="5"/>
  <c r="I42" i="5" s="1"/>
  <c r="H41" i="5"/>
  <c r="I41" i="5" s="1"/>
  <c r="H40" i="5"/>
  <c r="I40" i="5" s="1"/>
  <c r="H39" i="5"/>
  <c r="I39" i="5" s="1"/>
  <c r="H38" i="5"/>
  <c r="I38" i="5" s="1"/>
  <c r="H37" i="5"/>
  <c r="I37" i="5" s="1"/>
  <c r="H36" i="5"/>
  <c r="I36" i="5" s="1"/>
  <c r="H35" i="5"/>
  <c r="I35" i="5" s="1"/>
  <c r="H34" i="5"/>
  <c r="I34" i="5" s="1"/>
  <c r="H33" i="5"/>
  <c r="I33" i="5" s="1"/>
  <c r="H32" i="5"/>
  <c r="I32" i="5" s="1"/>
  <c r="H31" i="5"/>
  <c r="I31" i="5" s="1"/>
  <c r="H30" i="5"/>
  <c r="I30" i="5" s="1"/>
  <c r="H29" i="5"/>
  <c r="I29" i="5" s="1"/>
  <c r="H28" i="5"/>
  <c r="I28" i="5" s="1"/>
  <c r="H27" i="5"/>
  <c r="I27" i="5" s="1"/>
  <c r="H26" i="5"/>
  <c r="I26" i="5" s="1"/>
  <c r="H25" i="5"/>
  <c r="I25" i="5" s="1"/>
  <c r="H24" i="5"/>
  <c r="I24" i="5" s="1"/>
  <c r="H23" i="5"/>
  <c r="I23" i="5" s="1"/>
  <c r="H22" i="5"/>
  <c r="I22" i="5" s="1"/>
  <c r="H21" i="5"/>
  <c r="I21" i="5" s="1"/>
  <c r="H20" i="5"/>
  <c r="I20" i="5" s="1"/>
  <c r="H19" i="5"/>
  <c r="I19" i="5" s="1"/>
  <c r="H18" i="5"/>
  <c r="I18" i="5" s="1"/>
  <c r="H17" i="5"/>
  <c r="I17" i="5" s="1"/>
  <c r="H16" i="5"/>
  <c r="I16" i="5" s="1"/>
  <c r="H15" i="5"/>
  <c r="I15" i="5" s="1"/>
  <c r="H14" i="5"/>
  <c r="I14" i="5" s="1"/>
  <c r="H13" i="5"/>
  <c r="I13" i="5" s="1"/>
  <c r="H12" i="5"/>
  <c r="I12" i="5" s="1"/>
  <c r="H11" i="5"/>
  <c r="I11" i="5" s="1"/>
  <c r="H10" i="5"/>
  <c r="I10" i="5" s="1"/>
  <c r="H9" i="5"/>
  <c r="I9" i="5" s="1"/>
  <c r="H8" i="5"/>
  <c r="I8" i="5" s="1"/>
  <c r="H7" i="5"/>
  <c r="I7" i="5" s="1"/>
  <c r="H6" i="5"/>
  <c r="I6" i="5" s="1"/>
  <c r="H5" i="5"/>
  <c r="I5" i="5" s="1"/>
  <c r="H4" i="5"/>
  <c r="I4" i="5" s="1"/>
  <c r="H3" i="5"/>
  <c r="I3" i="5" s="1"/>
  <c r="H2" i="5"/>
  <c r="I2" i="5" s="1"/>
  <c r="J3" i="2"/>
  <c r="K3" i="2" s="1"/>
  <c r="J4" i="2"/>
  <c r="K4" i="2" s="1"/>
  <c r="J5" i="2"/>
  <c r="K5" i="2" s="1"/>
  <c r="J6" i="2"/>
  <c r="K6" i="2" s="1"/>
  <c r="J7" i="2"/>
  <c r="K7" i="2" s="1"/>
  <c r="J8" i="2"/>
  <c r="K8" i="2" s="1"/>
  <c r="J9" i="2"/>
  <c r="K9" i="2" s="1"/>
  <c r="J10" i="2"/>
  <c r="K10" i="2" s="1"/>
  <c r="J11" i="2"/>
  <c r="K11" i="2" s="1"/>
  <c r="J12" i="2"/>
  <c r="K12" i="2" s="1"/>
  <c r="J13" i="2"/>
  <c r="K13" i="2" s="1"/>
  <c r="J14" i="2"/>
  <c r="K14" i="2" s="1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K21" i="2" s="1"/>
  <c r="J22" i="2"/>
  <c r="K22" i="2" s="1"/>
  <c r="J23" i="2"/>
  <c r="K23" i="2" s="1"/>
  <c r="J24" i="2"/>
  <c r="K24" i="2" s="1"/>
  <c r="J25" i="2"/>
  <c r="K25" i="2" s="1"/>
  <c r="J26" i="2"/>
  <c r="K26" i="2" s="1"/>
  <c r="J27" i="2"/>
  <c r="K27" i="2" s="1"/>
  <c r="J28" i="2"/>
  <c r="K28" i="2" s="1"/>
  <c r="J29" i="2"/>
  <c r="K29" i="2" s="1"/>
  <c r="J30" i="2"/>
  <c r="K30" i="2" s="1"/>
  <c r="J31" i="2"/>
  <c r="K31" i="2" s="1"/>
  <c r="J32" i="2"/>
  <c r="K32" i="2" s="1"/>
  <c r="J33" i="2"/>
  <c r="K33" i="2" s="1"/>
  <c r="J34" i="2"/>
  <c r="K34" i="2" s="1"/>
  <c r="J35" i="2"/>
  <c r="K35" i="2" s="1"/>
  <c r="J36" i="2"/>
  <c r="K36" i="2" s="1"/>
  <c r="J37" i="2"/>
  <c r="K37" i="2" s="1"/>
  <c r="J38" i="2"/>
  <c r="K38" i="2" s="1"/>
  <c r="J39" i="2"/>
  <c r="K39" i="2" s="1"/>
  <c r="J40" i="2"/>
  <c r="K40" i="2" s="1"/>
  <c r="J41" i="2"/>
  <c r="K41" i="2" s="1"/>
  <c r="J42" i="2"/>
  <c r="K42" i="2" s="1"/>
  <c r="J43" i="2"/>
  <c r="K43" i="2" s="1"/>
  <c r="J44" i="2"/>
  <c r="K44" i="2" s="1"/>
  <c r="J45" i="2"/>
  <c r="K45" i="2" s="1"/>
  <c r="J46" i="2"/>
  <c r="K46" i="2" s="1"/>
  <c r="J47" i="2"/>
  <c r="K47" i="2" s="1"/>
  <c r="J48" i="2"/>
  <c r="K48" i="2" s="1"/>
  <c r="J49" i="2"/>
  <c r="K49" i="2" s="1"/>
  <c r="J50" i="2"/>
  <c r="K50" i="2" s="1"/>
  <c r="J51" i="2"/>
  <c r="K51" i="2" s="1"/>
  <c r="J52" i="2"/>
  <c r="K52" i="2" s="1"/>
  <c r="J53" i="2"/>
  <c r="K53" i="2" s="1"/>
  <c r="J54" i="2"/>
  <c r="K54" i="2" s="1"/>
  <c r="J55" i="2"/>
  <c r="K55" i="2" s="1"/>
  <c r="J56" i="2"/>
  <c r="K56" i="2" s="1"/>
  <c r="J57" i="2"/>
  <c r="K57" i="2" s="1"/>
  <c r="J58" i="2"/>
  <c r="K58" i="2" s="1"/>
  <c r="J59" i="2"/>
  <c r="K59" i="2" s="1"/>
  <c r="J60" i="2"/>
  <c r="K60" i="2" s="1"/>
  <c r="J61" i="2"/>
  <c r="K61" i="2" s="1"/>
  <c r="J62" i="2"/>
  <c r="K62" i="2" s="1"/>
  <c r="J63" i="2"/>
  <c r="K63" i="2" s="1"/>
  <c r="J64" i="2"/>
  <c r="K64" i="2" s="1"/>
  <c r="J65" i="2"/>
  <c r="K65" i="2" s="1"/>
  <c r="J66" i="2"/>
  <c r="K66" i="2" s="1"/>
  <c r="J67" i="2"/>
  <c r="K67" i="2" s="1"/>
  <c r="J68" i="2"/>
  <c r="K68" i="2" s="1"/>
  <c r="J69" i="2"/>
  <c r="K69" i="2" s="1"/>
  <c r="J70" i="2"/>
  <c r="K70" i="2" s="1"/>
  <c r="J71" i="2"/>
  <c r="K71" i="2" s="1"/>
  <c r="J72" i="2"/>
  <c r="K72" i="2" s="1"/>
  <c r="J73" i="2"/>
  <c r="K73" i="2" s="1"/>
  <c r="J74" i="2"/>
  <c r="K74" i="2" s="1"/>
  <c r="J75" i="2"/>
  <c r="K75" i="2" s="1"/>
  <c r="J76" i="2"/>
  <c r="K76" i="2" s="1"/>
  <c r="J77" i="2"/>
  <c r="K77" i="2" s="1"/>
  <c r="J78" i="2"/>
  <c r="K78" i="2" s="1"/>
  <c r="J79" i="2"/>
  <c r="K79" i="2" s="1"/>
  <c r="J80" i="2"/>
  <c r="K80" i="2" s="1"/>
  <c r="J81" i="2"/>
  <c r="K81" i="2" s="1"/>
  <c r="J82" i="2"/>
  <c r="K82" i="2" s="1"/>
  <c r="J83" i="2"/>
  <c r="K83" i="2" s="1"/>
  <c r="J84" i="2"/>
  <c r="K84" i="2" s="1"/>
  <c r="J85" i="2"/>
  <c r="K85" i="2" s="1"/>
  <c r="J86" i="2"/>
  <c r="K86" i="2" s="1"/>
  <c r="J87" i="2"/>
  <c r="K87" i="2" s="1"/>
  <c r="J88" i="2"/>
  <c r="K88" i="2" s="1"/>
  <c r="J89" i="2"/>
  <c r="K89" i="2" s="1"/>
  <c r="J90" i="2"/>
  <c r="K90" i="2" s="1"/>
  <c r="J91" i="2"/>
  <c r="K91" i="2" s="1"/>
  <c r="J92" i="2"/>
  <c r="K92" i="2" s="1"/>
  <c r="J93" i="2"/>
  <c r="K93" i="2" s="1"/>
  <c r="J94" i="2"/>
  <c r="K94" i="2" s="1"/>
  <c r="J95" i="2"/>
  <c r="K95" i="2" s="1"/>
  <c r="J96" i="2"/>
  <c r="K96" i="2" s="1"/>
  <c r="J97" i="2"/>
  <c r="K97" i="2" s="1"/>
  <c r="J98" i="2"/>
  <c r="K98" i="2" s="1"/>
  <c r="J99" i="2"/>
  <c r="K99" i="2" s="1"/>
  <c r="J100" i="2"/>
  <c r="K100" i="2" s="1"/>
  <c r="J101" i="2"/>
  <c r="K101" i="2" s="1"/>
  <c r="J102" i="2"/>
  <c r="K102" i="2" s="1"/>
  <c r="J103" i="2"/>
  <c r="K103" i="2" s="1"/>
  <c r="J104" i="2"/>
  <c r="K104" i="2" s="1"/>
  <c r="J105" i="2"/>
  <c r="K105" i="2" s="1"/>
  <c r="J106" i="2"/>
  <c r="K106" i="2" s="1"/>
  <c r="J107" i="2"/>
  <c r="K107" i="2" s="1"/>
  <c r="J108" i="2"/>
  <c r="K108" i="2" s="1"/>
  <c r="J109" i="2"/>
  <c r="K109" i="2" s="1"/>
  <c r="J110" i="2"/>
  <c r="K110" i="2" s="1"/>
  <c r="J111" i="2"/>
  <c r="K111" i="2" s="1"/>
  <c r="J112" i="2"/>
  <c r="K112" i="2" s="1"/>
  <c r="J113" i="2"/>
  <c r="K113" i="2" s="1"/>
  <c r="J114" i="2"/>
  <c r="K114" i="2" s="1"/>
  <c r="J115" i="2"/>
  <c r="K115" i="2" s="1"/>
  <c r="J116" i="2"/>
  <c r="K116" i="2" s="1"/>
  <c r="J117" i="2"/>
  <c r="K117" i="2" s="1"/>
  <c r="J118" i="2"/>
  <c r="K118" i="2" s="1"/>
  <c r="J119" i="2"/>
  <c r="K119" i="2" s="1"/>
  <c r="J120" i="2"/>
  <c r="K120" i="2" s="1"/>
  <c r="J121" i="2"/>
  <c r="K121" i="2" s="1"/>
  <c r="J122" i="2"/>
  <c r="K122" i="2" s="1"/>
  <c r="J123" i="2"/>
  <c r="K123" i="2" s="1"/>
  <c r="J124" i="2"/>
  <c r="K124" i="2" s="1"/>
  <c r="J125" i="2"/>
  <c r="K125" i="2" s="1"/>
  <c r="J126" i="2"/>
  <c r="K126" i="2" s="1"/>
  <c r="J127" i="2"/>
  <c r="K127" i="2" s="1"/>
  <c r="J128" i="2"/>
  <c r="K128" i="2" s="1"/>
  <c r="J129" i="2"/>
  <c r="K129" i="2" s="1"/>
  <c r="J130" i="2"/>
  <c r="K130" i="2" s="1"/>
  <c r="J131" i="2"/>
  <c r="K131" i="2" s="1"/>
  <c r="J132" i="2"/>
  <c r="K132" i="2" s="1"/>
  <c r="J133" i="2"/>
  <c r="K133" i="2" s="1"/>
  <c r="J134" i="2"/>
  <c r="K134" i="2" s="1"/>
  <c r="J135" i="2"/>
  <c r="K135" i="2" s="1"/>
  <c r="J136" i="2"/>
  <c r="K136" i="2" s="1"/>
  <c r="J137" i="2"/>
  <c r="K137" i="2" s="1"/>
  <c r="J138" i="2"/>
  <c r="K138" i="2" s="1"/>
  <c r="J139" i="2"/>
  <c r="K139" i="2" s="1"/>
  <c r="J140" i="2"/>
  <c r="K140" i="2" s="1"/>
  <c r="J141" i="2"/>
  <c r="K141" i="2" s="1"/>
  <c r="J142" i="2"/>
  <c r="K142" i="2" s="1"/>
  <c r="J143" i="2"/>
  <c r="K143" i="2" s="1"/>
  <c r="J144" i="2"/>
  <c r="K144" i="2" s="1"/>
  <c r="J145" i="2"/>
  <c r="K145" i="2" s="1"/>
  <c r="J146" i="2"/>
  <c r="K146" i="2" s="1"/>
  <c r="J147" i="2"/>
  <c r="K147" i="2" s="1"/>
  <c r="J148" i="2"/>
  <c r="K148" i="2" s="1"/>
  <c r="J149" i="2"/>
  <c r="K149" i="2" s="1"/>
  <c r="J150" i="2"/>
  <c r="K150" i="2" s="1"/>
  <c r="J151" i="2"/>
  <c r="K151" i="2" s="1"/>
  <c r="J152" i="2"/>
  <c r="K152" i="2" s="1"/>
  <c r="J153" i="2"/>
  <c r="K153" i="2" s="1"/>
  <c r="J2" i="2"/>
  <c r="K2" i="2" s="1"/>
  <c r="G156" i="2"/>
  <c r="G161" i="2" s="1"/>
  <c r="W573" i="4" l="1"/>
  <c r="W574" i="4" s="1"/>
  <c r="X573" i="4"/>
  <c r="X574" i="4" s="1"/>
</calcChain>
</file>

<file path=xl/sharedStrings.xml><?xml version="1.0" encoding="utf-8"?>
<sst xmlns="http://schemas.openxmlformats.org/spreadsheetml/2006/main" count="27133" uniqueCount="1800">
  <si>
    <t>№</t>
  </si>
  <si>
    <t>Марка</t>
  </si>
  <si>
    <t>Наименование</t>
  </si>
  <si>
    <t>Кол-во</t>
  </si>
  <si>
    <r>
      <t xml:space="preserve">Масса по ОВ
</t>
    </r>
    <r>
      <rPr>
        <sz val="10"/>
        <color theme="1"/>
        <rFont val="Calibri"/>
        <family val="2"/>
        <charset val="204"/>
        <scheme val="minor"/>
      </rPr>
      <t>(общая)</t>
    </r>
  </si>
  <si>
    <t>1Б1-1</t>
  </si>
  <si>
    <t>Балка</t>
  </si>
  <si>
    <t>1Б3-4</t>
  </si>
  <si>
    <t>1Б8-1</t>
  </si>
  <si>
    <t>1Б8-3</t>
  </si>
  <si>
    <t>1Б8-4</t>
  </si>
  <si>
    <t>1Б8-5</t>
  </si>
  <si>
    <t>1Б8-6</t>
  </si>
  <si>
    <t>1Б11-1</t>
  </si>
  <si>
    <t>Колонна</t>
  </si>
  <si>
    <t>1К1-2</t>
  </si>
  <si>
    <t>1К1-3</t>
  </si>
  <si>
    <t>1К1-5</t>
  </si>
  <si>
    <t>1К1-11</t>
  </si>
  <si>
    <t>1К1-14</t>
  </si>
  <si>
    <t>1К1-18</t>
  </si>
  <si>
    <t>1К1-22</t>
  </si>
  <si>
    <t>1К2-1</t>
  </si>
  <si>
    <t>1К2-2</t>
  </si>
  <si>
    <t>1К2-4</t>
  </si>
  <si>
    <t>Щит</t>
  </si>
  <si>
    <t>2Б1-2</t>
  </si>
  <si>
    <t>2Б2-1</t>
  </si>
  <si>
    <t>2Б2-3</t>
  </si>
  <si>
    <t>2Б8-1</t>
  </si>
  <si>
    <t>2Б8-2</t>
  </si>
  <si>
    <t>2Б8-3</t>
  </si>
  <si>
    <t>2К2-2</t>
  </si>
  <si>
    <t>3Б2-1</t>
  </si>
  <si>
    <t>4Б2-1</t>
  </si>
  <si>
    <t>Проект</t>
  </si>
  <si>
    <t>КГ3</t>
  </si>
  <si>
    <t>Б5-5</t>
  </si>
  <si>
    <t>Б5-10</t>
  </si>
  <si>
    <t>Б5-13</t>
  </si>
  <si>
    <t>Б5-14</t>
  </si>
  <si>
    <t>Б5-15</t>
  </si>
  <si>
    <t>Б5-16</t>
  </si>
  <si>
    <t>Б5-23</t>
  </si>
  <si>
    <t>Б5-24</t>
  </si>
  <si>
    <t>Б5а-7</t>
  </si>
  <si>
    <t>Б6-1</t>
  </si>
  <si>
    <t>Б6-3</t>
  </si>
  <si>
    <t>Б6-6</t>
  </si>
  <si>
    <t>КГ2,7</t>
  </si>
  <si>
    <t>Итого:</t>
  </si>
  <si>
    <t>1Б3-5</t>
  </si>
  <si>
    <t>1Б3-1</t>
  </si>
  <si>
    <t>1Б9-3</t>
  </si>
  <si>
    <t>1Б9-2</t>
  </si>
  <si>
    <t>1К3-4</t>
  </si>
  <si>
    <t>1Б3-2</t>
  </si>
  <si>
    <t>1К3-6</t>
  </si>
  <si>
    <t>1К3-7</t>
  </si>
  <si>
    <t>1Б3-3</t>
  </si>
  <si>
    <t>1Б9-4</t>
  </si>
  <si>
    <t>1Б9-1</t>
  </si>
  <si>
    <t>1К3-9</t>
  </si>
  <si>
    <t>1Б12-1</t>
  </si>
  <si>
    <t>1К3-8</t>
  </si>
  <si>
    <t>1К3-1</t>
  </si>
  <si>
    <t>1К3-5</t>
  </si>
  <si>
    <t>1К1-9</t>
  </si>
  <si>
    <t>1К3-3</t>
  </si>
  <si>
    <t>1К2-3</t>
  </si>
  <si>
    <t>2К2-1</t>
  </si>
  <si>
    <t>Примечания</t>
  </si>
  <si>
    <t>1Б4-1</t>
  </si>
  <si>
    <t>1Б4-2</t>
  </si>
  <si>
    <t>1Б4-3</t>
  </si>
  <si>
    <t>1Б4-4</t>
  </si>
  <si>
    <t>1Б4-5</t>
  </si>
  <si>
    <t>1Б4-6</t>
  </si>
  <si>
    <t>1Б4-7</t>
  </si>
  <si>
    <t>1Б4-8</t>
  </si>
  <si>
    <t>1Б4-9</t>
  </si>
  <si>
    <t>1Б4-10</t>
  </si>
  <si>
    <t>1Б4-11</t>
  </si>
  <si>
    <t>1Б4-12</t>
  </si>
  <si>
    <t>1Б4-13</t>
  </si>
  <si>
    <t>1Б4-14</t>
  </si>
  <si>
    <t>1Б4-15</t>
  </si>
  <si>
    <t>1Б4-16</t>
  </si>
  <si>
    <t>1Б4-17</t>
  </si>
  <si>
    <t>1Б4-18</t>
  </si>
  <si>
    <t>1Б4-19</t>
  </si>
  <si>
    <t>1Б4-20</t>
  </si>
  <si>
    <t>1Б5-1</t>
  </si>
  <si>
    <t>1Б5-2</t>
  </si>
  <si>
    <t>1Б5-3</t>
  </si>
  <si>
    <t>1Б5-4</t>
  </si>
  <si>
    <t>1Б5-5</t>
  </si>
  <si>
    <t>1Б5-6</t>
  </si>
  <si>
    <t>1Б5-7</t>
  </si>
  <si>
    <t>1Б5-8</t>
  </si>
  <si>
    <t>1Б5-9</t>
  </si>
  <si>
    <t>1Б5-10</t>
  </si>
  <si>
    <t>1Б5-11</t>
  </si>
  <si>
    <t>1Б5-12</t>
  </si>
  <si>
    <t>1Б5-13</t>
  </si>
  <si>
    <t>1Б5-14</t>
  </si>
  <si>
    <t>1Б6-1</t>
  </si>
  <si>
    <t>1Б6-2</t>
  </si>
  <si>
    <t>1Б6-3</t>
  </si>
  <si>
    <t>1Б14-1</t>
  </si>
  <si>
    <t>1Б14-2</t>
  </si>
  <si>
    <t>1Б14-3</t>
  </si>
  <si>
    <t>1Б14-4</t>
  </si>
  <si>
    <t>1К1-1</t>
  </si>
  <si>
    <t>1К1-4</t>
  </si>
  <si>
    <t>1К1-6</t>
  </si>
  <si>
    <t>1К1-7</t>
  </si>
  <si>
    <t>1К1-8</t>
  </si>
  <si>
    <t>1К1-10</t>
  </si>
  <si>
    <t>1К1-12</t>
  </si>
  <si>
    <t>1К1-13</t>
  </si>
  <si>
    <t>1К1-15</t>
  </si>
  <si>
    <t>1К1-16</t>
  </si>
  <si>
    <t>1К1-17</t>
  </si>
  <si>
    <t>1К1-19</t>
  </si>
  <si>
    <t>1К1-20</t>
  </si>
  <si>
    <t>1К1-21</t>
  </si>
  <si>
    <t>1К1-23</t>
  </si>
  <si>
    <t>1К3-2</t>
  </si>
  <si>
    <t>1К4-1</t>
  </si>
  <si>
    <t>1К4-2</t>
  </si>
  <si>
    <t>1К4-3</t>
  </si>
  <si>
    <t>1К4-4</t>
  </si>
  <si>
    <t>1К4-5</t>
  </si>
  <si>
    <t>1К4-6</t>
  </si>
  <si>
    <t>1К4-7</t>
  </si>
  <si>
    <t>1К4-8</t>
  </si>
  <si>
    <t>1К4-9</t>
  </si>
  <si>
    <t>1К4-10</t>
  </si>
  <si>
    <t>1КР1-1</t>
  </si>
  <si>
    <t>1ФП1-1</t>
  </si>
  <si>
    <t>1ФП1-2</t>
  </si>
  <si>
    <t>1ФП4-1</t>
  </si>
  <si>
    <t>Монтажный элемент</t>
  </si>
  <si>
    <t>1Б1-3</t>
  </si>
  <si>
    <t>1Б1-4</t>
  </si>
  <si>
    <t>1Б2-1</t>
  </si>
  <si>
    <t>1Б8-2</t>
  </si>
  <si>
    <t>2Б2-2</t>
  </si>
  <si>
    <t>3Б2-2</t>
  </si>
  <si>
    <t>Приоритет</t>
  </si>
  <si>
    <t>1(1)</t>
  </si>
  <si>
    <t>Ведомость отправочных марок</t>
  </si>
  <si>
    <t>Лист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</si>
  <si>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</si>
  <si>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</si>
  <si>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</si>
  <si>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</si>
  <si>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</si>
  <si>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</si>
  <si>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</si>
  <si>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Лист без индексации</t>
  </si>
  <si>
    <t>2</t>
  </si>
  <si>
    <t>1А-1</t>
  </si>
  <si>
    <t>Связь 1А-1</t>
  </si>
  <si>
    <t>ОГЗ до R45</t>
  </si>
  <si>
    <t/>
  </si>
  <si>
    <t>3</t>
  </si>
  <si>
    <t>1Б-1</t>
  </si>
  <si>
    <t>Распорка 1Б-1</t>
  </si>
  <si>
    <t>RAL  7005</t>
  </si>
  <si>
    <t>4</t>
  </si>
  <si>
    <t>Балка 1Б1-1</t>
  </si>
  <si>
    <t>5</t>
  </si>
  <si>
    <t>1Б1-2</t>
  </si>
  <si>
    <t>Балка 1Б1-2</t>
  </si>
  <si>
    <t>6</t>
  </si>
  <si>
    <t>Балка 1Б1-3</t>
  </si>
  <si>
    <t>7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</si>
  <si>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</si>
  <si>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</si>
  <si>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</si>
  <si>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</si>
  <si>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</si>
  <si>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</si>
  <si>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</si>
  <si>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</si>
  <si>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Балка 1Б2-1</t>
  </si>
  <si>
    <t>11</t>
  </si>
  <si>
    <t>Балка 1Б3-1</t>
  </si>
  <si>
    <t>12</t>
  </si>
  <si>
    <t>Балка 1Б3-2</t>
  </si>
  <si>
    <t>13</t>
  </si>
  <si>
    <t>Балка 1Б3-3</t>
  </si>
  <si>
    <t>14</t>
  </si>
  <si>
    <t>Балка 1Б3-4</t>
  </si>
  <si>
    <t>15</t>
  </si>
  <si>
    <t>Балка 1Б3-5</t>
  </si>
  <si>
    <t>16</t>
  </si>
  <si>
    <t>Балка 1Б4-1</t>
  </si>
  <si>
    <t>17</t>
  </si>
  <si>
    <t>Балка 1Б4-2</t>
  </si>
  <si>
    <t>18</t>
  </si>
  <si>
    <t>Балка 1Б4-3</t>
  </si>
  <si>
    <t>19</t>
  </si>
  <si>
    <t>Балка 1Б4-4</t>
  </si>
  <si>
    <t>20</t>
  </si>
  <si>
    <t>Балка 1Б4-5</t>
  </si>
  <si>
    <t>21</t>
  </si>
  <si>
    <t>Балка 1Б4-6</t>
  </si>
  <si>
    <t>22</t>
  </si>
  <si>
    <t>Балка 1Б4-7</t>
  </si>
  <si>
    <t>23</t>
  </si>
  <si>
    <t>Балка 1Б4-8</t>
  </si>
  <si>
    <t>24</t>
  </si>
  <si>
    <t>Балка 1Б4-9</t>
  </si>
  <si>
    <t>25</t>
  </si>
  <si>
    <t>Балка 1Б4-10</t>
  </si>
  <si>
    <t>26</t>
  </si>
  <si>
    <t>Балка 1Б4-11</t>
  </si>
  <si>
    <t>27</t>
  </si>
  <si>
    <t>Балка 1Б4-12</t>
  </si>
  <si>
    <t>28</t>
  </si>
  <si>
    <t>Балка 1Б4-13</t>
  </si>
  <si>
    <t>29</t>
  </si>
  <si>
    <t>Балка 1Б4-14</t>
  </si>
  <si>
    <t>30</t>
  </si>
  <si>
    <t>Балка 1Б4-15</t>
  </si>
  <si>
    <t>31</t>
  </si>
  <si>
    <t>Балка 1Б4-16</t>
  </si>
  <si>
    <t>32</t>
  </si>
  <si>
    <t>Балка 1Б4-17</t>
  </si>
  <si>
    <t>33</t>
  </si>
  <si>
    <t>Балка 1Б4-18</t>
  </si>
  <si>
    <t>34</t>
  </si>
  <si>
    <t>Балка 1Б4-19</t>
  </si>
  <si>
    <t>35</t>
  </si>
  <si>
    <t>Балка 1Б4-20</t>
  </si>
  <si>
    <t>36</t>
  </si>
  <si>
    <t>Балка 1Б5-1</t>
  </si>
  <si>
    <t>37</t>
  </si>
  <si>
    <t>Балка 1Б5-2</t>
  </si>
  <si>
    <t>38</t>
  </si>
  <si>
    <t>Балка 1Б5-3</t>
  </si>
  <si>
    <t>39</t>
  </si>
  <si>
    <t>Балка 1Б5-4</t>
  </si>
  <si>
    <t>40</t>
  </si>
  <si>
    <t>Балка 1Б5-5</t>
  </si>
  <si>
    <t>41</t>
  </si>
  <si>
    <t>Балка 1Б5-6</t>
  </si>
  <si>
    <t>42</t>
  </si>
  <si>
    <t>Балка 1Б5-7</t>
  </si>
  <si>
    <t>43</t>
  </si>
  <si>
    <t>Балка 1Б5-8</t>
  </si>
  <si>
    <t>44</t>
  </si>
  <si>
    <t>Балка 1Б5-9</t>
  </si>
  <si>
    <t>45</t>
  </si>
  <si>
    <t>Балка 1Б5-10</t>
  </si>
  <si>
    <t>46</t>
  </si>
  <si>
    <t>Балка 1Б5-11</t>
  </si>
  <si>
    <t>47</t>
  </si>
  <si>
    <t>Балка 1Б5-12</t>
  </si>
  <si>
    <t>48</t>
  </si>
  <si>
    <t>Балка 1Б5-13</t>
  </si>
  <si>
    <t>49</t>
  </si>
  <si>
    <t>Балка 1Б5-14</t>
  </si>
  <si>
    <t>50</t>
  </si>
  <si>
    <t>Балка 1Б6-1</t>
  </si>
  <si>
    <t>51</t>
  </si>
  <si>
    <t>Балка 1Б6-2</t>
  </si>
  <si>
    <t>52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</si>
  <si>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</si>
  <si>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</si>
  <si>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</si>
  <si>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</si>
  <si>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</si>
  <si>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</si>
  <si>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</si>
  <si>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</si>
  <si>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</si>
  <si>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</si>
  <si>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</si>
  <si>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</si>
  <si>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</si>
  <si>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</si>
  <si>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</si>
  <si>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</si>
  <si>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</si>
  <si>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</si>
  <si>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</si>
  <si>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</si>
  <si>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</si>
  <si>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</si>
  <si>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</si>
  <si>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</si>
  <si>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</si>
  <si>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</si>
  <si>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</si>
  <si>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</si>
  <si>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</si>
  <si>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</si>
  <si>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</si>
  <si>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</si>
  <si>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</si>
  <si>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</si>
  <si>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</si>
  <si>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</si>
  <si>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</si>
  <si>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</si>
  <si>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</si>
  <si>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</si>
  <si>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</si>
  <si>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</si>
  <si>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</si>
  <si>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</si>
  <si>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</si>
  <si>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</si>
  <si>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</si>
  <si>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</si>
  <si>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</si>
  <si>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</si>
  <si>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</si>
  <si>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</si>
  <si>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</si>
  <si>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</si>
  <si>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</si>
  <si>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</si>
  <si>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</si>
  <si>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</si>
  <si>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</si>
  <si>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</si>
  <si>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</si>
  <si>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</si>
  <si>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</si>
  <si>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</si>
  <si>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</si>
  <si>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</si>
  <si>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</si>
  <si>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</si>
  <si>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</si>
  <si>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</si>
  <si>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</si>
  <si>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</si>
  <si>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</si>
  <si>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</si>
  <si>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</si>
  <si>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</si>
  <si>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</si>
  <si>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</si>
  <si>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</si>
  <si>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</si>
  <si>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</si>
  <si>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</si>
  <si>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</si>
  <si>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Балка 1Б8-1</t>
  </si>
  <si>
    <t>81</t>
  </si>
  <si>
    <t>Балка 1Б8-2</t>
  </si>
  <si>
    <t>82</t>
  </si>
  <si>
    <t>Балка 1Б8-3</t>
  </si>
  <si>
    <t>83</t>
  </si>
  <si>
    <t>Балка 1Б8-4</t>
  </si>
  <si>
    <t>84</t>
  </si>
  <si>
    <t>Балка 1Б8-5</t>
  </si>
  <si>
    <t>85</t>
  </si>
  <si>
    <t>Балка 1Б8-6</t>
  </si>
  <si>
    <t>86</t>
  </si>
  <si>
    <t>Балка 1Б9-1</t>
  </si>
  <si>
    <t>87</t>
  </si>
  <si>
    <t>Балка 1Б9-2</t>
  </si>
  <si>
    <t>88</t>
  </si>
  <si>
    <t>Балка 1Б9-3</t>
  </si>
  <si>
    <t>89</t>
  </si>
  <si>
    <t>Балка 1Б9-4</t>
  </si>
  <si>
    <t>90</t>
  </si>
  <si>
    <t>Балка 1Б11-1</t>
  </si>
  <si>
    <t>91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</si>
  <si>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</si>
  <si>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</si>
  <si>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</si>
  <si>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</si>
  <si>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</si>
  <si>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</si>
  <si>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</si>
  <si>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</si>
  <si>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</si>
  <si>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</si>
  <si>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</si>
  <si>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</si>
  <si>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</si>
  <si>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</si>
  <si>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</si>
  <si>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</si>
  <si>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</si>
  <si>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</si>
  <si>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</si>
  <si>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</si>
  <si>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</si>
  <si>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</si>
  <si>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</si>
  <si>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</si>
  <si>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</si>
  <si>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</si>
  <si>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</si>
  <si>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</si>
  <si>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</si>
  <si>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</si>
  <si>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</si>
  <si>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</si>
  <si>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</si>
  <si>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</si>
  <si>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</si>
  <si>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Балка 1Б14-1</t>
  </si>
  <si>
    <t>104</t>
  </si>
  <si>
    <t>Балка 1Б14-2</t>
  </si>
  <si>
    <t>105</t>
  </si>
  <si>
    <t>Балка 1Б14-3</t>
  </si>
  <si>
    <t>106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</si>
  <si>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</si>
  <si>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</si>
  <si>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</si>
  <si>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</si>
  <si>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</si>
  <si>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</si>
  <si>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</si>
  <si>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</si>
  <si>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</si>
  <si>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</si>
  <si>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</si>
  <si>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</si>
  <si>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</si>
  <si>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</si>
  <si>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</si>
  <si>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</si>
  <si>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</si>
  <si>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</si>
  <si>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</si>
  <si>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</si>
  <si>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</si>
  <si>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</si>
  <si>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</si>
  <si>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</si>
  <si>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</si>
  <si>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</si>
  <si>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</si>
  <si>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</si>
  <si>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</si>
  <si>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</si>
  <si>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</si>
  <si>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</si>
  <si>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</si>
  <si>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</si>
  <si>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</si>
  <si>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</si>
  <si>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</si>
  <si>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</si>
  <si>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</si>
  <si>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</si>
  <si>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</si>
  <si>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</si>
  <si>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</si>
  <si>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</si>
  <si>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</si>
  <si>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</si>
  <si>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</si>
  <si>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Колонна 1К1-1</t>
  </si>
  <si>
    <t>123</t>
  </si>
  <si>
    <t>Колонна 1К1-2</t>
  </si>
  <si>
    <t>124</t>
  </si>
  <si>
    <t>Колонна 1К1-3</t>
  </si>
  <si>
    <t>125</t>
  </si>
  <si>
    <t>Колонна 1К1-4</t>
  </si>
  <si>
    <t>126</t>
  </si>
  <si>
    <t>Колонна 1К1-5</t>
  </si>
  <si>
    <t>127</t>
  </si>
  <si>
    <t>Колонна 1К1-6</t>
  </si>
  <si>
    <t>128</t>
  </si>
  <si>
    <t>Колонна 1К1-7</t>
  </si>
  <si>
    <t>129</t>
  </si>
  <si>
    <t>Колонна 1К1-8</t>
  </si>
  <si>
    <t>130</t>
  </si>
  <si>
    <t>Колонна 1К1-9</t>
  </si>
  <si>
    <t>131</t>
  </si>
  <si>
    <t>Колонна 1К1-10</t>
  </si>
  <si>
    <t>132</t>
  </si>
  <si>
    <t>Колонна 1К1-11</t>
  </si>
  <si>
    <t>133</t>
  </si>
  <si>
    <t>Колонна 1К1-12</t>
  </si>
  <si>
    <t>134</t>
  </si>
  <si>
    <t>Колонна 1К1-13</t>
  </si>
  <si>
    <t>135</t>
  </si>
  <si>
    <t>Колонна 1К1-14</t>
  </si>
  <si>
    <t>136</t>
  </si>
  <si>
    <t>Колонна 1К1-15</t>
  </si>
  <si>
    <t>137</t>
  </si>
  <si>
    <t>Колонна 1К1-16</t>
  </si>
  <si>
    <t>138</t>
  </si>
  <si>
    <t>Колонна 1К1-17</t>
  </si>
  <si>
    <t>139</t>
  </si>
  <si>
    <t>Колонна 1К1-18</t>
  </si>
  <si>
    <t>140</t>
  </si>
  <si>
    <t>Колонна 1К1-19</t>
  </si>
  <si>
    <t>141</t>
  </si>
  <si>
    <t>Колонна 1К1-20</t>
  </si>
  <si>
    <t>142</t>
  </si>
  <si>
    <t>Колонна 1К1-21</t>
  </si>
  <si>
    <t>143</t>
  </si>
  <si>
    <t>Колонна 1К1-22</t>
  </si>
  <si>
    <t>144</t>
  </si>
  <si>
    <t>Колонна 1К1-23</t>
  </si>
  <si>
    <t>145</t>
  </si>
  <si>
    <t>Колонна 1К2-1</t>
  </si>
  <si>
    <t>146</t>
  </si>
  <si>
    <t>Колонна 1К2-2</t>
  </si>
  <si>
    <t>147</t>
  </si>
  <si>
    <t>Колонна 1К2-3</t>
  </si>
  <si>
    <t>148</t>
  </si>
  <si>
    <t>Колонна 1К2-4</t>
  </si>
  <si>
    <t>149</t>
  </si>
  <si>
    <t>Колонна 1К3-1</t>
  </si>
  <si>
    <t>150</t>
  </si>
  <si>
    <t>Колонна 1К3-2</t>
  </si>
  <si>
    <t>151</t>
  </si>
  <si>
    <t>Колонна 1К3-3</t>
  </si>
  <si>
    <t>152</t>
  </si>
  <si>
    <t>Колонна 1К3-4</t>
  </si>
  <si>
    <t>153</t>
  </si>
  <si>
    <t>Колонна 1К3-5</t>
  </si>
  <si>
    <t>154</t>
  </si>
  <si>
    <t>Колонна 1К3-6</t>
  </si>
  <si>
    <t>155</t>
  </si>
  <si>
    <t>Колонна 1К3-7</t>
  </si>
  <si>
    <t>156</t>
  </si>
  <si>
    <t>Колонна 1К3-8</t>
  </si>
  <si>
    <t>157</t>
  </si>
  <si>
    <t>Колонна 1К3-9</t>
  </si>
  <si>
    <t>158</t>
  </si>
  <si>
    <t>Колонна 1К4-1</t>
  </si>
  <si>
    <t>159</t>
  </si>
  <si>
    <t>Колонна 1К4-2</t>
  </si>
  <si>
    <t>160</t>
  </si>
  <si>
    <t>Колонна 1К4-3</t>
  </si>
  <si>
    <t>161</t>
  </si>
  <si>
    <t>Колонна 1К4-4</t>
  </si>
  <si>
    <t>162</t>
  </si>
  <si>
    <t>Колонна 1К4-5</t>
  </si>
  <si>
    <t>163</t>
  </si>
  <si>
    <t>Колонна 1К4-6</t>
  </si>
  <si>
    <t>164</t>
  </si>
  <si>
    <t>Колонна 1К4-7</t>
  </si>
  <si>
    <t>165</t>
  </si>
  <si>
    <t>Колонна 1К4-8</t>
  </si>
  <si>
    <t>166</t>
  </si>
  <si>
    <t>Колонна 1К4-9</t>
  </si>
  <si>
    <t>167</t>
  </si>
  <si>
    <t>Колонна 1К4-10</t>
  </si>
  <si>
    <t>168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</si>
  <si>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</si>
  <si>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</si>
  <si>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</si>
  <si>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</si>
  <si>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</si>
  <si>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</si>
  <si>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</si>
  <si>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</si>
  <si>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</si>
  <si>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</si>
  <si>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</si>
  <si>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</si>
  <si>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</si>
  <si>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</si>
  <si>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</si>
  <si>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</si>
  <si>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</si>
  <si>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</si>
  <si>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</si>
  <si>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</si>
  <si>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</si>
  <si>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</si>
  <si>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</si>
  <si>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</si>
  <si>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</si>
  <si>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</si>
  <si>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</si>
  <si>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</si>
  <si>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</si>
  <si>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</si>
  <si>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</si>
  <si>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</si>
  <si>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</si>
  <si>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</si>
  <si>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</si>
  <si>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</si>
  <si>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</si>
  <si>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</si>
  <si>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</si>
  <si>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</si>
  <si>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</si>
  <si>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</si>
  <si>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</si>
  <si>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</si>
  <si>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</si>
  <si>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</si>
  <si>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</si>
  <si>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</si>
  <si>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</si>
  <si>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</si>
  <si>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</si>
  <si>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</si>
  <si>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</si>
  <si>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</si>
  <si>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</si>
  <si>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</si>
  <si>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</si>
  <si>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</si>
  <si>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</si>
  <si>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</si>
  <si>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</si>
  <si>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</si>
  <si>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</si>
  <si>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</si>
  <si>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</si>
  <si>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</si>
  <si>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</si>
  <si>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</si>
  <si>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</si>
  <si>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</si>
  <si>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</si>
  <si>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</si>
  <si>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</si>
  <si>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</si>
  <si>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</si>
  <si>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</si>
  <si>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</si>
  <si>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</si>
  <si>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</si>
  <si>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</si>
  <si>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</si>
  <si>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</si>
  <si>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</si>
  <si>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</si>
  <si>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</si>
  <si>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</si>
  <si>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</si>
  <si>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</si>
  <si>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</si>
  <si>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</si>
  <si>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</si>
  <si>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</si>
  <si>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</si>
  <si>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</si>
  <si>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</si>
  <si>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</si>
  <si>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</si>
  <si>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</si>
  <si>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</si>
  <si>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</si>
  <si>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</si>
  <si>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</si>
  <si>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</si>
  <si>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</si>
  <si>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</si>
  <si>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</si>
  <si>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</si>
  <si>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</si>
  <si>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</si>
  <si>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</si>
  <si>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</si>
  <si>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</si>
  <si>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</si>
  <si>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</si>
  <si>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</si>
  <si>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</si>
  <si>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</si>
  <si>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</si>
  <si>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</si>
  <si>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</si>
  <si>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</si>
  <si>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</si>
  <si>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</si>
  <si>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</si>
  <si>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</si>
  <si>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</si>
  <si>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</si>
  <si>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</si>
  <si>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</si>
  <si>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</si>
  <si>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</si>
  <si>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</si>
  <si>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</si>
  <si>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</si>
  <si>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</si>
  <si>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</si>
  <si>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</si>
  <si>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</si>
  <si>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</si>
  <si>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</si>
  <si>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</si>
  <si>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</si>
  <si>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</si>
  <si>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</si>
  <si>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</si>
  <si>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</si>
  <si>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</si>
  <si>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</si>
  <si>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</si>
  <si>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</si>
  <si>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</si>
  <si>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</si>
  <si>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</si>
  <si>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</si>
  <si>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</si>
  <si>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</si>
  <si>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</si>
  <si>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</si>
  <si>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</si>
  <si>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</si>
  <si>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</si>
  <si>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</si>
  <si>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</si>
  <si>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</si>
  <si>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</si>
  <si>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</si>
  <si>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</si>
  <si>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</si>
  <si>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</si>
  <si>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</si>
  <si>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</si>
  <si>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</si>
  <si>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</si>
  <si>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</si>
  <si>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</si>
  <si>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</si>
  <si>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</si>
  <si>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</si>
  <si>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</si>
  <si>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</si>
  <si>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</si>
  <si>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</si>
  <si>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</si>
  <si>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</si>
  <si>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</si>
  <si>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</si>
  <si>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</si>
  <si>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</si>
  <si>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</si>
  <si>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</si>
  <si>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</si>
  <si>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</si>
  <si>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</si>
  <si>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</si>
  <si>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</si>
  <si>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</si>
  <si>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</si>
  <si>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</si>
  <si>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</si>
  <si>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</si>
  <si>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</si>
  <si>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</si>
  <si>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</si>
  <si>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</si>
  <si>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</si>
  <si>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</si>
  <si>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</si>
  <si>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</si>
  <si>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</si>
  <si>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</si>
  <si>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</si>
  <si>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</si>
  <si>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</si>
  <si>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</si>
  <si>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</si>
  <si>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</si>
  <si>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</si>
  <si>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</si>
  <si>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</si>
  <si>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</si>
  <si>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</si>
  <si>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</si>
  <si>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</si>
  <si>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</si>
  <si>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</si>
  <si>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</si>
  <si>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</si>
  <si>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</si>
  <si>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</si>
  <si>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</si>
  <si>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</si>
  <si>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</si>
  <si>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</si>
  <si>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</si>
  <si>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</si>
  <si>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</si>
  <si>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</si>
  <si>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</si>
  <si>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</si>
  <si>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</si>
  <si>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</si>
  <si>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</si>
  <si>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</si>
  <si>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</si>
  <si>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</si>
  <si>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</si>
  <si>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</si>
  <si>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</si>
  <si>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</si>
  <si>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</si>
  <si>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</si>
  <si>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</si>
  <si>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</si>
  <si>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</si>
  <si>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</si>
  <si>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</si>
  <si>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</si>
  <si>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</si>
  <si>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</si>
  <si>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</si>
  <si>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</si>
  <si>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</si>
  <si>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</si>
  <si>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</si>
  <si>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</si>
  <si>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</si>
  <si>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</si>
  <si>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</si>
  <si>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</si>
  <si>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</si>
  <si>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</si>
  <si>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</si>
  <si>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</si>
  <si>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</si>
  <si>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</si>
  <si>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</si>
  <si>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</si>
  <si>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</si>
  <si>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</si>
  <si>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</si>
  <si>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</si>
  <si>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</si>
  <si>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</si>
  <si>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</si>
  <si>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</si>
  <si>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</si>
  <si>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</si>
  <si>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</si>
  <si>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</si>
  <si>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</si>
  <si>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</si>
  <si>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</si>
  <si>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</si>
  <si>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</si>
  <si>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</si>
  <si>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</si>
  <si>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</si>
  <si>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</si>
  <si>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</si>
  <si>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</si>
  <si>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</si>
  <si>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</si>
  <si>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</si>
  <si>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</si>
  <si>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</si>
  <si>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</si>
  <si>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</si>
  <si>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</si>
  <si>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</si>
  <si>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</si>
  <si>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</si>
  <si>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</si>
  <si>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</si>
  <si>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</si>
  <si>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</si>
  <si>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</si>
  <si>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</si>
  <si>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</si>
  <si>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</si>
  <si>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</si>
  <si>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</si>
  <si>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</si>
  <si>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</si>
  <si>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</si>
  <si>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</si>
  <si>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</si>
  <si>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</si>
  <si>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</si>
  <si>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</si>
  <si>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</si>
  <si>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</si>
  <si>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</si>
  <si>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</si>
  <si>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</si>
  <si>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</si>
  <si>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</si>
  <si>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</si>
  <si>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</si>
  <si>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</si>
  <si>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</si>
  <si>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</si>
  <si>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</si>
  <si>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</si>
  <si>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</si>
  <si>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</si>
  <si>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</si>
  <si>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</si>
  <si>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</si>
  <si>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</si>
  <si>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</si>
  <si>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</si>
  <si>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</si>
  <si>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</si>
  <si>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</si>
  <si>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</si>
  <si>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</si>
  <si>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</si>
  <si>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</si>
  <si>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</si>
  <si>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</si>
  <si>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</si>
  <si>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</si>
  <si>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</si>
  <si>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</si>
  <si>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</si>
  <si>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</si>
  <si>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</si>
  <si>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</si>
  <si>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</si>
  <si>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</si>
  <si>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</si>
  <si>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</si>
  <si>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</si>
  <si>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</si>
  <si>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</si>
  <si>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</si>
  <si>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</si>
  <si>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</si>
  <si>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</si>
  <si>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</si>
  <si>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</si>
  <si>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</si>
  <si>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</si>
  <si>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</si>
  <si>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</si>
  <si>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</si>
  <si>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</si>
  <si>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</si>
  <si>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</si>
  <si>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</si>
  <si>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</si>
  <si>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</si>
  <si>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</si>
  <si>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</si>
  <si>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</si>
  <si>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</si>
  <si>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</si>
  <si>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</si>
  <si>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</si>
  <si>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</si>
  <si>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</si>
  <si>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</si>
  <si>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</si>
  <si>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</si>
  <si>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</si>
  <si>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</si>
  <si>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</si>
  <si>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</si>
  <si>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</si>
  <si>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</si>
  <si>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</si>
  <si>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</si>
  <si>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</si>
  <si>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</si>
  <si>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</si>
  <si>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</si>
  <si>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</si>
  <si>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</si>
  <si>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</si>
  <si>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</si>
  <si>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</si>
  <si>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</si>
  <si>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</si>
  <si>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</si>
  <si>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</si>
  <si>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</si>
  <si>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</si>
  <si>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</si>
  <si>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</si>
  <si>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</si>
  <si>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</si>
  <si>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</si>
  <si>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</si>
  <si>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</si>
  <si>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</si>
  <si>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</si>
  <si>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</si>
  <si>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</si>
  <si>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</si>
  <si>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</si>
  <si>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</si>
  <si>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</si>
  <si>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</si>
  <si>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</si>
  <si>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</si>
  <si>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</si>
  <si>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</si>
  <si>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</si>
  <si>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</si>
  <si>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</si>
  <si>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</si>
  <si>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</si>
  <si>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</si>
  <si>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</si>
  <si>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</si>
  <si>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</si>
  <si>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</si>
  <si>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</si>
  <si>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</si>
  <si>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</si>
  <si>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</si>
  <si>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</si>
  <si>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</si>
  <si>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</si>
  <si>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</si>
  <si>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</si>
  <si>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</si>
  <si>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</si>
  <si>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</si>
  <si>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</si>
  <si>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</si>
  <si>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</si>
  <si>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</si>
  <si>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</si>
  <si>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</si>
  <si>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</si>
  <si>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</si>
  <si>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</si>
  <si>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</si>
  <si>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</si>
  <si>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</si>
  <si>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</si>
  <si>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</si>
  <si>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</si>
  <si>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RAL Design 110 60 65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</si>
  <si>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</si>
  <si>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</si>
  <si>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</si>
  <si>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</si>
  <si>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</si>
  <si>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</si>
  <si>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</si>
  <si>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</si>
  <si>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</si>
  <si>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</si>
  <si>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</si>
  <si>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</si>
  <si>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</si>
  <si>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</si>
  <si>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</si>
  <si>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</si>
  <si>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</si>
  <si>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</si>
  <si>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</si>
  <si>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</si>
  <si>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</si>
  <si>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</si>
  <si>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</si>
  <si>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</si>
  <si>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</si>
  <si>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</si>
  <si>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</si>
  <si>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</si>
  <si>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</si>
  <si>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</si>
  <si>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</si>
  <si>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</si>
  <si>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</si>
  <si>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</si>
  <si>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</si>
  <si>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</si>
  <si>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</si>
  <si>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</si>
  <si>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</si>
  <si>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</si>
  <si>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</si>
  <si>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</si>
  <si>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</si>
  <si>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</si>
  <si>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</si>
  <si>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</si>
  <si>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</si>
  <si>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</si>
  <si>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</si>
  <si>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</si>
  <si>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</si>
  <si>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</si>
  <si>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</si>
  <si>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</si>
  <si>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</si>
  <si>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</si>
  <si>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</si>
  <si>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</si>
  <si>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</si>
  <si>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</si>
  <si>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</si>
  <si>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</si>
  <si>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</si>
  <si>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</si>
  <si>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</si>
  <si>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</si>
  <si>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</si>
  <si>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</si>
  <si>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</si>
  <si>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</si>
  <si>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</si>
  <si>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</si>
  <si>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</si>
  <si>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</si>
  <si>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</si>
  <si>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</si>
  <si>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</si>
  <si>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</si>
  <si>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</si>
  <si>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</si>
  <si>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</si>
  <si>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</si>
  <si>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</si>
  <si>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</si>
  <si>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</si>
  <si>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</si>
  <si>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</si>
  <si>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</si>
  <si>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</si>
  <si>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</si>
  <si>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</si>
  <si>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</si>
  <si>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</si>
  <si>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</si>
  <si>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</si>
  <si>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</si>
  <si>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</si>
  <si>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</si>
  <si>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</si>
  <si>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</si>
  <si>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</si>
  <si>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</si>
  <si>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</si>
  <si>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</si>
  <si>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</si>
  <si>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</si>
  <si>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</si>
  <si>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</si>
  <si>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</si>
  <si>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</si>
  <si>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</si>
  <si>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</si>
  <si>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</si>
  <si>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</si>
  <si>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</si>
  <si>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</si>
  <si>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</si>
  <si>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</si>
  <si>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</si>
  <si>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</si>
  <si>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</si>
  <si>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</si>
  <si>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</si>
  <si>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</si>
  <si>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</si>
  <si>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</si>
  <si>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</si>
  <si>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</si>
  <si>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</si>
  <si>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</si>
  <si>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</si>
  <si>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</si>
  <si>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</si>
  <si>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</si>
  <si>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</si>
  <si>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</si>
  <si>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</si>
  <si>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</si>
  <si>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</si>
  <si>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</si>
  <si>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</si>
  <si>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</si>
  <si>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</si>
  <si>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</si>
  <si>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</si>
  <si>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</si>
  <si>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</si>
  <si>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</si>
  <si>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</si>
  <si>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</si>
  <si>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</si>
  <si>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</si>
  <si>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</si>
  <si>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</si>
  <si>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</si>
  <si>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</si>
  <si>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</si>
  <si>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</si>
  <si>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</si>
  <si>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</si>
  <si>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</si>
  <si>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</si>
  <si>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</si>
  <si>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</si>
  <si>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</si>
  <si>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</si>
  <si>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</si>
  <si>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</si>
  <si>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</si>
  <si>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</si>
  <si>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</si>
  <si>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</si>
  <si>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</si>
  <si>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</si>
  <si>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</si>
  <si>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</si>
  <si>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</si>
  <si>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</si>
  <si>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</si>
  <si>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</si>
  <si>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</si>
  <si>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</si>
  <si>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</si>
  <si>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</si>
  <si>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</si>
  <si>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</si>
  <si>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</si>
  <si>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</si>
  <si>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</si>
  <si>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</si>
  <si>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</si>
  <si>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</si>
  <si>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</si>
  <si>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</si>
  <si>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</si>
  <si>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</si>
  <si>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</si>
  <si>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</si>
  <si>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</si>
  <si>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</si>
  <si>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</si>
  <si>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</si>
  <si>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</si>
  <si>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</si>
  <si>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</si>
  <si>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</si>
  <si>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</si>
  <si>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</si>
  <si>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</si>
  <si>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</si>
  <si>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</si>
  <si>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</si>
  <si>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</si>
  <si>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</si>
  <si>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</si>
  <si>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</si>
  <si>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</si>
  <si>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</si>
  <si>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</si>
  <si>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</si>
  <si>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</si>
  <si>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</si>
  <si>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</si>
  <si>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</si>
  <si>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</si>
  <si>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</si>
  <si>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</si>
  <si>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</si>
  <si>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</si>
  <si>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</si>
  <si>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</si>
  <si>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</si>
  <si>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</si>
  <si>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</si>
  <si>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</si>
  <si>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</si>
  <si>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</si>
  <si>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</si>
  <si>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</si>
  <si>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</si>
  <si>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</si>
  <si>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</si>
  <si>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</si>
  <si>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</si>
  <si>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</si>
  <si>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</si>
  <si>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</si>
  <si>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</si>
  <si>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</si>
  <si>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</si>
  <si>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</si>
  <si>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</si>
  <si>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</si>
  <si>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</si>
  <si>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</si>
  <si>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</si>
  <si>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</si>
  <si>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</si>
  <si>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</si>
  <si>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</si>
  <si>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</si>
  <si>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</si>
  <si>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</si>
  <si>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</si>
  <si>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</si>
  <si>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</si>
  <si>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</si>
  <si>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</si>
  <si>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</si>
  <si>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</si>
  <si>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</si>
  <si>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</si>
  <si>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</si>
  <si>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</si>
  <si>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</si>
  <si>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</si>
  <si>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</si>
  <si>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</si>
  <si>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</si>
  <si>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</si>
  <si>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</si>
  <si>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</si>
  <si>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</si>
  <si>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</si>
  <si>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</si>
  <si>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</si>
  <si>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</si>
  <si>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</si>
  <si>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</si>
  <si>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</si>
  <si>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</si>
  <si>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</si>
  <si>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</si>
  <si>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</si>
  <si>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</si>
  <si>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</si>
  <si>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</si>
  <si>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</si>
  <si>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</si>
  <si>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</si>
  <si>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</si>
  <si>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</si>
  <si>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</si>
  <si>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</si>
  <si>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</si>
  <si>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</si>
  <si>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</si>
  <si>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</si>
  <si>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</si>
  <si>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</si>
  <si>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</si>
  <si>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</si>
  <si>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</si>
  <si>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</si>
  <si>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</si>
  <si>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</si>
  <si>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</si>
  <si>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</si>
  <si>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</si>
  <si>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</si>
  <si>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</si>
  <si>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</si>
  <si>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</si>
  <si>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</si>
  <si>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</si>
  <si>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</si>
  <si>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</si>
  <si>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</si>
  <si>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</si>
  <si>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</si>
  <si>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</si>
  <si>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</si>
  <si>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</si>
  <si>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</si>
  <si>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</si>
  <si>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</si>
  <si>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</si>
  <si>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</si>
  <si>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</si>
  <si>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</si>
  <si>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</si>
  <si>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</si>
  <si>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</si>
  <si>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</si>
  <si>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</si>
  <si>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</si>
  <si>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</si>
  <si>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</si>
  <si>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</si>
  <si>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</si>
  <si>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</si>
  <si>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</si>
  <si>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</si>
  <si>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</si>
  <si>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</si>
  <si>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</si>
  <si>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</si>
  <si>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</si>
  <si>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</si>
  <si>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</si>
  <si>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</si>
  <si>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</si>
  <si>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</si>
  <si>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</si>
  <si>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</si>
  <si>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</si>
  <si>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</si>
  <si>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</si>
  <si>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</si>
  <si>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</si>
  <si>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</si>
  <si>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</si>
  <si>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</si>
  <si>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</si>
  <si>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</si>
  <si>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</si>
  <si>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</si>
  <si>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</si>
  <si>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</si>
  <si>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</si>
  <si>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</si>
  <si>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</si>
  <si>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</si>
  <si>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</si>
  <si>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</si>
  <si>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</si>
  <si>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</si>
  <si>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</si>
  <si>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</si>
  <si>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</si>
  <si>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</si>
  <si>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</si>
  <si>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</si>
  <si>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</si>
  <si>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</si>
  <si>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</si>
  <si>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</si>
  <si>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</si>
  <si>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</si>
  <si>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</si>
  <si>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</si>
  <si>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</si>
  <si>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</si>
  <si>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</si>
  <si>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</si>
  <si>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</si>
  <si>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</si>
  <si>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</si>
  <si>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</si>
  <si>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</si>
  <si>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</si>
  <si>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</si>
  <si>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</si>
  <si>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</si>
  <si>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</si>
  <si>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</si>
  <si>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</si>
  <si>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</si>
  <si>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</si>
  <si>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</si>
  <si>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</si>
  <si>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</si>
  <si>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</si>
  <si>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</si>
  <si>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</si>
  <si>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</si>
  <si>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</si>
  <si>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</si>
  <si>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</si>
  <si>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</si>
  <si>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</si>
  <si>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</si>
  <si>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</si>
  <si>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</si>
  <si>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</si>
  <si>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</si>
  <si>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</si>
  <si>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</si>
  <si>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</si>
  <si>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</si>
  <si>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</si>
  <si>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</si>
  <si>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</si>
  <si>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</si>
  <si>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</si>
  <si>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</si>
  <si>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</si>
  <si>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</si>
  <si>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</si>
  <si>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</si>
  <si>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</si>
  <si>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</si>
  <si>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</si>
  <si>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</si>
  <si>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</si>
  <si>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</si>
  <si>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</si>
  <si>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</si>
  <si>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</si>
  <si>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</si>
  <si>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</si>
  <si>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</si>
  <si>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</si>
  <si>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</si>
  <si>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</si>
  <si>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</si>
  <si>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</si>
  <si>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</si>
  <si>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</si>
  <si>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</si>
  <si>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</si>
  <si>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</si>
  <si>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</si>
  <si>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</si>
  <si>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</si>
  <si>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</si>
  <si>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</si>
  <si>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</si>
  <si>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</si>
  <si>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</si>
  <si>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</si>
  <si>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</si>
  <si>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</si>
  <si>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</si>
  <si>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</si>
  <si>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</si>
  <si>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</si>
  <si>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</si>
  <si>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</si>
  <si>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</si>
  <si>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</si>
  <si>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</si>
  <si>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</si>
  <si>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</si>
  <si>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</si>
  <si>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</si>
  <si>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</si>
  <si>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</si>
  <si>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</si>
  <si>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</si>
  <si>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</si>
  <si>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</si>
  <si>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</si>
  <si>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</si>
  <si>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</si>
  <si>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</si>
  <si>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</si>
  <si>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</si>
  <si>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</si>
  <si>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</si>
  <si>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</si>
  <si>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</si>
  <si>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</si>
  <si>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</si>
  <si>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</si>
  <si>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</si>
  <si>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</si>
  <si>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</si>
  <si>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</si>
  <si>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</si>
  <si>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</si>
  <si>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</si>
  <si>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</si>
  <si>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</si>
  <si>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</si>
  <si>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</si>
  <si>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</si>
  <si>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</si>
  <si>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</si>
  <si>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</si>
  <si>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</si>
  <si>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</si>
  <si>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</si>
  <si>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</si>
  <si>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</si>
  <si>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</si>
  <si>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</si>
  <si>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</si>
  <si>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</si>
  <si>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</si>
  <si>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</si>
  <si>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</si>
  <si>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</si>
  <si>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</si>
  <si>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</si>
  <si>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</si>
  <si>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</si>
  <si>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</si>
  <si>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</si>
  <si>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</si>
  <si>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</si>
  <si>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</si>
  <si>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</si>
  <si>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</si>
  <si>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</si>
  <si>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</si>
  <si>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</si>
  <si>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</si>
  <si>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</si>
  <si>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</si>
  <si>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</si>
  <si>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</si>
  <si>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</si>
  <si>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</si>
  <si>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</si>
  <si>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</si>
  <si>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</si>
  <si>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</si>
  <si>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</si>
  <si>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</si>
  <si>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</si>
  <si>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</si>
  <si>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</si>
  <si>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</si>
  <si>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</si>
  <si>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</si>
  <si>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</si>
  <si>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</si>
  <si>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</si>
  <si>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</si>
  <si>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</si>
  <si>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</si>
  <si>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</si>
  <si>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</si>
  <si>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</si>
  <si>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</si>
  <si>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</si>
  <si>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</si>
  <si>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</si>
  <si>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</si>
  <si>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</si>
  <si>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</si>
  <si>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</si>
  <si>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</si>
  <si>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</si>
  <si>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</si>
  <si>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</si>
  <si>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</si>
  <si>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</si>
  <si>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</si>
  <si>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</si>
  <si>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</si>
  <si>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</si>
  <si>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</si>
  <si>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</si>
  <si>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</si>
  <si>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</si>
  <si>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</si>
  <si>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</si>
  <si>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</si>
  <si>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</si>
  <si>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</si>
  <si>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</si>
  <si>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</si>
  <si>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</si>
  <si>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</si>
  <si>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</si>
  <si>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</si>
  <si>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</si>
  <si>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</si>
  <si>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</si>
  <si>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</si>
  <si>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</si>
  <si>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</si>
  <si>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</si>
  <si>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</si>
  <si>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</si>
  <si>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</si>
  <si>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</si>
  <si>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</si>
  <si>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</si>
  <si>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</si>
  <si>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</si>
  <si>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</si>
  <si>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</si>
  <si>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</si>
  <si>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</si>
  <si>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</si>
  <si>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</si>
  <si>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</si>
  <si>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</si>
  <si>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</si>
  <si>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</si>
  <si>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</si>
  <si>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</si>
  <si>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</si>
  <si>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</si>
  <si>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</si>
  <si>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</si>
  <si>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</si>
  <si>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</si>
  <si>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</si>
  <si>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</si>
  <si>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</si>
  <si>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</si>
  <si>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</si>
  <si>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</si>
  <si>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</si>
  <si>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</si>
  <si>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</si>
  <si>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</si>
  <si>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</si>
  <si>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</si>
  <si>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</si>
  <si>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</si>
  <si>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</si>
  <si>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</si>
  <si>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</si>
  <si>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</si>
  <si>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</si>
  <si>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</si>
  <si>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</si>
  <si>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</si>
  <si>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</si>
  <si>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</si>
  <si>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</si>
  <si>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</si>
  <si>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</si>
  <si>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</si>
  <si>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</si>
  <si>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</si>
  <si>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</si>
  <si>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</si>
  <si>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</si>
  <si>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</si>
  <si>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</si>
  <si>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</si>
  <si>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</si>
  <si>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</si>
  <si>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</si>
  <si>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</si>
  <si>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</si>
  <si>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</si>
  <si>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</si>
  <si>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</si>
  <si>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</si>
  <si>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</si>
  <si>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</si>
  <si>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</si>
  <si>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</si>
  <si>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</si>
  <si>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</si>
  <si>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</si>
  <si>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</si>
  <si>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</si>
  <si>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</si>
  <si>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Ферма 1ФП1-1</t>
  </si>
  <si>
    <t>566</t>
  </si>
  <si>
    <t>Ферма 1ФП1-2</t>
  </si>
  <si>
    <t>567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</si>
  <si>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</si>
  <si>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</si>
  <si>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</si>
  <si>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</si>
  <si>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</si>
  <si>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</si>
  <si>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</si>
  <si>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</si>
  <si>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</si>
  <si>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</si>
  <si>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</si>
  <si>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</si>
  <si>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</si>
  <si>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</si>
  <si>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</si>
  <si>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</si>
  <si>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 xml:space="preserve"> </t>
  </si>
  <si>
    <t>Общая масса</t>
  </si>
  <si>
    <t>нет необх</t>
  </si>
  <si>
    <t>Альтернатива</t>
  </si>
  <si>
    <t>кг2,7</t>
  </si>
  <si>
    <t>1эт</t>
  </si>
  <si>
    <t>др эт</t>
  </si>
  <si>
    <t>КГ2,3</t>
  </si>
  <si>
    <t>ЭТ 2-4</t>
  </si>
  <si>
    <r>
      <t xml:space="preserve">Разница по массе
</t>
    </r>
    <r>
      <rPr>
        <b/>
        <i/>
        <sz val="11"/>
        <color rgb="FFFF0000"/>
        <rFont val="ISOCPEUR"/>
        <family val="2"/>
        <charset val="204"/>
      </rPr>
      <t>(не хватает по ЭТ-1)</t>
    </r>
  </si>
  <si>
    <t>Пров</t>
  </si>
  <si>
    <t>а тут Больше !!!!!!!!!</t>
  </si>
  <si>
    <t>1в-2в</t>
  </si>
  <si>
    <t>2-3в</t>
  </si>
  <si>
    <t>3-4в</t>
  </si>
  <si>
    <t>4-5в</t>
  </si>
  <si>
    <t>5-6в</t>
  </si>
  <si>
    <t>6-7в</t>
  </si>
  <si>
    <t>7-8в</t>
  </si>
  <si>
    <t>8-9в</t>
  </si>
  <si>
    <t>Интервал</t>
  </si>
  <si>
    <t>Пров ост</t>
  </si>
  <si>
    <t>НК 1в-2в
Р</t>
  </si>
  <si>
    <t>4-5в
Р</t>
  </si>
  <si>
    <t>5-6в
Р</t>
  </si>
  <si>
    <t>6-7в
Р</t>
  </si>
  <si>
    <t>НК 2-3в</t>
  </si>
  <si>
    <t>НК 3-4в</t>
  </si>
  <si>
    <t>НК 8-9в</t>
  </si>
  <si>
    <t>не найден</t>
  </si>
  <si>
    <t>за 9 осью 1 шт</t>
  </si>
  <si>
    <t>за 9 осью 5шт</t>
  </si>
  <si>
    <t>остатки не найдены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</si>
</sst>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sz val="14"/>
      <color rgb="FF000000"/>
      <name val="ISOCPEUR"/>
      <family val="2"/>
      <charset val="204"/>
    </font>
    <font>
      <i/>
      <sz val="11"/>
      <color rgb="FF000000"/>
      <name val="ISOCPEUR"/>
      <family val="2"/>
      <charset val="204"/>
    </font>
    <font>
      <sz val="11"/>
      <color theme="1"/>
      <name val="Calibri"/>
      <family val="2"/>
      <charset val="204"/>
    </font>
    <font>
      <i/>
      <sz val="10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  <font>
      <i/>
      <sz val="11"/>
      <name val="ISOCPEUR"/>
      <family val="2"/>
      <charset val="204"/>
    </font>
    <font>
      <i/>
      <sz val="10"/>
      <name val="ISOCPEUR"/>
      <family val="2"/>
      <charset val="204"/>
    </font>
    <font>
      <b/>
      <i/>
      <sz val="11"/>
      <name val="ISOCPEUR"/>
      <family val="2"/>
      <charset val="204"/>
    </font>
    <font>
      <b/>
      <i/>
      <sz val="11"/>
      <color rgb="FFFF0000"/>
      <name val="ISOCPEUR"/>
      <family val="2"/>
      <charset val="204"/>
    </font>
    <font>
      <i/>
      <sz val="11"/>
      <color rgb="FFFF0000"/>
      <name val="ISOCPEUR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1" tint="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1">
    <xf numFmtId="0" fontId="0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8" fillId="0" borderId="0"/>
    <xf numFmtId="0" fontId="9" fillId="0" borderId="2">
      <alignment vertical="center"/>
    </xf>
    <xf numFmtId="3" fontId="8" fillId="0" borderId="3">
      <alignment horizontal="center" vertical="center"/>
    </xf>
    <xf numFmtId="0" fontId="8" fillId="0" borderId="1">
      <alignment vertical="center" wrapText="1"/>
    </xf>
    <xf numFmtId="0" fontId="3" fillId="0" borderId="0"/>
    <xf numFmtId="0" fontId="3" fillId="0" borderId="0"/>
    <xf numFmtId="0" fontId="3" fillId="0" borderId="0"/>
    <xf numFmtId="3" fontId="8" fillId="0" borderId="3">
      <alignment horizontal="center" vertical="center"/>
    </xf>
    <xf numFmtId="0" fontId="3" fillId="0" borderId="0"/>
    <xf numFmtId="0" fontId="3" fillId="0" borderId="0"/>
    <xf numFmtId="0" fontId="3" fillId="0" borderId="0"/>
    <xf numFmtId="0" fontId="3" fillId="0" borderId="0"/>
  </cellStyleXfs>
  <cellXfs count="1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2" fontId="11" fillId="3" borderId="0" xfId="0" applyNumberFormat="1" applyFont="1" applyFill="1" applyAlignment="1">
      <alignment horizontal="center" vertical="center"/>
    </xf>
    <xf numFmtId="0" fontId="2" fillId="3" borderId="0" xfId="0" applyFont="1" applyFill="1"/>
    <xf numFmtId="0" fontId="11" fillId="4" borderId="0" xfId="0" applyFont="1" applyFill="1" applyAlignment="1">
      <alignment horizontal="center" vertical="center"/>
    </xf>
    <xf numFmtId="2" fontId="2" fillId="0" borderId="0" xfId="0" applyNumberFormat="1" applyFont="1"/>
    <xf numFmtId="2" fontId="2" fillId="4" borderId="0" xfId="0" applyNumberFormat="1" applyFont="1" applyFill="1" applyAlignment="1">
      <alignment horizontal="center" vertical="center"/>
    </xf>
    <xf numFmtId="1" fontId="14" fillId="0" borderId="0" xfId="20" applyNumberFormat="1" applyFont="1" applyAlignment="1">
      <alignment horizontal="center" vertical="center"/>
    </xf>
    <xf numFmtId="0" fontId="14" fillId="0" borderId="0" xfId="20" applyFont="1" applyAlignment="1">
      <alignment horizontal="left" vertical="center"/>
    </xf>
    <xf numFmtId="0" fontId="15" fillId="0" borderId="0" xfId="20" applyFont="1"/>
    <xf numFmtId="0" fontId="14" fillId="0" borderId="0" xfId="20" applyFont="1" applyAlignment="1">
      <alignment horizontal="center" vertical="center"/>
    </xf>
    <xf numFmtId="1" fontId="14" fillId="0" borderId="8" xfId="20" applyNumberFormat="1" applyFont="1" applyBorder="1" applyAlignment="1">
      <alignment horizontal="center" vertical="center"/>
    </xf>
    <xf numFmtId="0" fontId="14" fillId="0" borderId="8" xfId="20" applyFont="1" applyBorder="1" applyAlignment="1">
      <alignment horizontal="center" vertical="center"/>
    </xf>
    <xf numFmtId="0" fontId="14" fillId="0" borderId="8" xfId="20" applyFont="1" applyBorder="1" applyAlignment="1">
      <alignment horizontal="center" vertical="center" wrapText="1"/>
    </xf>
    <xf numFmtId="164" fontId="14" fillId="0" borderId="8" xfId="20" applyNumberFormat="1" applyFont="1" applyBorder="1" applyAlignment="1">
      <alignment horizontal="center" vertical="center" wrapText="1"/>
    </xf>
    <xf numFmtId="165" fontId="14" fillId="0" borderId="8" xfId="20" applyNumberFormat="1" applyFont="1" applyBorder="1" applyAlignment="1">
      <alignment horizontal="center" vertical="center" wrapText="1"/>
    </xf>
    <xf numFmtId="4" fontId="14" fillId="0" borderId="8" xfId="20" applyNumberFormat="1" applyFont="1" applyBorder="1" applyAlignment="1">
      <alignment horizontal="center" vertical="center" wrapText="1"/>
    </xf>
    <xf numFmtId="1" fontId="14" fillId="0" borderId="9" xfId="20" applyNumberFormat="1" applyFont="1" applyBorder="1" applyAlignment="1">
      <alignment horizontal="center" vertical="center"/>
    </xf>
    <xf numFmtId="0" fontId="14" fillId="0" borderId="10" xfId="20" applyFont="1" applyBorder="1" applyAlignment="1">
      <alignment horizontal="left" vertical="center"/>
    </xf>
    <xf numFmtId="0" fontId="14" fillId="0" borderId="9" xfId="20" applyFont="1" applyBorder="1" applyAlignment="1">
      <alignment horizontal="center" vertical="center"/>
    </xf>
    <xf numFmtId="164" fontId="14" fillId="0" borderId="10" xfId="20" applyNumberFormat="1" applyFont="1" applyBorder="1" applyAlignment="1">
      <alignment horizontal="right" vertical="center"/>
    </xf>
    <xf numFmtId="165" fontId="14" fillId="5" borderId="9" xfId="20" applyNumberFormat="1" applyFont="1" applyFill="1" applyBorder="1" applyAlignment="1">
      <alignment horizontal="right" vertical="center"/>
    </xf>
    <xf numFmtId="4" fontId="14" fillId="0" borderId="9" xfId="20" applyNumberFormat="1" applyFont="1" applyBorder="1" applyAlignment="1">
      <alignment horizontal="right" vertical="center"/>
    </xf>
    <xf numFmtId="0" fontId="14" fillId="0" borderId="10" xfId="20" applyFont="1" applyBorder="1" applyAlignment="1">
      <alignment horizontal="center" vertical="center"/>
    </xf>
    <xf numFmtId="0" fontId="14" fillId="5" borderId="0" xfId="20" applyFont="1" applyFill="1" applyAlignment="1">
      <alignment horizontal="center" vertical="center"/>
    </xf>
    <xf numFmtId="0" fontId="14" fillId="0" borderId="9" xfId="20" applyFont="1" applyBorder="1" applyAlignment="1">
      <alignment horizontal="left" vertical="center"/>
    </xf>
    <xf numFmtId="164" fontId="14" fillId="0" borderId="9" xfId="20" applyNumberFormat="1" applyFont="1" applyBorder="1" applyAlignment="1">
      <alignment horizontal="right" vertical="center"/>
    </xf>
    <xf numFmtId="165" fontId="14" fillId="3" borderId="9" xfId="20" applyNumberFormat="1" applyFont="1" applyFill="1" applyBorder="1" applyAlignment="1">
      <alignment horizontal="right" vertical="center"/>
    </xf>
    <xf numFmtId="0" fontId="14" fillId="4" borderId="0" xfId="20" applyFont="1" applyFill="1" applyAlignment="1">
      <alignment horizontal="center" vertical="center"/>
    </xf>
    <xf numFmtId="165" fontId="14" fillId="4" borderId="9" xfId="20" applyNumberFormat="1" applyFont="1" applyFill="1" applyBorder="1" applyAlignment="1">
      <alignment horizontal="right" vertical="center"/>
    </xf>
    <xf numFmtId="0" fontId="14" fillId="6" borderId="0" xfId="20" applyFont="1" applyFill="1" applyAlignment="1">
      <alignment horizontal="center" vertical="center"/>
    </xf>
    <xf numFmtId="165" fontId="14" fillId="7" borderId="9" xfId="20" applyNumberFormat="1" applyFont="1" applyFill="1" applyBorder="1" applyAlignment="1">
      <alignment horizontal="right" vertical="center"/>
    </xf>
    <xf numFmtId="0" fontId="14" fillId="8" borderId="0" xfId="20" applyFont="1" applyFill="1" applyAlignment="1">
      <alignment horizontal="center" vertical="center"/>
    </xf>
    <xf numFmtId="165" fontId="14" fillId="0" borderId="9" xfId="20" applyNumberFormat="1" applyFont="1" applyBorder="1" applyAlignment="1">
      <alignment horizontal="right" vertical="center"/>
    </xf>
    <xf numFmtId="165" fontId="14" fillId="9" borderId="9" xfId="20" applyNumberFormat="1" applyFont="1" applyFill="1" applyBorder="1" applyAlignment="1">
      <alignment horizontal="right" vertical="center"/>
    </xf>
    <xf numFmtId="165" fontId="14" fillId="10" borderId="9" xfId="20" applyNumberFormat="1" applyFont="1" applyFill="1" applyBorder="1" applyAlignment="1">
      <alignment horizontal="right" vertical="center"/>
    </xf>
    <xf numFmtId="165" fontId="14" fillId="11" borderId="9" xfId="20" applyNumberFormat="1" applyFont="1" applyFill="1" applyBorder="1" applyAlignment="1">
      <alignment horizontal="right" vertical="center"/>
    </xf>
    <xf numFmtId="165" fontId="14" fillId="12" borderId="9" xfId="20" applyNumberFormat="1" applyFont="1" applyFill="1" applyBorder="1" applyAlignment="1">
      <alignment horizontal="right" vertical="center"/>
    </xf>
    <xf numFmtId="0" fontId="16" fillId="0" borderId="9" xfId="20" applyFont="1" applyBorder="1" applyAlignment="1">
      <alignment horizontal="center" vertical="center"/>
    </xf>
    <xf numFmtId="165" fontId="14" fillId="6" borderId="9" xfId="20" applyNumberFormat="1" applyFont="1" applyFill="1" applyBorder="1" applyAlignment="1">
      <alignment horizontal="right" vertical="center"/>
    </xf>
    <xf numFmtId="164" fontId="17" fillId="0" borderId="9" xfId="20" applyNumberFormat="1" applyFont="1" applyBorder="1" applyAlignment="1">
      <alignment horizontal="right" vertical="center"/>
    </xf>
    <xf numFmtId="165" fontId="17" fillId="0" borderId="9" xfId="20" applyNumberFormat="1" applyFont="1" applyBorder="1" applyAlignment="1">
      <alignment horizontal="right" vertical="center"/>
    </xf>
    <xf numFmtId="4" fontId="17" fillId="0" borderId="9" xfId="20" applyNumberFormat="1" applyFont="1" applyBorder="1" applyAlignment="1">
      <alignment horizontal="right" vertical="center"/>
    </xf>
    <xf numFmtId="164" fontId="14" fillId="0" borderId="0" xfId="20" applyNumberFormat="1" applyFont="1" applyAlignment="1">
      <alignment horizontal="right" vertical="center"/>
    </xf>
    <xf numFmtId="165" fontId="14" fillId="0" borderId="0" xfId="20" applyNumberFormat="1" applyFont="1" applyAlignment="1">
      <alignment horizontal="right" vertical="center"/>
    </xf>
    <xf numFmtId="4" fontId="14" fillId="0" borderId="0" xfId="20" applyNumberFormat="1" applyFont="1" applyAlignment="1">
      <alignment horizontal="right" vertical="center"/>
    </xf>
    <xf numFmtId="0" fontId="18" fillId="0" borderId="0" xfId="20" applyFont="1" applyFill="1" applyAlignment="1">
      <alignment horizontal="center" vertical="center"/>
    </xf>
    <xf numFmtId="1" fontId="18" fillId="0" borderId="9" xfId="20" applyNumberFormat="1" applyFont="1" applyFill="1" applyBorder="1" applyAlignment="1">
      <alignment horizontal="center" vertical="center"/>
    </xf>
    <xf numFmtId="0" fontId="18" fillId="0" borderId="10" xfId="20" applyFont="1" applyFill="1" applyBorder="1" applyAlignment="1">
      <alignment horizontal="left" vertical="center"/>
    </xf>
    <xf numFmtId="0" fontId="18" fillId="0" borderId="9" xfId="20" applyFont="1" applyFill="1" applyBorder="1" applyAlignment="1">
      <alignment horizontal="center" vertical="center"/>
    </xf>
    <xf numFmtId="164" fontId="18" fillId="0" borderId="10" xfId="20" applyNumberFormat="1" applyFont="1" applyFill="1" applyBorder="1" applyAlignment="1">
      <alignment horizontal="right" vertical="center"/>
    </xf>
    <xf numFmtId="165" fontId="18" fillId="0" borderId="9" xfId="20" applyNumberFormat="1" applyFont="1" applyFill="1" applyBorder="1" applyAlignment="1">
      <alignment horizontal="right" vertical="center"/>
    </xf>
    <xf numFmtId="4" fontId="18" fillId="0" borderId="9" xfId="20" applyNumberFormat="1" applyFont="1" applyFill="1" applyBorder="1" applyAlignment="1">
      <alignment horizontal="right" vertical="center"/>
    </xf>
    <xf numFmtId="0" fontId="18" fillId="0" borderId="10" xfId="20" applyFont="1" applyFill="1" applyBorder="1" applyAlignment="1">
      <alignment horizontal="center" vertical="center"/>
    </xf>
    <xf numFmtId="0" fontId="18" fillId="0" borderId="9" xfId="20" applyFont="1" applyFill="1" applyBorder="1" applyAlignment="1">
      <alignment horizontal="left" vertical="center"/>
    </xf>
    <xf numFmtId="164" fontId="18" fillId="0" borderId="9" xfId="20" applyNumberFormat="1" applyFont="1" applyFill="1" applyBorder="1" applyAlignment="1">
      <alignment horizontal="right" vertical="center"/>
    </xf>
    <xf numFmtId="0" fontId="19" fillId="0" borderId="9" xfId="20" applyFont="1" applyFill="1" applyBorder="1" applyAlignment="1">
      <alignment horizontal="center" vertical="center"/>
    </xf>
    <xf numFmtId="1" fontId="18" fillId="0" borderId="0" xfId="20" applyNumberFormat="1" applyFont="1" applyFill="1" applyAlignment="1">
      <alignment horizontal="center" vertical="center"/>
    </xf>
    <xf numFmtId="0" fontId="18" fillId="0" borderId="0" xfId="20" applyFont="1" applyFill="1" applyAlignment="1">
      <alignment horizontal="left" vertical="center"/>
    </xf>
    <xf numFmtId="164" fontId="18" fillId="0" borderId="0" xfId="20" applyNumberFormat="1" applyFont="1" applyFill="1" applyAlignment="1">
      <alignment horizontal="right" vertical="center"/>
    </xf>
    <xf numFmtId="165" fontId="18" fillId="0" borderId="0" xfId="20" applyNumberFormat="1" applyFont="1" applyFill="1" applyAlignment="1">
      <alignment horizontal="right" vertical="center"/>
    </xf>
    <xf numFmtId="4" fontId="18" fillId="0" borderId="0" xfId="20" applyNumberFormat="1" applyFont="1" applyFill="1" applyAlignment="1">
      <alignment horizontal="right" vertical="center"/>
    </xf>
    <xf numFmtId="0" fontId="20" fillId="0" borderId="0" xfId="20" applyFont="1" applyFill="1" applyAlignment="1">
      <alignment horizontal="center" vertical="center"/>
    </xf>
    <xf numFmtId="1" fontId="20" fillId="3" borderId="8" xfId="20" applyNumberFormat="1" applyFont="1" applyFill="1" applyBorder="1" applyAlignment="1">
      <alignment horizontal="center" vertical="center"/>
    </xf>
    <xf numFmtId="0" fontId="20" fillId="3" borderId="8" xfId="20" applyFont="1" applyFill="1" applyBorder="1" applyAlignment="1">
      <alignment horizontal="center" vertical="center"/>
    </xf>
    <xf numFmtId="0" fontId="20" fillId="3" borderId="8" xfId="20" applyFont="1" applyFill="1" applyBorder="1" applyAlignment="1">
      <alignment horizontal="center" vertical="center" wrapText="1"/>
    </xf>
    <xf numFmtId="164" fontId="20" fillId="3" borderId="8" xfId="20" applyNumberFormat="1" applyFont="1" applyFill="1" applyBorder="1" applyAlignment="1">
      <alignment horizontal="center" vertical="center" wrapText="1"/>
    </xf>
    <xf numFmtId="165" fontId="20" fillId="3" borderId="8" xfId="20" applyNumberFormat="1" applyFont="1" applyFill="1" applyBorder="1" applyAlignment="1">
      <alignment horizontal="center" vertical="center" wrapText="1"/>
    </xf>
    <xf numFmtId="4" fontId="20" fillId="3" borderId="8" xfId="20" applyNumberFormat="1" applyFont="1" applyFill="1" applyBorder="1" applyAlignment="1">
      <alignment horizontal="center" vertical="center" wrapText="1"/>
    </xf>
    <xf numFmtId="0" fontId="20" fillId="7" borderId="8" xfId="20" applyFont="1" applyFill="1" applyBorder="1" applyAlignment="1">
      <alignment horizontal="center" vertical="center" wrapText="1"/>
    </xf>
    <xf numFmtId="164" fontId="20" fillId="7" borderId="8" xfId="20" applyNumberFormat="1" applyFont="1" applyFill="1" applyBorder="1" applyAlignment="1">
      <alignment horizontal="center" vertical="center" wrapText="1"/>
    </xf>
    <xf numFmtId="165" fontId="20" fillId="7" borderId="8" xfId="20" applyNumberFormat="1" applyFont="1" applyFill="1" applyBorder="1" applyAlignment="1">
      <alignment horizontal="center" vertical="center" wrapText="1"/>
    </xf>
    <xf numFmtId="1" fontId="18" fillId="10" borderId="9" xfId="20" applyNumberFormat="1" applyFont="1" applyFill="1" applyBorder="1" applyAlignment="1">
      <alignment horizontal="center" vertical="center"/>
    </xf>
    <xf numFmtId="0" fontId="18" fillId="10" borderId="9" xfId="20" applyFont="1" applyFill="1" applyBorder="1" applyAlignment="1">
      <alignment horizontal="left" vertical="center"/>
    </xf>
    <xf numFmtId="0" fontId="18" fillId="10" borderId="9" xfId="20" applyFont="1" applyFill="1" applyBorder="1" applyAlignment="1">
      <alignment horizontal="center" vertical="center"/>
    </xf>
    <xf numFmtId="164" fontId="20" fillId="10" borderId="9" xfId="20" applyNumberFormat="1" applyFont="1" applyFill="1" applyBorder="1" applyAlignment="1">
      <alignment horizontal="right" vertical="center"/>
    </xf>
    <xf numFmtId="165" fontId="20" fillId="10" borderId="9" xfId="20" applyNumberFormat="1" applyFont="1" applyFill="1" applyBorder="1" applyAlignment="1">
      <alignment horizontal="right" vertical="center"/>
    </xf>
    <xf numFmtId="4" fontId="20" fillId="10" borderId="9" xfId="20" applyNumberFormat="1" applyFont="1" applyFill="1" applyBorder="1" applyAlignment="1">
      <alignment horizontal="right" vertical="center"/>
    </xf>
    <xf numFmtId="0" fontId="11" fillId="13" borderId="0" xfId="0" applyFont="1" applyFill="1" applyAlignment="1">
      <alignment horizontal="center" vertical="center"/>
    </xf>
    <xf numFmtId="2" fontId="18" fillId="0" borderId="9" xfId="20" applyNumberFormat="1" applyFont="1" applyFill="1" applyBorder="1" applyAlignment="1">
      <alignment horizontal="center" vertical="center"/>
    </xf>
    <xf numFmtId="4" fontId="20" fillId="10" borderId="9" xfId="2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3" borderId="0" xfId="0" applyNumberFormat="1" applyFont="1" applyFill="1" applyAlignment="1">
      <alignment horizontal="center"/>
    </xf>
    <xf numFmtId="4" fontId="2" fillId="4" borderId="0" xfId="0" applyNumberFormat="1" applyFont="1" applyFill="1" applyAlignment="1">
      <alignment horizontal="center"/>
    </xf>
    <xf numFmtId="4" fontId="2" fillId="8" borderId="0" xfId="0" applyNumberFormat="1" applyFont="1" applyFill="1" applyAlignment="1">
      <alignment horizontal="center"/>
    </xf>
    <xf numFmtId="0" fontId="2" fillId="8" borderId="0" xfId="0" applyFont="1" applyFill="1" applyAlignment="1">
      <alignment horizontal="center"/>
    </xf>
    <xf numFmtId="4" fontId="2" fillId="3" borderId="0" xfId="0" applyNumberFormat="1" applyFont="1" applyFill="1" applyAlignment="1">
      <alignment horizontal="center" vertical="center"/>
    </xf>
    <xf numFmtId="4" fontId="2" fillId="4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18" fillId="0" borderId="9" xfId="20" applyNumberFormat="1" applyFont="1" applyFill="1" applyBorder="1" applyAlignment="1">
      <alignment horizontal="center" vertical="center"/>
    </xf>
    <xf numFmtId="165" fontId="18" fillId="0" borderId="9" xfId="20" applyNumberFormat="1" applyFont="1" applyFill="1" applyBorder="1" applyAlignment="1">
      <alignment horizontal="center" vertical="center"/>
    </xf>
    <xf numFmtId="165" fontId="18" fillId="4" borderId="9" xfId="20" applyNumberFormat="1" applyFont="1" applyFill="1" applyBorder="1" applyAlignment="1">
      <alignment horizontal="center" vertical="center"/>
    </xf>
    <xf numFmtId="165" fontId="18" fillId="3" borderId="9" xfId="20" applyNumberFormat="1" applyFont="1" applyFill="1" applyBorder="1" applyAlignment="1">
      <alignment horizontal="right" vertical="center"/>
    </xf>
    <xf numFmtId="0" fontId="18" fillId="3" borderId="9" xfId="20" applyFont="1" applyFill="1" applyBorder="1" applyAlignment="1">
      <alignment horizontal="center" vertical="center"/>
    </xf>
    <xf numFmtId="0" fontId="18" fillId="0" borderId="11" xfId="20" applyFont="1" applyFill="1" applyBorder="1" applyAlignment="1">
      <alignment horizontal="center" vertical="center"/>
    </xf>
    <xf numFmtId="0" fontId="18" fillId="14" borderId="9" xfId="20" applyFont="1" applyFill="1" applyBorder="1" applyAlignment="1">
      <alignment horizontal="center" vertical="center"/>
    </xf>
    <xf numFmtId="0" fontId="20" fillId="15" borderId="8" xfId="20" applyFont="1" applyFill="1" applyBorder="1" applyAlignment="1">
      <alignment horizontal="center" vertical="center" wrapText="1"/>
    </xf>
    <xf numFmtId="0" fontId="22" fillId="0" borderId="9" xfId="20" applyFont="1" applyFill="1" applyBorder="1" applyAlignment="1">
      <alignment horizontal="center" vertical="center"/>
    </xf>
    <xf numFmtId="0" fontId="20" fillId="0" borderId="8" xfId="20" applyFont="1" applyFill="1" applyBorder="1" applyAlignment="1">
      <alignment horizontal="center" vertical="center" wrapText="1"/>
    </xf>
    <xf numFmtId="0" fontId="20" fillId="17" borderId="8" xfId="20" applyFont="1" applyFill="1" applyBorder="1" applyAlignment="1">
      <alignment horizontal="center" vertical="center" wrapText="1"/>
    </xf>
    <xf numFmtId="0" fontId="20" fillId="18" borderId="8" xfId="20" applyFont="1" applyFill="1" applyBorder="1" applyAlignment="1">
      <alignment horizontal="center" vertical="center" wrapText="1"/>
    </xf>
    <xf numFmtId="0" fontId="18" fillId="17" borderId="9" xfId="20" applyFont="1" applyFill="1" applyBorder="1" applyAlignment="1">
      <alignment horizontal="center" vertical="center"/>
    </xf>
    <xf numFmtId="0" fontId="18" fillId="18" borderId="9" xfId="20" applyFont="1" applyFill="1" applyBorder="1" applyAlignment="1">
      <alignment horizontal="center" vertical="center"/>
    </xf>
    <xf numFmtId="0" fontId="18" fillId="0" borderId="9" xfId="20" applyFont="1" applyBorder="1" applyAlignment="1">
      <alignment horizontal="center" vertical="center"/>
    </xf>
    <xf numFmtId="0" fontId="18" fillId="0" borderId="0" xfId="20" applyFont="1" applyAlignment="1">
      <alignment horizontal="center" vertical="center"/>
    </xf>
    <xf numFmtId="0" fontId="20" fillId="19" borderId="8" xfId="20" applyFont="1" applyFill="1" applyBorder="1" applyAlignment="1">
      <alignment horizontal="center" vertical="center" wrapText="1"/>
    </xf>
    <xf numFmtId="0" fontId="18" fillId="19" borderId="9" xfId="20" applyFont="1" applyFill="1" applyBorder="1" applyAlignment="1">
      <alignment horizontal="center" vertical="center"/>
    </xf>
    <xf numFmtId="0" fontId="18" fillId="14" borderId="0" xfId="20" applyFont="1" applyFill="1" applyAlignment="1">
      <alignment horizontal="center" vertical="center"/>
    </xf>
    <xf numFmtId="0" fontId="18" fillId="14" borderId="11" xfId="20" applyFont="1" applyFill="1" applyBorder="1" applyAlignment="1">
      <alignment horizontal="center" vertical="center"/>
    </xf>
    <xf numFmtId="0" fontId="18" fillId="16" borderId="8" xfId="20" applyFont="1" applyFill="1" applyBorder="1" applyAlignment="1">
      <alignment horizontal="center" vertical="center"/>
    </xf>
    <xf numFmtId="0" fontId="18" fillId="19" borderId="8" xfId="20" applyFont="1" applyFill="1" applyBorder="1" applyAlignment="1">
      <alignment horizontal="center" vertical="center"/>
    </xf>
    <xf numFmtId="0" fontId="18" fillId="0" borderId="11" xfId="20" applyFont="1" applyFill="1" applyBorder="1" applyAlignment="1">
      <alignment horizontal="left" vertical="center"/>
    </xf>
    <xf numFmtId="0" fontId="18" fillId="3" borderId="8" xfId="20" applyFont="1" applyFill="1" applyBorder="1" applyAlignment="1">
      <alignment horizontal="center" vertical="center"/>
    </xf>
    <xf numFmtId="0" fontId="18" fillId="19" borderId="11" xfId="20" applyFont="1" applyFill="1" applyBorder="1" applyAlignment="1">
      <alignment horizontal="center" vertical="center"/>
    </xf>
    <xf numFmtId="4" fontId="20" fillId="10" borderId="13" xfId="20" applyNumberFormat="1" applyFont="1" applyFill="1" applyBorder="1" applyAlignment="1">
      <alignment horizontal="center" vertical="center"/>
    </xf>
    <xf numFmtId="0" fontId="20" fillId="7" borderId="7" xfId="20" applyFont="1" applyFill="1" applyBorder="1" applyAlignment="1">
      <alignment horizontal="center" vertical="center" wrapText="1"/>
    </xf>
    <xf numFmtId="0" fontId="18" fillId="0" borderId="14" xfId="20" applyFont="1" applyFill="1" applyBorder="1" applyAlignment="1">
      <alignment horizontal="center" vertical="center"/>
    </xf>
    <xf numFmtId="0" fontId="18" fillId="14" borderId="14" xfId="20" applyFont="1" applyFill="1" applyBorder="1" applyAlignment="1">
      <alignment horizontal="center" vertical="center"/>
    </xf>
    <xf numFmtId="0" fontId="18" fillId="10" borderId="14" xfId="20" applyFont="1" applyFill="1" applyBorder="1" applyAlignment="1">
      <alignment horizontal="center" vertical="center"/>
    </xf>
    <xf numFmtId="0" fontId="18" fillId="0" borderId="1" xfId="20" applyFont="1" applyFill="1" applyBorder="1" applyAlignment="1">
      <alignment horizontal="center" vertical="center"/>
    </xf>
    <xf numFmtId="0" fontId="18" fillId="10" borderId="1" xfId="20" applyFont="1" applyFill="1" applyBorder="1" applyAlignment="1">
      <alignment horizontal="center" vertical="center"/>
    </xf>
    <xf numFmtId="0" fontId="18" fillId="14" borderId="13" xfId="20" applyFont="1" applyFill="1" applyBorder="1" applyAlignment="1">
      <alignment horizontal="center" vertical="center"/>
    </xf>
    <xf numFmtId="0" fontId="20" fillId="3" borderId="5" xfId="20" applyFont="1" applyFill="1" applyBorder="1" applyAlignment="1">
      <alignment horizontal="center" vertical="center" wrapText="1"/>
    </xf>
    <xf numFmtId="0" fontId="18" fillId="3" borderId="12" xfId="20" applyFont="1" applyFill="1" applyBorder="1" applyAlignment="1">
      <alignment horizontal="center" vertical="center"/>
    </xf>
    <xf numFmtId="0" fontId="18" fillId="3" borderId="13" xfId="20" applyFont="1" applyFill="1" applyBorder="1" applyAlignment="1">
      <alignment horizontal="center" vertical="center"/>
    </xf>
    <xf numFmtId="0" fontId="20" fillId="7" borderId="1" xfId="20" applyFont="1" applyFill="1" applyBorder="1" applyAlignment="1">
      <alignment horizontal="center" vertical="center" wrapText="1"/>
    </xf>
    <xf numFmtId="0" fontId="18" fillId="0" borderId="15" xfId="20" applyFont="1" applyFill="1" applyBorder="1" applyAlignment="1">
      <alignment horizontal="center" vertical="center"/>
    </xf>
    <xf numFmtId="0" fontId="18" fillId="0" borderId="0" xfId="20" applyFont="1" applyFill="1" applyBorder="1" applyAlignment="1">
      <alignment horizontal="center" vertical="center"/>
    </xf>
    <xf numFmtId="1" fontId="13" fillId="0" borderId="5" xfId="20" applyNumberFormat="1" applyFont="1" applyBorder="1" applyAlignment="1">
      <alignment horizontal="center" vertical="center"/>
    </xf>
    <xf numFmtId="1" fontId="13" fillId="0" borderId="6" xfId="20" applyNumberFormat="1" applyFont="1" applyBorder="1" applyAlignment="1">
      <alignment horizontal="center" vertical="center"/>
    </xf>
    <xf numFmtId="1" fontId="13" fillId="0" borderId="7" xfId="20" applyNumberFormat="1" applyFont="1" applyBorder="1" applyAlignment="1">
      <alignment horizontal="center" vertical="center"/>
    </xf>
  </cellXfs>
  <cellStyles count="21">
    <cellStyle name="Денежный 2" xfId="2" xr:uid="{034CA329-FE08-4160-8B7C-826B61546C43}"/>
    <cellStyle name="Заголовок2" xfId="10" xr:uid="{83CCA55A-98D1-4225-B5B2-FD03EE0EDB5D}"/>
    <cellStyle name="кол-во" xfId="11" xr:uid="{0D2FD80B-A817-4E78-A51F-1C9DCE80705E}"/>
    <cellStyle name="кол-во 2" xfId="16" xr:uid="{99396380-3483-432E-91A3-149E0FE29243}"/>
    <cellStyle name="наименование" xfId="12" xr:uid="{BCCA559A-E7B1-4354-ACFD-7142FD6DE934}"/>
    <cellStyle name="Обычный" xfId="0" builtinId="0"/>
    <cellStyle name="Обычный 2" xfId="3" xr:uid="{0ED424C5-19CB-4F02-8085-FA5B1A46A7E3}"/>
    <cellStyle name="Обычный 2 2" xfId="4" xr:uid="{D6E71DC3-4756-4EAA-888C-959D7812AD16}"/>
    <cellStyle name="Обычный 2 3" xfId="5" xr:uid="{1F69A696-FE57-45B1-BE61-48591808700B}"/>
    <cellStyle name="Обычный 3" xfId="6" xr:uid="{2B69BD43-FE19-436C-90CE-945DD8984638}"/>
    <cellStyle name="Обычный 3 2" xfId="7" xr:uid="{7A1E0EA9-DCA7-409F-A4A3-21AC0F4C4819}"/>
    <cellStyle name="Обычный 3 3" xfId="20" xr:uid="{40827B7B-30E6-4ADA-A74C-40A66DB7414B}"/>
    <cellStyle name="Обычный 4" xfId="8" xr:uid="{1763B4CE-BB4B-4713-B606-FE7D3C29256E}"/>
    <cellStyle name="Обычный 5" xfId="13" xr:uid="{8582FCD1-DED7-4E6E-B5BB-139DAFDAEAC7}"/>
    <cellStyle name="Обычный 5 2" xfId="17" xr:uid="{B6A6C552-05EE-478C-94B1-690B5DF600BF}"/>
    <cellStyle name="Обычный 6" xfId="14" xr:uid="{2069CCAE-CD23-417D-B177-75711C3C3EDA}"/>
    <cellStyle name="Обычный 6 2" xfId="18" xr:uid="{F75200E2-EDFB-4296-A09B-0138EE9AB05F}"/>
    <cellStyle name="Обычный 7" xfId="15" xr:uid="{70E03137-B65C-4D1A-BFD6-E6DB35FF3E2E}"/>
    <cellStyle name="Обычный 7 2" xfId="19" xr:uid="{3C0B59B0-3254-46AD-B12D-7A969AFEF56F}"/>
    <cellStyle name="Обычный 8" xfId="9" xr:uid="{7D29E37F-CF53-4318-ADCF-7C2735035A9D}"/>
    <cellStyle name="Обычный 9" xfId="1" xr:uid="{28DF082E-1473-42AC-9118-D338032BA509}"/>
  </cellStyles>
  <dxfs count="63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theme="1" tint="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>
          <bgColor rgb="FF9933FF"/>
        </patternFill>
      </fill>
    </dxf>
    <dxf>
      <fill>
        <patternFill>
          <bgColor rgb="FFB086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D0B9A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rgb="FF59595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9933FF"/>
      <color rgb="FFB08600"/>
      <color rgb="FFCD0B9A"/>
      <color rgb="FF97418B"/>
      <color rgb="FFFF7C80"/>
      <color rgb="FFED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9;&#1089;&#1090;&#1100;-&#1051;&#1091;&#1075;&#1072;/&#1050;&#1052;%20&#1077;&#1076;&#1077;&#1084;%20&#1090;&#1091;&#1076;&#1072;/&#1089;&#1084;&#1077;&#1090;&#1072;_&#1057;&#1052;&#1056;%20&#1050;&#1043;3+%20&#1087;&#1088;&#1086;&#1092;&#1083;&#1080;&#1089;&#1090;%20&#1088;&#1077;&#1076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М анализ"/>
      <sheetName val="Вопросы"/>
      <sheetName val="Колонны (2)"/>
      <sheetName val="Колонны КМД"/>
      <sheetName val="СВОД КМД-2"/>
      <sheetName val="РД КМ"/>
      <sheetName val="СМ vs КМ"/>
      <sheetName val="1632-2021-2.1.3-КМ - Полный лок"/>
      <sheetName val="СВОД КМД-1"/>
      <sheetName val="Выборка металла-1"/>
      <sheetName val="Выборка металла-2"/>
      <sheetName val="Выборка металла-3"/>
      <sheetName val="Выборка металла-4"/>
      <sheetName val="ВОМ-1"/>
      <sheetName val="ВОМ-2"/>
      <sheetName val="ВОМ-3"/>
      <sheetName val="ВОМ-4"/>
      <sheetName val="МЕТ-1"/>
      <sheetName val="МЕТ-2"/>
      <sheetName val="МЕТ-3"/>
      <sheetName val="МЕТ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3">
          <cell r="B3" t="str">
            <v>1А-1</v>
          </cell>
          <cell r="C3" t="str">
            <v>Связь 1А-1</v>
          </cell>
          <cell r="D3">
            <v>10</v>
          </cell>
          <cell r="E3">
            <v>45.5</v>
          </cell>
          <cell r="F3">
            <v>455</v>
          </cell>
        </row>
        <row r="4">
          <cell r="B4" t="str">
            <v>1Б-1</v>
          </cell>
          <cell r="C4" t="str">
            <v>Распорка 1Б-1</v>
          </cell>
          <cell r="D4">
            <v>1</v>
          </cell>
          <cell r="E4">
            <v>70.599999999999994</v>
          </cell>
          <cell r="F4">
            <v>70.599999999999994</v>
          </cell>
        </row>
        <row r="5">
          <cell r="B5" t="str">
            <v>1Б1-1</v>
          </cell>
          <cell r="C5" t="str">
            <v>Балка 1Б1-1</v>
          </cell>
          <cell r="D5">
            <v>1</v>
          </cell>
          <cell r="E5">
            <v>4542.8999999999996</v>
          </cell>
          <cell r="F5">
            <v>4542.8999999999996</v>
          </cell>
        </row>
        <row r="6">
          <cell r="B6" t="str">
            <v>1Б1-2</v>
          </cell>
          <cell r="C6" t="str">
            <v>Балка 1Б1-2</v>
          </cell>
          <cell r="D6">
            <v>1</v>
          </cell>
          <cell r="E6">
            <v>4517.2</v>
          </cell>
          <cell r="F6">
            <v>4517.2</v>
          </cell>
        </row>
        <row r="7">
          <cell r="B7" t="str">
            <v>1Б1-3</v>
          </cell>
          <cell r="C7" t="str">
            <v>Балка 1Б1-3</v>
          </cell>
          <cell r="D7">
            <v>1</v>
          </cell>
          <cell r="E7">
            <v>4536</v>
          </cell>
          <cell r="F7">
            <v>4536</v>
          </cell>
        </row>
        <row r="8">
          <cell r="B8" t="str">
            <v>1Б1-4</v>
          </cell>
          <cell r="C8" t="str">
            <v>Балка 1Б1-4</v>
          </cell>
          <cell r="D8">
            <v>3</v>
          </cell>
          <cell r="E8">
            <v>4551.2</v>
          </cell>
          <cell r="F8">
            <v>13653.6</v>
          </cell>
        </row>
        <row r="9">
          <cell r="B9" t="str">
            <v>1Б1-5</v>
          </cell>
          <cell r="C9" t="str">
            <v>Балка 1Б1-5</v>
          </cell>
          <cell r="D9">
            <v>2</v>
          </cell>
          <cell r="E9">
            <v>4535.6000000000004</v>
          </cell>
          <cell r="F9">
            <v>9071.2000000000007</v>
          </cell>
        </row>
        <row r="10">
          <cell r="B10" t="str">
            <v>1Б1-6</v>
          </cell>
          <cell r="C10" t="str">
            <v>Балка 1Б1-6</v>
          </cell>
          <cell r="D10">
            <v>1</v>
          </cell>
          <cell r="E10">
            <v>4528.7</v>
          </cell>
          <cell r="F10">
            <v>4528.7</v>
          </cell>
        </row>
        <row r="11">
          <cell r="B11" t="str">
            <v>1Б2-1</v>
          </cell>
          <cell r="C11" t="str">
            <v>Балка 1Б2-1</v>
          </cell>
          <cell r="D11">
            <v>1</v>
          </cell>
          <cell r="E11">
            <v>4416.3</v>
          </cell>
          <cell r="F11">
            <v>4416.3</v>
          </cell>
        </row>
        <row r="12">
          <cell r="B12" t="str">
            <v>1Б3-1</v>
          </cell>
          <cell r="C12" t="str">
            <v>Балка 1Б3-1</v>
          </cell>
          <cell r="D12">
            <v>1</v>
          </cell>
          <cell r="E12">
            <v>2169.5</v>
          </cell>
          <cell r="F12">
            <v>2169.5</v>
          </cell>
        </row>
        <row r="13">
          <cell r="B13" t="str">
            <v>1Б3-2</v>
          </cell>
          <cell r="C13" t="str">
            <v>Балка 1Б3-2</v>
          </cell>
          <cell r="D13">
            <v>1</v>
          </cell>
          <cell r="E13">
            <v>2048.1</v>
          </cell>
          <cell r="F13">
            <v>2048.1</v>
          </cell>
        </row>
        <row r="14">
          <cell r="B14" t="str">
            <v>1Б3-3</v>
          </cell>
          <cell r="C14" t="str">
            <v>Балка 1Б3-3</v>
          </cell>
          <cell r="D14">
            <v>1</v>
          </cell>
          <cell r="E14">
            <v>2043.1</v>
          </cell>
          <cell r="F14">
            <v>2043.1</v>
          </cell>
        </row>
        <row r="15">
          <cell r="B15" t="str">
            <v>1Б3-4</v>
          </cell>
          <cell r="C15" t="str">
            <v>Балка 1Б3-4</v>
          </cell>
          <cell r="D15">
            <v>1</v>
          </cell>
          <cell r="E15">
            <v>2039.2</v>
          </cell>
          <cell r="F15">
            <v>2039.2</v>
          </cell>
        </row>
        <row r="16">
          <cell r="B16" t="str">
            <v>1Б3-5</v>
          </cell>
          <cell r="C16" t="str">
            <v>Балка 1Б3-5</v>
          </cell>
          <cell r="D16">
            <v>1</v>
          </cell>
          <cell r="E16">
            <v>2032.1</v>
          </cell>
          <cell r="F16">
            <v>2032.1</v>
          </cell>
        </row>
        <row r="17">
          <cell r="B17" t="str">
            <v>1Б4-1</v>
          </cell>
          <cell r="C17" t="str">
            <v>Балка 1Б4-1</v>
          </cell>
          <cell r="D17">
            <v>1</v>
          </cell>
          <cell r="E17">
            <v>595.9</v>
          </cell>
          <cell r="F17">
            <v>595.9</v>
          </cell>
        </row>
        <row r="18">
          <cell r="B18" t="str">
            <v>1Б4-2</v>
          </cell>
          <cell r="C18" t="str">
            <v>Балка 1Б4-2</v>
          </cell>
          <cell r="D18">
            <v>1</v>
          </cell>
          <cell r="E18">
            <v>595.9</v>
          </cell>
          <cell r="F18">
            <v>595.9</v>
          </cell>
        </row>
        <row r="19">
          <cell r="B19" t="str">
            <v>1Б4-3</v>
          </cell>
          <cell r="C19" t="str">
            <v>Балка 1Б4-3</v>
          </cell>
          <cell r="D19">
            <v>2</v>
          </cell>
          <cell r="E19">
            <v>588</v>
          </cell>
          <cell r="F19">
            <v>1176</v>
          </cell>
        </row>
        <row r="20">
          <cell r="B20" t="str">
            <v>1Б4-4</v>
          </cell>
          <cell r="C20" t="str">
            <v>Балка 1Б4-4</v>
          </cell>
          <cell r="D20">
            <v>2</v>
          </cell>
          <cell r="E20">
            <v>676.4</v>
          </cell>
          <cell r="F20">
            <v>1352.8</v>
          </cell>
        </row>
        <row r="21">
          <cell r="B21" t="str">
            <v>1Б4-5</v>
          </cell>
          <cell r="C21" t="str">
            <v>Балка 1Б4-5</v>
          </cell>
          <cell r="D21">
            <v>2</v>
          </cell>
          <cell r="E21">
            <v>686</v>
          </cell>
          <cell r="F21">
            <v>1372</v>
          </cell>
        </row>
        <row r="22">
          <cell r="B22" t="str">
            <v>1Б4-6</v>
          </cell>
          <cell r="C22" t="str">
            <v>Балка 1Б4-6</v>
          </cell>
          <cell r="D22">
            <v>1</v>
          </cell>
          <cell r="E22">
            <v>651</v>
          </cell>
          <cell r="F22">
            <v>651</v>
          </cell>
        </row>
        <row r="23">
          <cell r="B23" t="str">
            <v>1Б4-7</v>
          </cell>
          <cell r="C23" t="str">
            <v>Балка 1Б4-7</v>
          </cell>
          <cell r="D23">
            <v>1</v>
          </cell>
          <cell r="E23">
            <v>651</v>
          </cell>
          <cell r="F23">
            <v>651</v>
          </cell>
        </row>
        <row r="24">
          <cell r="B24" t="str">
            <v>1Б4-8</v>
          </cell>
          <cell r="C24" t="str">
            <v>Балка 1Б4-8</v>
          </cell>
          <cell r="D24">
            <v>1</v>
          </cell>
          <cell r="E24">
            <v>648.6</v>
          </cell>
          <cell r="F24">
            <v>648.6</v>
          </cell>
        </row>
        <row r="25">
          <cell r="B25" t="str">
            <v>1Б4-9</v>
          </cell>
          <cell r="C25" t="str">
            <v>Балка 1Б4-9</v>
          </cell>
          <cell r="D25">
            <v>1</v>
          </cell>
          <cell r="E25">
            <v>660.2</v>
          </cell>
          <cell r="F25">
            <v>660.2</v>
          </cell>
        </row>
        <row r="26">
          <cell r="B26" t="str">
            <v>1Б4-10</v>
          </cell>
          <cell r="C26" t="str">
            <v>Балка 1Б4-10</v>
          </cell>
          <cell r="D26">
            <v>1</v>
          </cell>
          <cell r="E26">
            <v>648.6</v>
          </cell>
          <cell r="F26">
            <v>648.6</v>
          </cell>
        </row>
        <row r="27">
          <cell r="B27" t="str">
            <v>1Б4-11</v>
          </cell>
          <cell r="C27" t="str">
            <v>Балка 1Б4-11</v>
          </cell>
          <cell r="D27">
            <v>1</v>
          </cell>
          <cell r="E27">
            <v>657.8</v>
          </cell>
          <cell r="F27">
            <v>657.8</v>
          </cell>
        </row>
        <row r="28">
          <cell r="B28" t="str">
            <v>1Б4-12</v>
          </cell>
          <cell r="C28" t="str">
            <v>Балка 1Б4-12</v>
          </cell>
          <cell r="D28">
            <v>2</v>
          </cell>
          <cell r="E28">
            <v>673.5</v>
          </cell>
          <cell r="F28">
            <v>1347</v>
          </cell>
        </row>
        <row r="29">
          <cell r="B29" t="str">
            <v>1Б4-13</v>
          </cell>
          <cell r="C29" t="str">
            <v>Балка 1Б4-13</v>
          </cell>
          <cell r="D29">
            <v>2</v>
          </cell>
          <cell r="E29">
            <v>685.2</v>
          </cell>
          <cell r="F29">
            <v>1370.4</v>
          </cell>
        </row>
        <row r="30">
          <cell r="B30" t="str">
            <v>1Б4-14</v>
          </cell>
          <cell r="C30" t="str">
            <v>Балка 1Б4-14</v>
          </cell>
          <cell r="D30">
            <v>4</v>
          </cell>
          <cell r="E30">
            <v>686</v>
          </cell>
          <cell r="F30">
            <v>2744</v>
          </cell>
        </row>
        <row r="31">
          <cell r="B31" t="str">
            <v>1Б4-15</v>
          </cell>
          <cell r="C31" t="str">
            <v>Балка 1Б4-15</v>
          </cell>
          <cell r="D31">
            <v>2</v>
          </cell>
          <cell r="E31">
            <v>686</v>
          </cell>
          <cell r="F31">
            <v>1372</v>
          </cell>
        </row>
        <row r="32">
          <cell r="B32" t="str">
            <v>1Б4-16</v>
          </cell>
          <cell r="C32" t="str">
            <v>Балка 1Б4-16</v>
          </cell>
          <cell r="D32">
            <v>2</v>
          </cell>
          <cell r="E32">
            <v>697.7</v>
          </cell>
          <cell r="F32">
            <v>1395.4</v>
          </cell>
        </row>
        <row r="33">
          <cell r="B33" t="str">
            <v>1Б4-17</v>
          </cell>
          <cell r="C33" t="str">
            <v>Балка 1Б4-17</v>
          </cell>
          <cell r="D33">
            <v>4</v>
          </cell>
          <cell r="E33">
            <v>673.5</v>
          </cell>
          <cell r="F33">
            <v>2694</v>
          </cell>
        </row>
        <row r="34">
          <cell r="B34" t="str">
            <v>1Б4-18</v>
          </cell>
          <cell r="C34" t="str">
            <v>Балка 1Б4-18</v>
          </cell>
          <cell r="D34">
            <v>2</v>
          </cell>
          <cell r="E34">
            <v>673.5</v>
          </cell>
          <cell r="F34">
            <v>1347</v>
          </cell>
        </row>
        <row r="35">
          <cell r="B35" t="str">
            <v>1Б4-19</v>
          </cell>
          <cell r="C35" t="str">
            <v>Балка 1Б4-19</v>
          </cell>
          <cell r="D35">
            <v>2</v>
          </cell>
          <cell r="E35">
            <v>685.2</v>
          </cell>
          <cell r="F35">
            <v>1370.4</v>
          </cell>
        </row>
        <row r="36">
          <cell r="B36" t="str">
            <v>1Б4-20</v>
          </cell>
          <cell r="C36" t="str">
            <v>Балка 1Б4-20</v>
          </cell>
          <cell r="D36">
            <v>4</v>
          </cell>
          <cell r="E36">
            <v>673.5</v>
          </cell>
          <cell r="F36">
            <v>2694</v>
          </cell>
        </row>
        <row r="37">
          <cell r="B37" t="str">
            <v>1Б5-1</v>
          </cell>
          <cell r="C37" t="str">
            <v>Балка 1Б5-1</v>
          </cell>
          <cell r="D37">
            <v>1</v>
          </cell>
          <cell r="E37">
            <v>265.7</v>
          </cell>
          <cell r="F37">
            <v>265.7</v>
          </cell>
        </row>
        <row r="38">
          <cell r="B38" t="str">
            <v>1Б5-2</v>
          </cell>
          <cell r="C38" t="str">
            <v>Балка 1Б5-2</v>
          </cell>
          <cell r="D38">
            <v>1</v>
          </cell>
          <cell r="E38">
            <v>288.7</v>
          </cell>
          <cell r="F38">
            <v>288.7</v>
          </cell>
        </row>
        <row r="39">
          <cell r="B39" t="str">
            <v>1Б5-3</v>
          </cell>
          <cell r="C39" t="str">
            <v>Балка 1Б5-3</v>
          </cell>
          <cell r="D39">
            <v>1</v>
          </cell>
          <cell r="E39">
            <v>270.39999999999998</v>
          </cell>
          <cell r="F39">
            <v>270.39999999999998</v>
          </cell>
        </row>
        <row r="40">
          <cell r="B40" t="str">
            <v>1Б5-4</v>
          </cell>
          <cell r="C40" t="str">
            <v>Балка 1Б5-4</v>
          </cell>
          <cell r="D40">
            <v>1</v>
          </cell>
          <cell r="E40">
            <v>270.39999999999998</v>
          </cell>
          <cell r="F40">
            <v>270.39999999999998</v>
          </cell>
        </row>
        <row r="41">
          <cell r="B41" t="str">
            <v>1Б5-5</v>
          </cell>
          <cell r="C41" t="str">
            <v>Балка 1Б5-5</v>
          </cell>
          <cell r="D41">
            <v>1</v>
          </cell>
          <cell r="E41">
            <v>290</v>
          </cell>
          <cell r="F41">
            <v>290</v>
          </cell>
        </row>
        <row r="42">
          <cell r="B42" t="str">
            <v>1Б5-6</v>
          </cell>
          <cell r="C42" t="str">
            <v>Балка 1Б5-6</v>
          </cell>
          <cell r="D42">
            <v>1</v>
          </cell>
          <cell r="E42">
            <v>308.8</v>
          </cell>
          <cell r="F42">
            <v>308.8</v>
          </cell>
        </row>
        <row r="43">
          <cell r="B43" t="str">
            <v>1Б5-7</v>
          </cell>
          <cell r="C43" t="str">
            <v>Балка 1Б5-7</v>
          </cell>
          <cell r="D43">
            <v>1</v>
          </cell>
          <cell r="E43">
            <v>280.7</v>
          </cell>
          <cell r="F43">
            <v>280.7</v>
          </cell>
        </row>
        <row r="44">
          <cell r="B44" t="str">
            <v>1Б5-8</v>
          </cell>
          <cell r="C44" t="str">
            <v>Балка 1Б5-8</v>
          </cell>
          <cell r="D44">
            <v>1</v>
          </cell>
          <cell r="E44">
            <v>299.5</v>
          </cell>
          <cell r="F44">
            <v>299.5</v>
          </cell>
        </row>
        <row r="45">
          <cell r="B45" t="str">
            <v>1Б5-9</v>
          </cell>
          <cell r="C45" t="str">
            <v>Балка 1Б5-9</v>
          </cell>
          <cell r="D45">
            <v>1</v>
          </cell>
          <cell r="E45">
            <v>330.9</v>
          </cell>
          <cell r="F45">
            <v>330.9</v>
          </cell>
        </row>
        <row r="46">
          <cell r="B46" t="str">
            <v>1Б5-10</v>
          </cell>
          <cell r="C46" t="str">
            <v>Балка 1Б5-10</v>
          </cell>
          <cell r="D46">
            <v>1</v>
          </cell>
          <cell r="E46">
            <v>350.6</v>
          </cell>
          <cell r="F46">
            <v>350.6</v>
          </cell>
        </row>
        <row r="47">
          <cell r="B47" t="str">
            <v>1Б5-11</v>
          </cell>
          <cell r="C47" t="str">
            <v>Балка 1Б5-11</v>
          </cell>
          <cell r="D47">
            <v>1</v>
          </cell>
          <cell r="E47">
            <v>329.5</v>
          </cell>
          <cell r="F47">
            <v>329.5</v>
          </cell>
        </row>
        <row r="48">
          <cell r="B48" t="str">
            <v>1Б5-12</v>
          </cell>
          <cell r="C48" t="str">
            <v>Балка 1Б5-12</v>
          </cell>
          <cell r="D48">
            <v>1</v>
          </cell>
          <cell r="E48">
            <v>349.2</v>
          </cell>
          <cell r="F48">
            <v>349.2</v>
          </cell>
        </row>
        <row r="49">
          <cell r="B49" t="str">
            <v>1Б5-13</v>
          </cell>
          <cell r="C49" t="str">
            <v>Балка 1Б5-13</v>
          </cell>
          <cell r="D49">
            <v>1</v>
          </cell>
          <cell r="E49">
            <v>312.2</v>
          </cell>
          <cell r="F49">
            <v>312.2</v>
          </cell>
        </row>
        <row r="50">
          <cell r="B50" t="str">
            <v>1Б5-14</v>
          </cell>
          <cell r="C50" t="str">
            <v>Балка 1Б5-14</v>
          </cell>
          <cell r="D50">
            <v>1</v>
          </cell>
          <cell r="E50">
            <v>331.8</v>
          </cell>
          <cell r="F50">
            <v>331.8</v>
          </cell>
        </row>
        <row r="51">
          <cell r="B51" t="str">
            <v>1Б6-1</v>
          </cell>
          <cell r="C51" t="str">
            <v>Балка 1Б6-1</v>
          </cell>
          <cell r="D51">
            <v>1</v>
          </cell>
          <cell r="E51">
            <v>630.79999999999995</v>
          </cell>
          <cell r="F51">
            <v>630.79999999999995</v>
          </cell>
        </row>
        <row r="52">
          <cell r="B52" t="str">
            <v>1Б6-2</v>
          </cell>
          <cell r="C52" t="str">
            <v>Балка 1Б6-2</v>
          </cell>
          <cell r="D52">
            <v>1</v>
          </cell>
          <cell r="E52">
            <v>626.20000000000005</v>
          </cell>
          <cell r="F52">
            <v>626.20000000000005</v>
          </cell>
        </row>
        <row r="53">
          <cell r="B53" t="str">
            <v>1Б6-3</v>
          </cell>
          <cell r="C53" t="str">
            <v>Балка 1Б6-3</v>
          </cell>
          <cell r="D53">
            <v>2</v>
          </cell>
          <cell r="E53">
            <v>613</v>
          </cell>
          <cell r="F53">
            <v>1226</v>
          </cell>
        </row>
        <row r="54">
          <cell r="B54" t="str">
            <v>1Б7-1</v>
          </cell>
          <cell r="C54" t="str">
            <v>Балка 1Б7-1</v>
          </cell>
          <cell r="D54">
            <v>1</v>
          </cell>
          <cell r="E54">
            <v>267.5</v>
          </cell>
          <cell r="F54">
            <v>267.5</v>
          </cell>
        </row>
        <row r="55">
          <cell r="B55" t="str">
            <v>1Б7-2</v>
          </cell>
          <cell r="C55" t="str">
            <v>Балка 1Б7-2</v>
          </cell>
          <cell r="D55">
            <v>7</v>
          </cell>
          <cell r="E55">
            <v>147.4</v>
          </cell>
          <cell r="F55">
            <v>1031.8</v>
          </cell>
        </row>
        <row r="56">
          <cell r="B56" t="str">
            <v>1Б7-3</v>
          </cell>
          <cell r="C56" t="str">
            <v>Балка 1Б7-3</v>
          </cell>
          <cell r="D56">
            <v>2</v>
          </cell>
          <cell r="E56">
            <v>53.8</v>
          </cell>
          <cell r="F56">
            <v>107.6</v>
          </cell>
        </row>
        <row r="57">
          <cell r="B57" t="str">
            <v>1Б7-4</v>
          </cell>
          <cell r="C57" t="str">
            <v>Балка 1Б7-4</v>
          </cell>
          <cell r="D57">
            <v>1</v>
          </cell>
          <cell r="E57">
            <v>53.8</v>
          </cell>
          <cell r="F57">
            <v>53.8</v>
          </cell>
        </row>
        <row r="58">
          <cell r="B58" t="str">
            <v>1Б7-5</v>
          </cell>
          <cell r="C58" t="str">
            <v>Балка 1Б7-5</v>
          </cell>
          <cell r="D58">
            <v>1</v>
          </cell>
          <cell r="E58">
            <v>17.2</v>
          </cell>
          <cell r="F58">
            <v>17.2</v>
          </cell>
        </row>
        <row r="59">
          <cell r="B59" t="str">
            <v>1Б7-6</v>
          </cell>
          <cell r="C59" t="str">
            <v>Балка 1Б7-6</v>
          </cell>
          <cell r="D59">
            <v>1</v>
          </cell>
          <cell r="E59">
            <v>123.7</v>
          </cell>
          <cell r="F59">
            <v>123.7</v>
          </cell>
        </row>
        <row r="60">
          <cell r="B60" t="str">
            <v>1Б7-7</v>
          </cell>
          <cell r="C60" t="str">
            <v>Балка 1Б7-7</v>
          </cell>
          <cell r="D60">
            <v>1</v>
          </cell>
          <cell r="E60">
            <v>48.6</v>
          </cell>
          <cell r="F60">
            <v>48.6</v>
          </cell>
        </row>
        <row r="61">
          <cell r="B61" t="str">
            <v>1Б7-8</v>
          </cell>
          <cell r="C61" t="str">
            <v>Балка 1Б7-8</v>
          </cell>
          <cell r="D61">
            <v>1</v>
          </cell>
          <cell r="E61">
            <v>30.8</v>
          </cell>
          <cell r="F61">
            <v>30.8</v>
          </cell>
        </row>
        <row r="62">
          <cell r="B62" t="str">
            <v>1Б7-9</v>
          </cell>
          <cell r="C62" t="str">
            <v>Балка 1Б7-9</v>
          </cell>
          <cell r="D62">
            <v>5</v>
          </cell>
          <cell r="E62">
            <v>100</v>
          </cell>
          <cell r="F62">
            <v>500</v>
          </cell>
        </row>
        <row r="63">
          <cell r="B63" t="str">
            <v>1Б7-10</v>
          </cell>
          <cell r="C63" t="str">
            <v>Балка 1Б7-10</v>
          </cell>
          <cell r="D63">
            <v>1</v>
          </cell>
          <cell r="E63">
            <v>101.8</v>
          </cell>
          <cell r="F63">
            <v>101.8</v>
          </cell>
        </row>
        <row r="64">
          <cell r="B64" t="str">
            <v>1Б7-11</v>
          </cell>
          <cell r="C64" t="str">
            <v>Балка 1Б7-11</v>
          </cell>
          <cell r="D64">
            <v>2</v>
          </cell>
          <cell r="E64">
            <v>44.9</v>
          </cell>
          <cell r="F64">
            <v>89.8</v>
          </cell>
        </row>
        <row r="65">
          <cell r="B65" t="str">
            <v>1Б7-12</v>
          </cell>
          <cell r="C65" t="str">
            <v>Балка 1Б7-12</v>
          </cell>
          <cell r="D65">
            <v>3</v>
          </cell>
          <cell r="E65">
            <v>46</v>
          </cell>
          <cell r="F65">
            <v>138</v>
          </cell>
        </row>
        <row r="66">
          <cell r="B66" t="str">
            <v>1Б7-13</v>
          </cell>
          <cell r="C66" t="str">
            <v>Балка 1Б7-13</v>
          </cell>
          <cell r="D66">
            <v>1</v>
          </cell>
          <cell r="E66">
            <v>39.299999999999997</v>
          </cell>
          <cell r="F66">
            <v>39.299999999999997</v>
          </cell>
        </row>
        <row r="67">
          <cell r="B67" t="str">
            <v>1Б7-14</v>
          </cell>
          <cell r="C67" t="str">
            <v>Балка 1Б7-14</v>
          </cell>
          <cell r="D67">
            <v>1</v>
          </cell>
          <cell r="E67">
            <v>47.5</v>
          </cell>
          <cell r="F67">
            <v>47.5</v>
          </cell>
        </row>
        <row r="68">
          <cell r="B68" t="str">
            <v>1Б7-15</v>
          </cell>
          <cell r="C68" t="str">
            <v>Балка 1Б7-15</v>
          </cell>
          <cell r="D68">
            <v>1</v>
          </cell>
          <cell r="E68">
            <v>29.7</v>
          </cell>
          <cell r="F68">
            <v>29.7</v>
          </cell>
        </row>
        <row r="69">
          <cell r="B69" t="str">
            <v>1Б7-16</v>
          </cell>
          <cell r="C69" t="str">
            <v>Балка 1Б7-16</v>
          </cell>
          <cell r="D69">
            <v>10</v>
          </cell>
          <cell r="E69">
            <v>105.4</v>
          </cell>
          <cell r="F69">
            <v>1054</v>
          </cell>
        </row>
        <row r="70">
          <cell r="B70" t="str">
            <v>1Б7-17</v>
          </cell>
          <cell r="C70" t="str">
            <v>Балка 1Б7-17</v>
          </cell>
          <cell r="D70">
            <v>1</v>
          </cell>
          <cell r="E70">
            <v>109.1</v>
          </cell>
          <cell r="F70">
            <v>109.1</v>
          </cell>
        </row>
        <row r="71">
          <cell r="B71" t="str">
            <v>1Б7-18</v>
          </cell>
          <cell r="C71" t="str">
            <v>Балка 1Б7-18</v>
          </cell>
          <cell r="D71">
            <v>1</v>
          </cell>
          <cell r="E71">
            <v>109.1</v>
          </cell>
          <cell r="F71">
            <v>109.1</v>
          </cell>
        </row>
        <row r="72">
          <cell r="B72" t="str">
            <v>1Б7-19</v>
          </cell>
          <cell r="C72" t="str">
            <v>Балка 1Б7-19</v>
          </cell>
          <cell r="D72">
            <v>4</v>
          </cell>
          <cell r="E72">
            <v>50.3</v>
          </cell>
          <cell r="F72">
            <v>201.2</v>
          </cell>
        </row>
        <row r="73">
          <cell r="B73" t="str">
            <v>1Б7-20</v>
          </cell>
          <cell r="C73" t="str">
            <v>Балка 1Б7-20</v>
          </cell>
          <cell r="D73">
            <v>1</v>
          </cell>
          <cell r="E73">
            <v>39.299999999999997</v>
          </cell>
          <cell r="F73">
            <v>39.299999999999997</v>
          </cell>
        </row>
        <row r="74">
          <cell r="B74" t="str">
            <v>1Б7-21</v>
          </cell>
          <cell r="C74" t="str">
            <v>Балка 1Б7-21</v>
          </cell>
          <cell r="D74">
            <v>1</v>
          </cell>
          <cell r="E74">
            <v>47.5</v>
          </cell>
          <cell r="F74">
            <v>47.5</v>
          </cell>
        </row>
        <row r="75">
          <cell r="B75" t="str">
            <v>1Б7-22</v>
          </cell>
          <cell r="C75" t="str">
            <v>Балка 1Б7-22</v>
          </cell>
          <cell r="D75">
            <v>1</v>
          </cell>
          <cell r="E75">
            <v>29.7</v>
          </cell>
          <cell r="F75">
            <v>29.7</v>
          </cell>
        </row>
        <row r="76">
          <cell r="B76" t="str">
            <v>1Б7-23</v>
          </cell>
          <cell r="C76" t="str">
            <v>Балка 1Б7-23</v>
          </cell>
          <cell r="D76">
            <v>3</v>
          </cell>
          <cell r="E76">
            <v>5.7</v>
          </cell>
          <cell r="F76">
            <v>17.100000000000001</v>
          </cell>
        </row>
        <row r="77">
          <cell r="B77" t="str">
            <v>1Б7-24</v>
          </cell>
          <cell r="C77" t="str">
            <v>Балка 1Б7-24</v>
          </cell>
          <cell r="D77">
            <v>13</v>
          </cell>
          <cell r="E77">
            <v>117.1</v>
          </cell>
          <cell r="F77">
            <v>1522.3</v>
          </cell>
        </row>
        <row r="78">
          <cell r="B78" t="str">
            <v>1Б7-25</v>
          </cell>
          <cell r="C78" t="str">
            <v>Балка 1Б7-25</v>
          </cell>
          <cell r="D78">
            <v>1</v>
          </cell>
          <cell r="E78">
            <v>123.4</v>
          </cell>
          <cell r="F78">
            <v>123.4</v>
          </cell>
        </row>
        <row r="79">
          <cell r="B79" t="str">
            <v>1Б7-26</v>
          </cell>
          <cell r="C79" t="str">
            <v>Балка 1Б7-26</v>
          </cell>
          <cell r="D79">
            <v>6</v>
          </cell>
          <cell r="E79">
            <v>123.9</v>
          </cell>
          <cell r="F79">
            <v>743.4</v>
          </cell>
        </row>
        <row r="80">
          <cell r="B80" t="str">
            <v>1Б7-27</v>
          </cell>
          <cell r="C80" t="str">
            <v>Балка 1Б7-27</v>
          </cell>
          <cell r="D80">
            <v>49</v>
          </cell>
          <cell r="E80">
            <v>123.4</v>
          </cell>
          <cell r="F80">
            <v>6046.6</v>
          </cell>
        </row>
        <row r="81">
          <cell r="B81" t="str">
            <v>1Б8-1</v>
          </cell>
          <cell r="C81" t="str">
            <v>Балка 1Б8-1</v>
          </cell>
          <cell r="D81">
            <v>1</v>
          </cell>
          <cell r="E81">
            <v>3763.7</v>
          </cell>
          <cell r="F81">
            <v>3763.7</v>
          </cell>
        </row>
        <row r="82">
          <cell r="B82" t="str">
            <v>1Б8-2</v>
          </cell>
          <cell r="C82" t="str">
            <v>Балка 1Б8-2</v>
          </cell>
          <cell r="D82">
            <v>1</v>
          </cell>
          <cell r="E82">
            <v>3796.9</v>
          </cell>
          <cell r="F82">
            <v>3796.9</v>
          </cell>
        </row>
        <row r="83">
          <cell r="B83" t="str">
            <v>1Б8-3</v>
          </cell>
          <cell r="C83" t="str">
            <v>Балка 1Б8-3</v>
          </cell>
          <cell r="D83">
            <v>1</v>
          </cell>
          <cell r="E83">
            <v>3785.1</v>
          </cell>
          <cell r="F83">
            <v>3785.1</v>
          </cell>
        </row>
        <row r="84">
          <cell r="B84" t="str">
            <v>1Б8-4</v>
          </cell>
          <cell r="C84" t="str">
            <v>Балка 1Б8-4</v>
          </cell>
          <cell r="D84">
            <v>1</v>
          </cell>
          <cell r="E84">
            <v>3796.9</v>
          </cell>
          <cell r="F84">
            <v>3796.9</v>
          </cell>
        </row>
        <row r="85">
          <cell r="B85" t="str">
            <v>1Б8-5</v>
          </cell>
          <cell r="C85" t="str">
            <v>Балка 1Б8-5</v>
          </cell>
          <cell r="D85">
            <v>5</v>
          </cell>
          <cell r="E85">
            <v>3763.7</v>
          </cell>
          <cell r="F85">
            <v>18818.5</v>
          </cell>
        </row>
        <row r="86">
          <cell r="B86" t="str">
            <v>1Б8-6</v>
          </cell>
          <cell r="C86" t="str">
            <v>Балка 1Б8-6</v>
          </cell>
          <cell r="D86">
            <v>1</v>
          </cell>
          <cell r="E86">
            <v>3757.4</v>
          </cell>
          <cell r="F86">
            <v>3757.4</v>
          </cell>
        </row>
        <row r="87">
          <cell r="B87" t="str">
            <v>1Б9-1</v>
          </cell>
          <cell r="C87" t="str">
            <v>Балка 1Б9-1</v>
          </cell>
          <cell r="D87">
            <v>1</v>
          </cell>
          <cell r="E87">
            <v>1643</v>
          </cell>
          <cell r="F87">
            <v>1643</v>
          </cell>
        </row>
        <row r="88">
          <cell r="B88" t="str">
            <v>1Б9-2</v>
          </cell>
          <cell r="C88" t="str">
            <v>Балка 1Б9-2</v>
          </cell>
          <cell r="D88">
            <v>1</v>
          </cell>
          <cell r="E88">
            <v>1655.1</v>
          </cell>
          <cell r="F88">
            <v>1655.1</v>
          </cell>
        </row>
        <row r="89">
          <cell r="B89" t="str">
            <v>1Б9-3</v>
          </cell>
          <cell r="C89" t="str">
            <v>Балка 1Б9-3</v>
          </cell>
          <cell r="D89">
            <v>2</v>
          </cell>
          <cell r="E89">
            <v>1636.9</v>
          </cell>
          <cell r="F89">
            <v>3273.8</v>
          </cell>
        </row>
        <row r="90">
          <cell r="B90" t="str">
            <v>1Б9-4</v>
          </cell>
          <cell r="C90" t="str">
            <v>Балка 1Б9-4</v>
          </cell>
          <cell r="D90">
            <v>1</v>
          </cell>
          <cell r="E90">
            <v>1636.9</v>
          </cell>
          <cell r="F90">
            <v>1636.9</v>
          </cell>
        </row>
        <row r="91">
          <cell r="B91" t="str">
            <v>1Б11-1</v>
          </cell>
          <cell r="C91" t="str">
            <v>Балка 1Б11-1</v>
          </cell>
          <cell r="D91">
            <v>1</v>
          </cell>
          <cell r="E91">
            <v>792.4</v>
          </cell>
          <cell r="F91">
            <v>792.4</v>
          </cell>
        </row>
        <row r="92">
          <cell r="B92" t="str">
            <v>1Б12-1</v>
          </cell>
          <cell r="C92" t="str">
            <v>Балка 1Б12-1</v>
          </cell>
          <cell r="D92">
            <v>2</v>
          </cell>
          <cell r="E92">
            <v>1678.5</v>
          </cell>
          <cell r="F92">
            <v>3357</v>
          </cell>
        </row>
        <row r="93">
          <cell r="B93" t="str">
            <v>1Б13-1</v>
          </cell>
          <cell r="C93" t="str">
            <v>Балка 1Б13-1</v>
          </cell>
          <cell r="D93">
            <v>1</v>
          </cell>
          <cell r="E93">
            <v>28.6</v>
          </cell>
          <cell r="F93">
            <v>28.6</v>
          </cell>
        </row>
        <row r="94">
          <cell r="B94" t="str">
            <v>1Б13-2</v>
          </cell>
          <cell r="C94" t="str">
            <v>Балка 1Б13-2</v>
          </cell>
          <cell r="D94">
            <v>1</v>
          </cell>
          <cell r="E94">
            <v>28.5</v>
          </cell>
          <cell r="F94">
            <v>28.5</v>
          </cell>
        </row>
        <row r="95">
          <cell r="B95" t="str">
            <v>1Б13-3</v>
          </cell>
          <cell r="C95" t="str">
            <v>Балка 1Б13-3</v>
          </cell>
          <cell r="D95">
            <v>6</v>
          </cell>
          <cell r="E95">
            <v>27.1</v>
          </cell>
          <cell r="F95">
            <v>162.6</v>
          </cell>
        </row>
        <row r="96">
          <cell r="B96" t="str">
            <v>1Б13-4</v>
          </cell>
          <cell r="C96" t="str">
            <v>Балка 1Б13-4</v>
          </cell>
          <cell r="D96">
            <v>3</v>
          </cell>
          <cell r="E96">
            <v>18</v>
          </cell>
          <cell r="F96">
            <v>54</v>
          </cell>
        </row>
        <row r="97">
          <cell r="B97" t="str">
            <v>1Б13-5</v>
          </cell>
          <cell r="C97" t="str">
            <v>Балка 1Б13-5</v>
          </cell>
          <cell r="D97">
            <v>15</v>
          </cell>
          <cell r="E97">
            <v>15.8</v>
          </cell>
          <cell r="F97">
            <v>237</v>
          </cell>
        </row>
        <row r="98">
          <cell r="B98" t="str">
            <v>1Б13-6</v>
          </cell>
          <cell r="C98" t="str">
            <v>Балка 1Б13-6</v>
          </cell>
          <cell r="D98">
            <v>1</v>
          </cell>
          <cell r="E98">
            <v>18.5</v>
          </cell>
          <cell r="F98">
            <v>18.5</v>
          </cell>
        </row>
        <row r="99">
          <cell r="B99" t="str">
            <v>1Б13-7</v>
          </cell>
          <cell r="C99" t="str">
            <v>Балка 1Б13-7</v>
          </cell>
          <cell r="D99">
            <v>1</v>
          </cell>
          <cell r="E99">
            <v>12.1</v>
          </cell>
          <cell r="F99">
            <v>12.1</v>
          </cell>
        </row>
        <row r="100">
          <cell r="B100" t="str">
            <v>1Б13-8</v>
          </cell>
          <cell r="C100" t="str">
            <v>Балка 1Б13-8</v>
          </cell>
          <cell r="D100">
            <v>1</v>
          </cell>
          <cell r="E100">
            <v>15.4</v>
          </cell>
          <cell r="F100">
            <v>15.4</v>
          </cell>
        </row>
        <row r="101">
          <cell r="B101" t="str">
            <v>1Б13-9</v>
          </cell>
          <cell r="C101" t="str">
            <v>Балка 1Б13-9</v>
          </cell>
          <cell r="D101">
            <v>3</v>
          </cell>
          <cell r="E101">
            <v>49</v>
          </cell>
          <cell r="F101">
            <v>147</v>
          </cell>
        </row>
        <row r="102">
          <cell r="B102" t="str">
            <v>1Б13-10</v>
          </cell>
          <cell r="C102" t="str">
            <v>Балка 1Б13-10</v>
          </cell>
          <cell r="D102">
            <v>2</v>
          </cell>
          <cell r="E102">
            <v>45.6</v>
          </cell>
          <cell r="F102">
            <v>91.2</v>
          </cell>
        </row>
        <row r="103">
          <cell r="B103" t="str">
            <v>1Б13-11</v>
          </cell>
          <cell r="C103" t="str">
            <v>Балка 1Б13-11</v>
          </cell>
          <cell r="D103">
            <v>1</v>
          </cell>
          <cell r="E103">
            <v>45.6</v>
          </cell>
          <cell r="F103">
            <v>45.6</v>
          </cell>
        </row>
        <row r="104">
          <cell r="B104" t="str">
            <v>1Б14-1</v>
          </cell>
          <cell r="C104" t="str">
            <v>Балка 1Б14-1</v>
          </cell>
          <cell r="D104">
            <v>1</v>
          </cell>
          <cell r="E104">
            <v>360.1</v>
          </cell>
          <cell r="F104">
            <v>360.1</v>
          </cell>
        </row>
        <row r="105">
          <cell r="B105" t="str">
            <v>1Б14-2</v>
          </cell>
          <cell r="C105" t="str">
            <v>Балка 1Б14-2</v>
          </cell>
          <cell r="D105">
            <v>1</v>
          </cell>
          <cell r="E105">
            <v>350</v>
          </cell>
          <cell r="F105">
            <v>350</v>
          </cell>
        </row>
        <row r="106">
          <cell r="B106" t="str">
            <v>1Б14-3</v>
          </cell>
          <cell r="C106" t="str">
            <v>Балка 1Б14-3</v>
          </cell>
          <cell r="D106">
            <v>1</v>
          </cell>
          <cell r="E106">
            <v>397.2</v>
          </cell>
          <cell r="F106">
            <v>397.2</v>
          </cell>
        </row>
        <row r="107">
          <cell r="B107" t="str">
            <v>1Б14-4</v>
          </cell>
          <cell r="C107" t="str">
            <v>Балка 1Б14-4</v>
          </cell>
          <cell r="D107">
            <v>1</v>
          </cell>
          <cell r="E107">
            <v>408.1</v>
          </cell>
          <cell r="F107">
            <v>408.1</v>
          </cell>
        </row>
        <row r="108">
          <cell r="B108" t="str">
            <v>1В-1</v>
          </cell>
          <cell r="C108" t="str">
            <v>Ригель фахверка 1В-1</v>
          </cell>
          <cell r="D108">
            <v>1</v>
          </cell>
          <cell r="E108">
            <v>8.1999999999999993</v>
          </cell>
          <cell r="F108">
            <v>8.1999999999999993</v>
          </cell>
        </row>
        <row r="109">
          <cell r="B109" t="str">
            <v>1В-2</v>
          </cell>
          <cell r="C109" t="str">
            <v>Ригель фахверка 1В-2</v>
          </cell>
          <cell r="D109">
            <v>1</v>
          </cell>
          <cell r="E109">
            <v>17.3</v>
          </cell>
          <cell r="F109">
            <v>17.3</v>
          </cell>
        </row>
        <row r="110">
          <cell r="B110" t="str">
            <v>1В-3</v>
          </cell>
          <cell r="C110" t="str">
            <v>Ригель фахверка 1В-3</v>
          </cell>
          <cell r="D110">
            <v>1</v>
          </cell>
          <cell r="E110">
            <v>4.3</v>
          </cell>
          <cell r="F110">
            <v>4.3</v>
          </cell>
        </row>
        <row r="111">
          <cell r="B111" t="str">
            <v>1В-4</v>
          </cell>
          <cell r="C111" t="str">
            <v>Ригель фахверка 1В-4</v>
          </cell>
          <cell r="D111">
            <v>1</v>
          </cell>
          <cell r="E111">
            <v>5.3</v>
          </cell>
          <cell r="F111">
            <v>5.3</v>
          </cell>
        </row>
        <row r="112">
          <cell r="B112" t="str">
            <v>1В-5</v>
          </cell>
          <cell r="C112" t="str">
            <v>Ригель фахверка 1В-5</v>
          </cell>
          <cell r="D112">
            <v>1</v>
          </cell>
          <cell r="E112">
            <v>11.6</v>
          </cell>
          <cell r="F112">
            <v>11.6</v>
          </cell>
        </row>
        <row r="113">
          <cell r="B113" t="str">
            <v>1В-6</v>
          </cell>
          <cell r="C113" t="str">
            <v>Ригель фахверка 1В-6</v>
          </cell>
          <cell r="D113">
            <v>1</v>
          </cell>
          <cell r="E113">
            <v>7.5</v>
          </cell>
          <cell r="F113">
            <v>7.5</v>
          </cell>
        </row>
        <row r="114">
          <cell r="B114" t="str">
            <v>1В-7</v>
          </cell>
          <cell r="C114" t="str">
            <v>Ригель фахверка 1В-7</v>
          </cell>
          <cell r="D114">
            <v>1</v>
          </cell>
          <cell r="E114">
            <v>2.5</v>
          </cell>
          <cell r="F114">
            <v>2.5</v>
          </cell>
        </row>
        <row r="115">
          <cell r="B115" t="str">
            <v>1В-8</v>
          </cell>
          <cell r="C115" t="str">
            <v>Ригель фахверка 1В-8</v>
          </cell>
          <cell r="D115">
            <v>1</v>
          </cell>
          <cell r="E115">
            <v>9.4</v>
          </cell>
          <cell r="F115">
            <v>9.4</v>
          </cell>
        </row>
        <row r="116">
          <cell r="B116" t="str">
            <v>1В-9</v>
          </cell>
          <cell r="C116" t="str">
            <v>Ригель фахверка 1В-9</v>
          </cell>
          <cell r="D116">
            <v>1</v>
          </cell>
          <cell r="E116">
            <v>11.1</v>
          </cell>
          <cell r="F116">
            <v>11.1</v>
          </cell>
        </row>
        <row r="117">
          <cell r="B117" t="str">
            <v>1В-10</v>
          </cell>
          <cell r="C117" t="str">
            <v>Ригель фахверка 1В-10</v>
          </cell>
          <cell r="D117">
            <v>1</v>
          </cell>
          <cell r="E117">
            <v>41.1</v>
          </cell>
          <cell r="F117">
            <v>41.1</v>
          </cell>
        </row>
        <row r="118">
          <cell r="B118" t="str">
            <v>1В-11</v>
          </cell>
          <cell r="C118" t="str">
            <v>Ригель фахверка 1В-11</v>
          </cell>
          <cell r="D118">
            <v>1</v>
          </cell>
          <cell r="E118">
            <v>30.4</v>
          </cell>
          <cell r="F118">
            <v>30.4</v>
          </cell>
        </row>
        <row r="119">
          <cell r="B119" t="str">
            <v>1ЗД1-1</v>
          </cell>
          <cell r="C119" t="str">
            <v>Закладная деталь 1ЗД1-1</v>
          </cell>
          <cell r="D119">
            <v>62</v>
          </cell>
          <cell r="E119">
            <v>8.4</v>
          </cell>
          <cell r="F119">
            <v>520.79999999999995</v>
          </cell>
        </row>
        <row r="120">
          <cell r="B120" t="str">
            <v>1ЗД1-2</v>
          </cell>
          <cell r="C120" t="str">
            <v>Закладная деталь 1ЗД1-2</v>
          </cell>
          <cell r="D120">
            <v>62</v>
          </cell>
          <cell r="E120">
            <v>2.2000000000000002</v>
          </cell>
          <cell r="F120">
            <v>136.4</v>
          </cell>
        </row>
        <row r="121">
          <cell r="B121" t="str">
            <v>1ЗД2-1</v>
          </cell>
          <cell r="C121" t="str">
            <v>Закладная деталь 1ЗД2-1</v>
          </cell>
          <cell r="D121">
            <v>68</v>
          </cell>
          <cell r="E121">
            <v>0.7</v>
          </cell>
          <cell r="F121">
            <v>47.6</v>
          </cell>
        </row>
        <row r="122">
          <cell r="B122" t="str">
            <v>1ЗД2-2</v>
          </cell>
          <cell r="C122" t="str">
            <v>Закладная деталь 1ЗД2-2</v>
          </cell>
          <cell r="D122">
            <v>68</v>
          </cell>
          <cell r="E122">
            <v>2.1</v>
          </cell>
          <cell r="F122">
            <v>142.80000000000001</v>
          </cell>
        </row>
        <row r="123">
          <cell r="B123" t="str">
            <v>1К1-1</v>
          </cell>
          <cell r="C123" t="str">
            <v>Колонна 1К1-1</v>
          </cell>
          <cell r="D123">
            <v>1</v>
          </cell>
          <cell r="E123">
            <v>1737.2</v>
          </cell>
          <cell r="F123">
            <v>1737.2</v>
          </cell>
        </row>
        <row r="124">
          <cell r="B124" t="str">
            <v>1К1-2</v>
          </cell>
          <cell r="C124" t="str">
            <v>Колонна 1К1-2</v>
          </cell>
          <cell r="D124">
            <v>1</v>
          </cell>
          <cell r="E124">
            <v>1737.2</v>
          </cell>
          <cell r="F124">
            <v>1737.2</v>
          </cell>
        </row>
        <row r="125">
          <cell r="B125" t="str">
            <v>1К1-3</v>
          </cell>
          <cell r="C125" t="str">
            <v>Колонна 1К1-3</v>
          </cell>
          <cell r="D125">
            <v>2</v>
          </cell>
          <cell r="E125">
            <v>1582.3</v>
          </cell>
          <cell r="F125">
            <v>3164.6</v>
          </cell>
        </row>
        <row r="126">
          <cell r="B126" t="str">
            <v>1К1-4</v>
          </cell>
          <cell r="C126" t="str">
            <v>Колонна 1К1-4</v>
          </cell>
          <cell r="D126">
            <v>1</v>
          </cell>
          <cell r="E126">
            <v>240.2</v>
          </cell>
          <cell r="F126">
            <v>240.2</v>
          </cell>
        </row>
        <row r="127">
          <cell r="B127" t="str">
            <v>1К1-5</v>
          </cell>
          <cell r="C127" t="str">
            <v>Колонна 1К1-5</v>
          </cell>
          <cell r="D127">
            <v>1</v>
          </cell>
          <cell r="E127">
            <v>1183.5999999999999</v>
          </cell>
          <cell r="F127">
            <v>1183.5999999999999</v>
          </cell>
        </row>
        <row r="128">
          <cell r="B128" t="str">
            <v>1К1-6</v>
          </cell>
          <cell r="C128" t="str">
            <v>Колонна 1К1-6</v>
          </cell>
          <cell r="D128">
            <v>1</v>
          </cell>
          <cell r="E128">
            <v>240.2</v>
          </cell>
          <cell r="F128">
            <v>240.2</v>
          </cell>
        </row>
        <row r="129">
          <cell r="B129" t="str">
            <v>1К1-7</v>
          </cell>
          <cell r="C129" t="str">
            <v>Колонна 1К1-7</v>
          </cell>
          <cell r="D129">
            <v>2</v>
          </cell>
          <cell r="E129">
            <v>1598.6</v>
          </cell>
          <cell r="F129">
            <v>3197.2</v>
          </cell>
        </row>
        <row r="130">
          <cell r="B130" t="str">
            <v>1К1-8</v>
          </cell>
          <cell r="C130" t="str">
            <v>Колонна 1К1-8</v>
          </cell>
          <cell r="D130">
            <v>1</v>
          </cell>
          <cell r="E130">
            <v>251.8</v>
          </cell>
          <cell r="F130">
            <v>251.8</v>
          </cell>
        </row>
        <row r="131">
          <cell r="B131" t="str">
            <v>1К1-9</v>
          </cell>
          <cell r="C131" t="str">
            <v>Колонна 1К1-9</v>
          </cell>
          <cell r="D131">
            <v>1</v>
          </cell>
          <cell r="E131">
            <v>1183.5999999999999</v>
          </cell>
          <cell r="F131">
            <v>1183.5999999999999</v>
          </cell>
        </row>
        <row r="132">
          <cell r="B132" t="str">
            <v>1К1-10</v>
          </cell>
          <cell r="C132" t="str">
            <v>Колонна 1К1-10</v>
          </cell>
          <cell r="D132">
            <v>1</v>
          </cell>
          <cell r="E132">
            <v>251.8</v>
          </cell>
          <cell r="F132">
            <v>251.8</v>
          </cell>
        </row>
        <row r="133">
          <cell r="B133" t="str">
            <v>1К1-11</v>
          </cell>
          <cell r="C133" t="str">
            <v>Колонна 1К1-11</v>
          </cell>
          <cell r="D133">
            <v>2</v>
          </cell>
          <cell r="E133">
            <v>1208.8</v>
          </cell>
          <cell r="F133">
            <v>2417.6</v>
          </cell>
        </row>
        <row r="134">
          <cell r="B134" t="str">
            <v>1К1-12</v>
          </cell>
          <cell r="C134" t="str">
            <v>Колонна 1К1-12</v>
          </cell>
          <cell r="D134">
            <v>1</v>
          </cell>
          <cell r="E134">
            <v>267.7</v>
          </cell>
          <cell r="F134">
            <v>267.7</v>
          </cell>
        </row>
        <row r="135">
          <cell r="B135" t="str">
            <v>1К1-13</v>
          </cell>
          <cell r="C135" t="str">
            <v>Колонна 1К1-13</v>
          </cell>
          <cell r="D135">
            <v>1</v>
          </cell>
          <cell r="E135">
            <v>267.7</v>
          </cell>
          <cell r="F135">
            <v>267.7</v>
          </cell>
        </row>
        <row r="136">
          <cell r="B136" t="str">
            <v>1К1-14</v>
          </cell>
          <cell r="C136" t="str">
            <v>Колонна 1К1-14</v>
          </cell>
          <cell r="D136">
            <v>1</v>
          </cell>
          <cell r="E136">
            <v>1198.7</v>
          </cell>
          <cell r="F136">
            <v>1198.7</v>
          </cell>
        </row>
        <row r="137">
          <cell r="B137" t="str">
            <v>1К1-15</v>
          </cell>
          <cell r="C137" t="str">
            <v>Колонна 1К1-15</v>
          </cell>
          <cell r="D137">
            <v>1</v>
          </cell>
          <cell r="E137">
            <v>258.10000000000002</v>
          </cell>
          <cell r="F137">
            <v>258.10000000000002</v>
          </cell>
        </row>
        <row r="138">
          <cell r="B138" t="str">
            <v>1К1-16</v>
          </cell>
          <cell r="C138" t="str">
            <v>Колонна 1К1-16</v>
          </cell>
          <cell r="D138">
            <v>1</v>
          </cell>
          <cell r="E138">
            <v>1235.2</v>
          </cell>
          <cell r="F138">
            <v>1235.2</v>
          </cell>
        </row>
        <row r="139">
          <cell r="B139" t="str">
            <v>1К1-17</v>
          </cell>
          <cell r="C139" t="str">
            <v>Колонна 1К1-17</v>
          </cell>
          <cell r="D139">
            <v>2</v>
          </cell>
          <cell r="E139">
            <v>225.6</v>
          </cell>
          <cell r="F139">
            <v>451.2</v>
          </cell>
        </row>
        <row r="140">
          <cell r="B140" t="str">
            <v>1К1-18</v>
          </cell>
          <cell r="C140" t="str">
            <v>Колонна 1К1-18</v>
          </cell>
          <cell r="D140">
            <v>1</v>
          </cell>
          <cell r="E140">
            <v>1198.7</v>
          </cell>
          <cell r="F140">
            <v>1198.7</v>
          </cell>
        </row>
        <row r="141">
          <cell r="B141" t="str">
            <v>1К1-19</v>
          </cell>
          <cell r="C141" t="str">
            <v>Колонна 1К1-19</v>
          </cell>
          <cell r="D141">
            <v>1</v>
          </cell>
          <cell r="E141">
            <v>258.10000000000002</v>
          </cell>
          <cell r="F141">
            <v>258.10000000000002</v>
          </cell>
        </row>
        <row r="142">
          <cell r="B142" t="str">
            <v>1К1-20</v>
          </cell>
          <cell r="C142" t="str">
            <v>Колонна 1К1-20</v>
          </cell>
          <cell r="D142">
            <v>1</v>
          </cell>
          <cell r="E142">
            <v>1235.2</v>
          </cell>
          <cell r="F142">
            <v>1235.2</v>
          </cell>
        </row>
        <row r="143">
          <cell r="B143" t="str">
            <v>1К1-21</v>
          </cell>
          <cell r="C143" t="str">
            <v>Колонна 1К1-21</v>
          </cell>
          <cell r="D143">
            <v>2</v>
          </cell>
          <cell r="E143">
            <v>225.6</v>
          </cell>
          <cell r="F143">
            <v>451.2</v>
          </cell>
        </row>
        <row r="144">
          <cell r="B144" t="str">
            <v>1К1-22</v>
          </cell>
          <cell r="C144" t="str">
            <v>Колонна 1К1-22</v>
          </cell>
          <cell r="D144">
            <v>4</v>
          </cell>
          <cell r="E144">
            <v>1190.4000000000001</v>
          </cell>
          <cell r="F144">
            <v>4761.6000000000004</v>
          </cell>
        </row>
        <row r="145">
          <cell r="B145" t="str">
            <v>1К1-23</v>
          </cell>
          <cell r="C145" t="str">
            <v>Колонна 1К1-23</v>
          </cell>
          <cell r="D145">
            <v>4</v>
          </cell>
          <cell r="E145">
            <v>247</v>
          </cell>
          <cell r="F145">
            <v>988</v>
          </cell>
        </row>
        <row r="146">
          <cell r="B146" t="str">
            <v>1К2-1</v>
          </cell>
          <cell r="C146" t="str">
            <v>Колонна 1К2-1</v>
          </cell>
          <cell r="D146">
            <v>1</v>
          </cell>
          <cell r="E146">
            <v>1779.2</v>
          </cell>
          <cell r="F146">
            <v>1779.2</v>
          </cell>
        </row>
        <row r="147">
          <cell r="B147" t="str">
            <v>1К2-2</v>
          </cell>
          <cell r="C147" t="str">
            <v>Колонна 1К2-2</v>
          </cell>
          <cell r="D147">
            <v>7</v>
          </cell>
          <cell r="E147">
            <v>1764.7</v>
          </cell>
          <cell r="F147">
            <v>12352.9</v>
          </cell>
        </row>
        <row r="148">
          <cell r="B148" t="str">
            <v>1К2-3</v>
          </cell>
          <cell r="C148" t="str">
            <v>Колонна 1К2-3</v>
          </cell>
          <cell r="D148">
            <v>1</v>
          </cell>
          <cell r="E148">
            <v>1786.1</v>
          </cell>
          <cell r="F148">
            <v>1786.1</v>
          </cell>
        </row>
        <row r="149">
          <cell r="B149" t="str">
            <v>1К2-4</v>
          </cell>
          <cell r="C149" t="str">
            <v>Колонна 1К2-4</v>
          </cell>
          <cell r="D149">
            <v>1</v>
          </cell>
          <cell r="E149">
            <v>1753.2</v>
          </cell>
          <cell r="F149">
            <v>1753.2</v>
          </cell>
        </row>
        <row r="150">
          <cell r="B150" t="str">
            <v>1К3-1</v>
          </cell>
          <cell r="C150" t="str">
            <v>Колонна 1К3-1</v>
          </cell>
          <cell r="D150">
            <v>1</v>
          </cell>
          <cell r="E150">
            <v>1589.2</v>
          </cell>
          <cell r="F150">
            <v>1589.2</v>
          </cell>
        </row>
        <row r="151">
          <cell r="B151" t="str">
            <v>1К3-2</v>
          </cell>
          <cell r="C151" t="str">
            <v>Колонна 1К3-2</v>
          </cell>
          <cell r="D151">
            <v>1</v>
          </cell>
          <cell r="E151">
            <v>1611.2</v>
          </cell>
          <cell r="F151">
            <v>1611.2</v>
          </cell>
        </row>
        <row r="152">
          <cell r="B152" t="str">
            <v>1К3-3</v>
          </cell>
          <cell r="C152" t="str">
            <v>Колонна 1К3-3</v>
          </cell>
          <cell r="D152">
            <v>1</v>
          </cell>
          <cell r="E152">
            <v>1497</v>
          </cell>
          <cell r="F152">
            <v>1497</v>
          </cell>
        </row>
        <row r="153">
          <cell r="B153" t="str">
            <v>1К3-4</v>
          </cell>
          <cell r="C153" t="str">
            <v>Колонна 1К3-4</v>
          </cell>
          <cell r="D153">
            <v>1</v>
          </cell>
          <cell r="E153">
            <v>1524.6</v>
          </cell>
          <cell r="F153">
            <v>1524.6</v>
          </cell>
        </row>
        <row r="154">
          <cell r="B154" t="str">
            <v>1К3-5</v>
          </cell>
          <cell r="C154" t="str">
            <v>Колонна 1К3-5</v>
          </cell>
          <cell r="D154">
            <v>2</v>
          </cell>
          <cell r="E154">
            <v>1483.7</v>
          </cell>
          <cell r="F154">
            <v>2967.4</v>
          </cell>
        </row>
        <row r="155">
          <cell r="B155" t="str">
            <v>1К3-6</v>
          </cell>
          <cell r="C155" t="str">
            <v>Колонна 1К3-6</v>
          </cell>
          <cell r="D155">
            <v>1</v>
          </cell>
          <cell r="E155">
            <v>1511.5</v>
          </cell>
          <cell r="F155">
            <v>1511.5</v>
          </cell>
        </row>
        <row r="156">
          <cell r="B156" t="str">
            <v>1К3-7</v>
          </cell>
          <cell r="C156" t="str">
            <v>Колонна 1К3-7</v>
          </cell>
          <cell r="D156">
            <v>1</v>
          </cell>
          <cell r="E156">
            <v>1526.6</v>
          </cell>
          <cell r="F156">
            <v>1526.6</v>
          </cell>
        </row>
        <row r="157">
          <cell r="B157" t="str">
            <v>1К3-8</v>
          </cell>
          <cell r="C157" t="str">
            <v>Колонна 1К3-8</v>
          </cell>
          <cell r="D157">
            <v>1</v>
          </cell>
          <cell r="E157">
            <v>1483.7</v>
          </cell>
          <cell r="F157">
            <v>1483.7</v>
          </cell>
        </row>
        <row r="158">
          <cell r="B158" t="str">
            <v>1К3-9</v>
          </cell>
          <cell r="C158" t="str">
            <v>Колонна 1К3-9</v>
          </cell>
          <cell r="D158">
            <v>1</v>
          </cell>
          <cell r="E158">
            <v>1521.2</v>
          </cell>
          <cell r="F158">
            <v>1521.2</v>
          </cell>
        </row>
        <row r="159">
          <cell r="B159" t="str">
            <v>1К4-1</v>
          </cell>
          <cell r="C159" t="str">
            <v>Колонна 1К4-1</v>
          </cell>
          <cell r="D159">
            <v>6</v>
          </cell>
          <cell r="E159">
            <v>222.3</v>
          </cell>
          <cell r="F159">
            <v>1333.8</v>
          </cell>
        </row>
        <row r="160">
          <cell r="B160" t="str">
            <v>1К4-2</v>
          </cell>
          <cell r="C160" t="str">
            <v>Колонна 1К4-2</v>
          </cell>
          <cell r="D160">
            <v>6</v>
          </cell>
          <cell r="E160">
            <v>222.9</v>
          </cell>
          <cell r="F160">
            <v>1337.4</v>
          </cell>
        </row>
        <row r="161">
          <cell r="B161" t="str">
            <v>1К4-3</v>
          </cell>
          <cell r="C161" t="str">
            <v>Колонна 1К4-3</v>
          </cell>
          <cell r="D161">
            <v>1</v>
          </cell>
          <cell r="E161">
            <v>231.3</v>
          </cell>
          <cell r="F161">
            <v>231.3</v>
          </cell>
        </row>
        <row r="162">
          <cell r="B162" t="str">
            <v>1К4-4</v>
          </cell>
          <cell r="C162" t="str">
            <v>Колонна 1К4-4</v>
          </cell>
          <cell r="D162">
            <v>1</v>
          </cell>
          <cell r="E162">
            <v>231.8</v>
          </cell>
          <cell r="F162">
            <v>231.8</v>
          </cell>
        </row>
        <row r="163">
          <cell r="B163" t="str">
            <v>1К4-5</v>
          </cell>
          <cell r="C163" t="str">
            <v>Колонна 1К4-5</v>
          </cell>
          <cell r="D163">
            <v>1</v>
          </cell>
          <cell r="E163">
            <v>232.6</v>
          </cell>
          <cell r="F163">
            <v>232.6</v>
          </cell>
        </row>
        <row r="164">
          <cell r="B164" t="str">
            <v>1К4-6</v>
          </cell>
          <cell r="C164" t="str">
            <v>Колонна 1К4-6</v>
          </cell>
          <cell r="D164">
            <v>1</v>
          </cell>
          <cell r="E164">
            <v>242.1</v>
          </cell>
          <cell r="F164">
            <v>242.1</v>
          </cell>
        </row>
        <row r="165">
          <cell r="B165" t="str">
            <v>1К4-7</v>
          </cell>
          <cell r="C165" t="str">
            <v>Колонна 1К4-7</v>
          </cell>
          <cell r="D165">
            <v>1</v>
          </cell>
          <cell r="E165">
            <v>231.3</v>
          </cell>
          <cell r="F165">
            <v>231.3</v>
          </cell>
        </row>
        <row r="166">
          <cell r="B166" t="str">
            <v>1К4-8</v>
          </cell>
          <cell r="C166" t="str">
            <v>Колонна 1К4-8</v>
          </cell>
          <cell r="D166">
            <v>1</v>
          </cell>
          <cell r="E166">
            <v>231.8</v>
          </cell>
          <cell r="F166">
            <v>231.8</v>
          </cell>
        </row>
        <row r="167">
          <cell r="B167" t="str">
            <v>1К4-9</v>
          </cell>
          <cell r="C167" t="str">
            <v>Колонна 1К4-9</v>
          </cell>
          <cell r="D167">
            <v>1</v>
          </cell>
          <cell r="E167">
            <v>205.9</v>
          </cell>
          <cell r="F167">
            <v>205.9</v>
          </cell>
        </row>
        <row r="168">
          <cell r="B168" t="str">
            <v>1К4-10</v>
          </cell>
          <cell r="C168" t="str">
            <v>Колонна 1К4-10</v>
          </cell>
          <cell r="D168">
            <v>1</v>
          </cell>
          <cell r="E168">
            <v>324.7</v>
          </cell>
          <cell r="F168">
            <v>324.7</v>
          </cell>
        </row>
        <row r="169">
          <cell r="B169" t="str">
            <v>1КР1-1</v>
          </cell>
          <cell r="C169" t="str">
            <v>Кронштейн 1КР1-1</v>
          </cell>
          <cell r="D169">
            <v>4</v>
          </cell>
          <cell r="E169">
            <v>66.900000000000006</v>
          </cell>
          <cell r="F169">
            <v>267.60000000000002</v>
          </cell>
        </row>
        <row r="170">
          <cell r="B170" t="str">
            <v>1КР1-2</v>
          </cell>
          <cell r="C170" t="str">
            <v>Кронштейн 1КР1-2</v>
          </cell>
          <cell r="D170">
            <v>4</v>
          </cell>
          <cell r="E170">
            <v>17.5</v>
          </cell>
          <cell r="F170">
            <v>70</v>
          </cell>
        </row>
        <row r="171">
          <cell r="B171" t="str">
            <v>1Л1-1</v>
          </cell>
          <cell r="C171" t="str">
            <v>Лестница 1Л1-1</v>
          </cell>
          <cell r="D171">
            <v>1</v>
          </cell>
          <cell r="E171">
            <v>292.8</v>
          </cell>
          <cell r="F171">
            <v>292.8</v>
          </cell>
        </row>
        <row r="172">
          <cell r="B172" t="str">
            <v>1Л1-2</v>
          </cell>
          <cell r="C172" t="str">
            <v>Лестница 1Л1-2</v>
          </cell>
          <cell r="D172">
            <v>1</v>
          </cell>
          <cell r="E172">
            <v>330.9</v>
          </cell>
          <cell r="F172">
            <v>330.9</v>
          </cell>
        </row>
        <row r="173">
          <cell r="B173" t="str">
            <v>1Л1-3</v>
          </cell>
          <cell r="C173" t="str">
            <v>Лестница 1Л1-3</v>
          </cell>
          <cell r="D173">
            <v>1</v>
          </cell>
          <cell r="E173">
            <v>293.39999999999998</v>
          </cell>
          <cell r="F173">
            <v>293.39999999999998</v>
          </cell>
        </row>
        <row r="174">
          <cell r="B174" t="str">
            <v>1Л1-4</v>
          </cell>
          <cell r="C174" t="str">
            <v>Лестница 1Л1-4</v>
          </cell>
          <cell r="D174">
            <v>1</v>
          </cell>
          <cell r="E174">
            <v>293.39999999999998</v>
          </cell>
          <cell r="F174">
            <v>293.39999999999998</v>
          </cell>
        </row>
        <row r="175">
          <cell r="B175" t="str">
            <v>1Л2-1</v>
          </cell>
          <cell r="C175" t="str">
            <v>Лестница 1Л2-1</v>
          </cell>
          <cell r="D175">
            <v>1</v>
          </cell>
          <cell r="E175">
            <v>371.8</v>
          </cell>
          <cell r="F175">
            <v>371.8</v>
          </cell>
        </row>
        <row r="176">
          <cell r="B176" t="str">
            <v>1Л2-2</v>
          </cell>
          <cell r="C176" t="str">
            <v>Лестница 1Л2-2</v>
          </cell>
          <cell r="D176">
            <v>1</v>
          </cell>
          <cell r="E176">
            <v>204.9</v>
          </cell>
          <cell r="F176">
            <v>204.9</v>
          </cell>
        </row>
        <row r="177">
          <cell r="B177" t="str">
            <v>1Л2-3</v>
          </cell>
          <cell r="C177" t="str">
            <v>Лестница 1Л2-3</v>
          </cell>
          <cell r="D177">
            <v>1</v>
          </cell>
          <cell r="E177">
            <v>370.8</v>
          </cell>
          <cell r="F177">
            <v>370.8</v>
          </cell>
        </row>
        <row r="178">
          <cell r="B178" t="str">
            <v>1Л4-1</v>
          </cell>
          <cell r="C178" t="str">
            <v>Лестница 1Л4-1</v>
          </cell>
          <cell r="D178">
            <v>1</v>
          </cell>
          <cell r="E178">
            <v>626.79999999999995</v>
          </cell>
          <cell r="F178">
            <v>626.79999999999995</v>
          </cell>
        </row>
        <row r="179">
          <cell r="B179" t="str">
            <v>1Л6-1</v>
          </cell>
          <cell r="C179" t="str">
            <v>Лестница 1Л6-1</v>
          </cell>
          <cell r="D179">
            <v>1</v>
          </cell>
          <cell r="E179">
            <v>474.3</v>
          </cell>
          <cell r="F179">
            <v>474.3</v>
          </cell>
        </row>
        <row r="180">
          <cell r="B180" t="str">
            <v>1М-1</v>
          </cell>
          <cell r="C180" t="str">
            <v>Монтажный элемент 1М-1</v>
          </cell>
          <cell r="D180">
            <v>47</v>
          </cell>
          <cell r="E180">
            <v>1.5</v>
          </cell>
          <cell r="F180">
            <v>70.5</v>
          </cell>
        </row>
        <row r="181">
          <cell r="B181" t="str">
            <v>1М-2</v>
          </cell>
          <cell r="C181" t="str">
            <v>Монтажный элемент 1М-2</v>
          </cell>
          <cell r="D181">
            <v>10</v>
          </cell>
          <cell r="E181">
            <v>26.4</v>
          </cell>
          <cell r="F181">
            <v>264</v>
          </cell>
        </row>
        <row r="182">
          <cell r="B182" t="str">
            <v>1М-3</v>
          </cell>
          <cell r="C182" t="str">
            <v>Монтажный элемент 1М-3</v>
          </cell>
          <cell r="D182">
            <v>24</v>
          </cell>
          <cell r="E182">
            <v>0.3</v>
          </cell>
          <cell r="F182">
            <v>7.2</v>
          </cell>
        </row>
        <row r="183">
          <cell r="B183" t="str">
            <v>1М-4</v>
          </cell>
          <cell r="C183" t="str">
            <v>Монтажный элемент 1М-4</v>
          </cell>
          <cell r="D183">
            <v>8</v>
          </cell>
          <cell r="E183">
            <v>11.2</v>
          </cell>
          <cell r="F183">
            <v>89.6</v>
          </cell>
        </row>
        <row r="184">
          <cell r="B184" t="str">
            <v>1Н1-1</v>
          </cell>
          <cell r="C184" t="str">
            <v>Настил 1Н1-1</v>
          </cell>
          <cell r="D184">
            <v>1</v>
          </cell>
          <cell r="E184">
            <v>10.4</v>
          </cell>
          <cell r="F184">
            <v>10.4</v>
          </cell>
        </row>
        <row r="185">
          <cell r="B185" t="str">
            <v>1Н1-2</v>
          </cell>
          <cell r="C185" t="str">
            <v>Настил 1Н1-2</v>
          </cell>
          <cell r="D185">
            <v>1</v>
          </cell>
          <cell r="E185">
            <v>18.399999999999999</v>
          </cell>
          <cell r="F185">
            <v>18.399999999999999</v>
          </cell>
        </row>
        <row r="186">
          <cell r="B186" t="str">
            <v>1Н1-3</v>
          </cell>
          <cell r="C186" t="str">
            <v>Настил 1Н1-3</v>
          </cell>
          <cell r="D186">
            <v>1</v>
          </cell>
          <cell r="E186">
            <v>17.3</v>
          </cell>
          <cell r="F186">
            <v>17.3</v>
          </cell>
        </row>
        <row r="187">
          <cell r="B187" t="str">
            <v>1Н1-4</v>
          </cell>
          <cell r="C187" t="str">
            <v>Настил 1Н1-4</v>
          </cell>
          <cell r="D187">
            <v>1</v>
          </cell>
          <cell r="E187">
            <v>17.8</v>
          </cell>
          <cell r="F187">
            <v>17.8</v>
          </cell>
        </row>
        <row r="188">
          <cell r="B188" t="str">
            <v>1Н1-5</v>
          </cell>
          <cell r="C188" t="str">
            <v>Настил 1Н1-5</v>
          </cell>
          <cell r="D188">
            <v>1</v>
          </cell>
          <cell r="E188">
            <v>27</v>
          </cell>
          <cell r="F188">
            <v>27</v>
          </cell>
        </row>
        <row r="189">
          <cell r="B189" t="str">
            <v>1Н1-6</v>
          </cell>
          <cell r="C189" t="str">
            <v>Настил 1Н1-6</v>
          </cell>
          <cell r="D189">
            <v>1</v>
          </cell>
          <cell r="E189">
            <v>27</v>
          </cell>
          <cell r="F189">
            <v>27</v>
          </cell>
        </row>
        <row r="190">
          <cell r="B190" t="str">
            <v>1Н1-7</v>
          </cell>
          <cell r="C190" t="str">
            <v>Настил 1Н1-7</v>
          </cell>
          <cell r="D190">
            <v>1</v>
          </cell>
          <cell r="E190">
            <v>21.6</v>
          </cell>
          <cell r="F190">
            <v>21.6</v>
          </cell>
        </row>
        <row r="191">
          <cell r="B191" t="str">
            <v>1Н1-8</v>
          </cell>
          <cell r="C191" t="str">
            <v>Настил 1Н1-8</v>
          </cell>
          <cell r="D191">
            <v>1</v>
          </cell>
          <cell r="E191">
            <v>21.3</v>
          </cell>
          <cell r="F191">
            <v>21.3</v>
          </cell>
        </row>
        <row r="192">
          <cell r="B192" t="str">
            <v>1Н1-9</v>
          </cell>
          <cell r="C192" t="str">
            <v>Настил 1Н1-9</v>
          </cell>
          <cell r="D192">
            <v>1</v>
          </cell>
          <cell r="E192">
            <v>27.3</v>
          </cell>
          <cell r="F192">
            <v>27.3</v>
          </cell>
        </row>
        <row r="193">
          <cell r="B193" t="str">
            <v>1Н1-10</v>
          </cell>
          <cell r="C193" t="str">
            <v>Настил 1Н1-10</v>
          </cell>
          <cell r="D193">
            <v>1</v>
          </cell>
          <cell r="E193">
            <v>26.3</v>
          </cell>
          <cell r="F193">
            <v>26.3</v>
          </cell>
        </row>
        <row r="194">
          <cell r="B194" t="str">
            <v>1Н1-11</v>
          </cell>
          <cell r="C194" t="str">
            <v>Настил 1Н1-11</v>
          </cell>
          <cell r="D194">
            <v>1</v>
          </cell>
          <cell r="E194">
            <v>18.600000000000001</v>
          </cell>
          <cell r="F194">
            <v>18.600000000000001</v>
          </cell>
        </row>
        <row r="195">
          <cell r="B195" t="str">
            <v>1Н1-12</v>
          </cell>
          <cell r="C195" t="str">
            <v>Настил 1Н1-12</v>
          </cell>
          <cell r="D195">
            <v>1</v>
          </cell>
          <cell r="E195">
            <v>13.1</v>
          </cell>
          <cell r="F195">
            <v>13.1</v>
          </cell>
        </row>
        <row r="196">
          <cell r="B196" t="str">
            <v>1Н1-13</v>
          </cell>
          <cell r="C196" t="str">
            <v>Настил 1Н1-13</v>
          </cell>
          <cell r="D196">
            <v>1</v>
          </cell>
          <cell r="E196">
            <v>38.700000000000003</v>
          </cell>
          <cell r="F196">
            <v>38.700000000000003</v>
          </cell>
        </row>
        <row r="197">
          <cell r="B197" t="str">
            <v>1Н1-14</v>
          </cell>
          <cell r="C197" t="str">
            <v>Настил 1Н1-14</v>
          </cell>
          <cell r="D197">
            <v>1</v>
          </cell>
          <cell r="E197">
            <v>85.2</v>
          </cell>
          <cell r="F197">
            <v>85.2</v>
          </cell>
        </row>
        <row r="198">
          <cell r="B198" t="str">
            <v>1Н1-15</v>
          </cell>
          <cell r="C198" t="str">
            <v>Настил 1Н1-15</v>
          </cell>
          <cell r="D198">
            <v>1</v>
          </cell>
          <cell r="E198">
            <v>83.6</v>
          </cell>
          <cell r="F198">
            <v>83.6</v>
          </cell>
        </row>
        <row r="199">
          <cell r="B199" t="str">
            <v>1Н1-16</v>
          </cell>
          <cell r="C199" t="str">
            <v>Настил 1Н1-16</v>
          </cell>
          <cell r="D199">
            <v>1</v>
          </cell>
          <cell r="E199">
            <v>76.5</v>
          </cell>
          <cell r="F199">
            <v>76.5</v>
          </cell>
        </row>
        <row r="200">
          <cell r="B200" t="str">
            <v>1Н1-17</v>
          </cell>
          <cell r="C200" t="str">
            <v>Настил 1Н1-17</v>
          </cell>
          <cell r="D200">
            <v>2</v>
          </cell>
          <cell r="E200">
            <v>114.3</v>
          </cell>
          <cell r="F200">
            <v>228.6</v>
          </cell>
        </row>
        <row r="201">
          <cell r="B201" t="str">
            <v>1Н1-18</v>
          </cell>
          <cell r="C201" t="str">
            <v>Настил 1Н1-18</v>
          </cell>
          <cell r="D201">
            <v>2</v>
          </cell>
          <cell r="E201">
            <v>106.5</v>
          </cell>
          <cell r="F201">
            <v>213</v>
          </cell>
        </row>
        <row r="202">
          <cell r="B202" t="str">
            <v>1Н1-19</v>
          </cell>
          <cell r="C202" t="str">
            <v>Настил 1Н1-19</v>
          </cell>
          <cell r="D202">
            <v>1</v>
          </cell>
          <cell r="E202">
            <v>102.8</v>
          </cell>
          <cell r="F202">
            <v>102.8</v>
          </cell>
        </row>
        <row r="203">
          <cell r="B203" t="str">
            <v>1Н1-20</v>
          </cell>
          <cell r="C203" t="str">
            <v>Настил 1Н1-20</v>
          </cell>
          <cell r="D203">
            <v>1</v>
          </cell>
          <cell r="E203">
            <v>94.7</v>
          </cell>
          <cell r="F203">
            <v>94.7</v>
          </cell>
        </row>
        <row r="204">
          <cell r="B204" t="str">
            <v>1Н1-21</v>
          </cell>
          <cell r="C204" t="str">
            <v>Настил 1Н1-21</v>
          </cell>
          <cell r="D204">
            <v>1</v>
          </cell>
          <cell r="E204">
            <v>87.6</v>
          </cell>
          <cell r="F204">
            <v>87.6</v>
          </cell>
        </row>
        <row r="205">
          <cell r="B205" t="str">
            <v>1Н1-22</v>
          </cell>
          <cell r="C205" t="str">
            <v>Настил 1Н1-22</v>
          </cell>
          <cell r="D205">
            <v>1</v>
          </cell>
          <cell r="E205">
            <v>54.4</v>
          </cell>
          <cell r="F205">
            <v>54.4</v>
          </cell>
        </row>
        <row r="206">
          <cell r="B206" t="str">
            <v>1Н1-23</v>
          </cell>
          <cell r="C206" t="str">
            <v>Настил 1Н1-23</v>
          </cell>
          <cell r="D206">
            <v>1</v>
          </cell>
          <cell r="E206">
            <v>91.4</v>
          </cell>
          <cell r="F206">
            <v>91.4</v>
          </cell>
        </row>
        <row r="207">
          <cell r="B207" t="str">
            <v>1Н1-24</v>
          </cell>
          <cell r="C207" t="str">
            <v>Настил 1Н1-24</v>
          </cell>
          <cell r="D207">
            <v>2</v>
          </cell>
          <cell r="E207">
            <v>197.4</v>
          </cell>
          <cell r="F207">
            <v>394.8</v>
          </cell>
        </row>
        <row r="208">
          <cell r="B208" t="str">
            <v>1Н1-25</v>
          </cell>
          <cell r="C208" t="str">
            <v>Настил 1Н1-25</v>
          </cell>
          <cell r="D208">
            <v>1</v>
          </cell>
          <cell r="E208">
            <v>180.6</v>
          </cell>
          <cell r="F208">
            <v>180.6</v>
          </cell>
        </row>
        <row r="209">
          <cell r="B209" t="str">
            <v>1Н1-26</v>
          </cell>
          <cell r="C209" t="str">
            <v>Настил 1Н1-26</v>
          </cell>
          <cell r="D209">
            <v>2</v>
          </cell>
          <cell r="E209">
            <v>264.39999999999998</v>
          </cell>
          <cell r="F209">
            <v>528.79999999999995</v>
          </cell>
        </row>
        <row r="210">
          <cell r="B210" t="str">
            <v>1Н1-27</v>
          </cell>
          <cell r="C210" t="str">
            <v>Настил 1Н1-27</v>
          </cell>
          <cell r="D210">
            <v>2</v>
          </cell>
          <cell r="E210">
            <v>246.2</v>
          </cell>
          <cell r="F210">
            <v>492.4</v>
          </cell>
        </row>
        <row r="211">
          <cell r="B211" t="str">
            <v>1Н1-28</v>
          </cell>
          <cell r="C211" t="str">
            <v>Настил 1Н1-28</v>
          </cell>
          <cell r="D211">
            <v>1</v>
          </cell>
          <cell r="E211">
            <v>242.5</v>
          </cell>
          <cell r="F211">
            <v>242.5</v>
          </cell>
        </row>
        <row r="212">
          <cell r="B212" t="str">
            <v>1Н1-29</v>
          </cell>
          <cell r="C212" t="str">
            <v>Настил 1Н1-29</v>
          </cell>
          <cell r="D212">
            <v>1</v>
          </cell>
          <cell r="E212">
            <v>223.6</v>
          </cell>
          <cell r="F212">
            <v>223.6</v>
          </cell>
        </row>
        <row r="213">
          <cell r="B213" t="str">
            <v>1Н1-30</v>
          </cell>
          <cell r="C213" t="str">
            <v>Настил 1Н1-30</v>
          </cell>
          <cell r="D213">
            <v>1</v>
          </cell>
          <cell r="E213">
            <v>206.5</v>
          </cell>
          <cell r="F213">
            <v>206.5</v>
          </cell>
        </row>
        <row r="214">
          <cell r="B214" t="str">
            <v>1Н1-31</v>
          </cell>
          <cell r="C214" t="str">
            <v>Настил 1Н1-31</v>
          </cell>
          <cell r="D214">
            <v>1</v>
          </cell>
          <cell r="E214">
            <v>130.5</v>
          </cell>
          <cell r="F214">
            <v>130.5</v>
          </cell>
        </row>
        <row r="215">
          <cell r="B215" t="str">
            <v>1Н1-32</v>
          </cell>
          <cell r="C215" t="str">
            <v>Настил 1Н1-32</v>
          </cell>
          <cell r="D215">
            <v>1</v>
          </cell>
          <cell r="E215">
            <v>13.9</v>
          </cell>
          <cell r="F215">
            <v>13.9</v>
          </cell>
        </row>
        <row r="216">
          <cell r="B216" t="str">
            <v>1Н1-33</v>
          </cell>
          <cell r="C216" t="str">
            <v>Настил 1Н1-33</v>
          </cell>
          <cell r="D216">
            <v>1</v>
          </cell>
          <cell r="E216">
            <v>57.2</v>
          </cell>
          <cell r="F216">
            <v>57.2</v>
          </cell>
        </row>
        <row r="217">
          <cell r="B217" t="str">
            <v>1Н1-34</v>
          </cell>
          <cell r="C217" t="str">
            <v>Настил 1Н1-34</v>
          </cell>
          <cell r="D217">
            <v>1</v>
          </cell>
          <cell r="E217">
            <v>57.3</v>
          </cell>
          <cell r="F217">
            <v>57.3</v>
          </cell>
        </row>
        <row r="218">
          <cell r="B218" t="str">
            <v>1Н1-35</v>
          </cell>
          <cell r="C218" t="str">
            <v>Настил 1Н1-35</v>
          </cell>
          <cell r="D218">
            <v>1</v>
          </cell>
          <cell r="E218">
            <v>37.4</v>
          </cell>
          <cell r="F218">
            <v>37.4</v>
          </cell>
        </row>
        <row r="219">
          <cell r="B219" t="str">
            <v>1Н1-36</v>
          </cell>
          <cell r="C219" t="str">
            <v>Настил 1Н1-36</v>
          </cell>
          <cell r="D219">
            <v>1</v>
          </cell>
          <cell r="E219">
            <v>81.3</v>
          </cell>
          <cell r="F219">
            <v>81.3</v>
          </cell>
        </row>
        <row r="220">
          <cell r="B220" t="str">
            <v>1Н1-37</v>
          </cell>
          <cell r="C220" t="str">
            <v>Настил 1Н1-37</v>
          </cell>
          <cell r="D220">
            <v>2</v>
          </cell>
          <cell r="E220">
            <v>177</v>
          </cell>
          <cell r="F220">
            <v>354</v>
          </cell>
        </row>
        <row r="221">
          <cell r="B221" t="str">
            <v>1Н1-38</v>
          </cell>
          <cell r="C221" t="str">
            <v>Настил 1Н1-38</v>
          </cell>
          <cell r="D221">
            <v>1</v>
          </cell>
          <cell r="E221">
            <v>267.10000000000002</v>
          </cell>
          <cell r="F221">
            <v>267.10000000000002</v>
          </cell>
        </row>
        <row r="222">
          <cell r="B222" t="str">
            <v>1Н1-39</v>
          </cell>
          <cell r="C222" t="str">
            <v>Настил 1Н1-39</v>
          </cell>
          <cell r="D222">
            <v>1</v>
          </cell>
          <cell r="E222">
            <v>164.2</v>
          </cell>
          <cell r="F222">
            <v>164.2</v>
          </cell>
        </row>
        <row r="223">
          <cell r="B223" t="str">
            <v>1Н1-40</v>
          </cell>
          <cell r="C223" t="str">
            <v>Настил 1Н1-40</v>
          </cell>
          <cell r="D223">
            <v>1</v>
          </cell>
          <cell r="E223">
            <v>244.9</v>
          </cell>
          <cell r="F223">
            <v>244.9</v>
          </cell>
        </row>
        <row r="224">
          <cell r="B224" t="str">
            <v>1Н1-41</v>
          </cell>
          <cell r="C224" t="str">
            <v>Настил 1Н1-41</v>
          </cell>
          <cell r="D224">
            <v>1</v>
          </cell>
          <cell r="E224">
            <v>227.6</v>
          </cell>
          <cell r="F224">
            <v>227.6</v>
          </cell>
        </row>
        <row r="225">
          <cell r="B225" t="str">
            <v>1Н1-42</v>
          </cell>
          <cell r="C225" t="str">
            <v>Настил 1Н1-42</v>
          </cell>
          <cell r="D225">
            <v>1</v>
          </cell>
          <cell r="E225">
            <v>244.6</v>
          </cell>
          <cell r="F225">
            <v>244.6</v>
          </cell>
        </row>
        <row r="226">
          <cell r="B226" t="str">
            <v>1Н1-43</v>
          </cell>
          <cell r="C226" t="str">
            <v>Настил 1Н1-43</v>
          </cell>
          <cell r="D226">
            <v>1</v>
          </cell>
          <cell r="E226">
            <v>227.1</v>
          </cell>
          <cell r="F226">
            <v>227.1</v>
          </cell>
        </row>
        <row r="227">
          <cell r="B227" t="str">
            <v>1Н1-44</v>
          </cell>
          <cell r="C227" t="str">
            <v>Настил 1Н1-44</v>
          </cell>
          <cell r="D227">
            <v>1</v>
          </cell>
          <cell r="E227">
            <v>92.1</v>
          </cell>
          <cell r="F227">
            <v>92.1</v>
          </cell>
        </row>
        <row r="228">
          <cell r="B228" t="str">
            <v>1Н1-45</v>
          </cell>
          <cell r="C228" t="str">
            <v>Настил 1Н1-45</v>
          </cell>
          <cell r="D228">
            <v>1</v>
          </cell>
          <cell r="E228">
            <v>84.9</v>
          </cell>
          <cell r="F228">
            <v>84.9</v>
          </cell>
        </row>
        <row r="229">
          <cell r="B229" t="str">
            <v>1Н1-46</v>
          </cell>
          <cell r="C229" t="str">
            <v>Настил 1Н1-46</v>
          </cell>
          <cell r="D229">
            <v>1</v>
          </cell>
          <cell r="E229">
            <v>58.5</v>
          </cell>
          <cell r="F229">
            <v>58.5</v>
          </cell>
        </row>
        <row r="230">
          <cell r="B230" t="str">
            <v>1Н1-47</v>
          </cell>
          <cell r="C230" t="str">
            <v>Настил 1Н1-47</v>
          </cell>
          <cell r="D230">
            <v>1</v>
          </cell>
          <cell r="E230">
            <v>69.7</v>
          </cell>
          <cell r="F230">
            <v>69.7</v>
          </cell>
        </row>
        <row r="231">
          <cell r="B231" t="str">
            <v>1Н1-48</v>
          </cell>
          <cell r="C231" t="str">
            <v>Настил 1Н1-48</v>
          </cell>
          <cell r="D231">
            <v>1</v>
          </cell>
          <cell r="E231">
            <v>12.9</v>
          </cell>
          <cell r="F231">
            <v>12.9</v>
          </cell>
        </row>
        <row r="232">
          <cell r="B232" t="str">
            <v>1Н1-49</v>
          </cell>
          <cell r="C232" t="str">
            <v>Настил 1Н1-49</v>
          </cell>
          <cell r="D232">
            <v>1</v>
          </cell>
          <cell r="E232">
            <v>88.5</v>
          </cell>
          <cell r="F232">
            <v>88.5</v>
          </cell>
        </row>
        <row r="233">
          <cell r="B233" t="str">
            <v>1Н1-50</v>
          </cell>
          <cell r="C233" t="str">
            <v>Настил 1Н1-50</v>
          </cell>
          <cell r="D233">
            <v>1</v>
          </cell>
          <cell r="E233">
            <v>66.599999999999994</v>
          </cell>
          <cell r="F233">
            <v>66.599999999999994</v>
          </cell>
        </row>
        <row r="234">
          <cell r="B234" t="str">
            <v>1Н1-51</v>
          </cell>
          <cell r="C234" t="str">
            <v>Настил 1Н1-51</v>
          </cell>
          <cell r="D234">
            <v>1</v>
          </cell>
          <cell r="E234">
            <v>94.2</v>
          </cell>
          <cell r="F234">
            <v>94.2</v>
          </cell>
        </row>
        <row r="235">
          <cell r="B235" t="str">
            <v>1Н1-52</v>
          </cell>
          <cell r="C235" t="str">
            <v>Настил 1Н1-52</v>
          </cell>
          <cell r="D235">
            <v>1</v>
          </cell>
          <cell r="E235">
            <v>79.400000000000006</v>
          </cell>
          <cell r="F235">
            <v>79.400000000000006</v>
          </cell>
        </row>
        <row r="236">
          <cell r="B236" t="str">
            <v>1Н1-53</v>
          </cell>
          <cell r="C236" t="str">
            <v>Настил 1Н1-53</v>
          </cell>
          <cell r="D236">
            <v>1</v>
          </cell>
          <cell r="E236">
            <v>52.5</v>
          </cell>
          <cell r="F236">
            <v>52.5</v>
          </cell>
        </row>
        <row r="237">
          <cell r="B237" t="str">
            <v>1Н1-54</v>
          </cell>
          <cell r="C237" t="str">
            <v>Настил 1Н1-54</v>
          </cell>
          <cell r="D237">
            <v>1</v>
          </cell>
          <cell r="E237">
            <v>71.3</v>
          </cell>
          <cell r="F237">
            <v>71.3</v>
          </cell>
        </row>
        <row r="238">
          <cell r="B238" t="str">
            <v>1Н1-55</v>
          </cell>
          <cell r="C238" t="str">
            <v>Настил 1Н1-55</v>
          </cell>
          <cell r="D238">
            <v>2</v>
          </cell>
          <cell r="E238">
            <v>82.7</v>
          </cell>
          <cell r="F238">
            <v>165.4</v>
          </cell>
        </row>
        <row r="239">
          <cell r="B239" t="str">
            <v>1Н1-56</v>
          </cell>
          <cell r="C239" t="str">
            <v>Настил 1Н1-56</v>
          </cell>
          <cell r="D239">
            <v>1</v>
          </cell>
          <cell r="E239">
            <v>160.80000000000001</v>
          </cell>
          <cell r="F239">
            <v>160.80000000000001</v>
          </cell>
        </row>
        <row r="240">
          <cell r="B240" t="str">
            <v>1Н1-57</v>
          </cell>
          <cell r="C240" t="str">
            <v>Настил 1Н1-57</v>
          </cell>
          <cell r="D240">
            <v>1</v>
          </cell>
          <cell r="E240">
            <v>247.5</v>
          </cell>
          <cell r="F240">
            <v>247.5</v>
          </cell>
        </row>
        <row r="241">
          <cell r="B241" t="str">
            <v>1Н1-58</v>
          </cell>
          <cell r="C241" t="str">
            <v>Настил 1Н1-58</v>
          </cell>
          <cell r="D241">
            <v>1</v>
          </cell>
          <cell r="E241">
            <v>229.9</v>
          </cell>
          <cell r="F241">
            <v>229.9</v>
          </cell>
        </row>
        <row r="242">
          <cell r="B242" t="str">
            <v>1Н1-59</v>
          </cell>
          <cell r="C242" t="str">
            <v>Настил 1Н1-59</v>
          </cell>
          <cell r="D242">
            <v>1</v>
          </cell>
          <cell r="E242">
            <v>245.1</v>
          </cell>
          <cell r="F242">
            <v>245.1</v>
          </cell>
        </row>
        <row r="243">
          <cell r="B243" t="str">
            <v>1Н1-60</v>
          </cell>
          <cell r="C243" t="str">
            <v>Настил 1Н1-60</v>
          </cell>
          <cell r="D243">
            <v>1</v>
          </cell>
          <cell r="E243">
            <v>227.6</v>
          </cell>
          <cell r="F243">
            <v>227.6</v>
          </cell>
        </row>
        <row r="244">
          <cell r="B244" t="str">
            <v>1Н1-61</v>
          </cell>
          <cell r="C244" t="str">
            <v>Настил 1Н1-61</v>
          </cell>
          <cell r="D244">
            <v>1</v>
          </cell>
          <cell r="E244">
            <v>78.7</v>
          </cell>
          <cell r="F244">
            <v>78.7</v>
          </cell>
        </row>
        <row r="245">
          <cell r="B245" t="str">
            <v>1Н1-62</v>
          </cell>
          <cell r="C245" t="str">
            <v>Настил 1Н1-62</v>
          </cell>
          <cell r="D245">
            <v>1</v>
          </cell>
          <cell r="E245">
            <v>50.8</v>
          </cell>
          <cell r="F245">
            <v>50.8</v>
          </cell>
        </row>
        <row r="246">
          <cell r="B246" t="str">
            <v>1Н1-63</v>
          </cell>
          <cell r="C246" t="str">
            <v>Настил 1Н1-63</v>
          </cell>
          <cell r="D246">
            <v>1</v>
          </cell>
          <cell r="E246">
            <v>41.8</v>
          </cell>
          <cell r="F246">
            <v>41.8</v>
          </cell>
        </row>
        <row r="247">
          <cell r="B247" t="str">
            <v>1Н1-64</v>
          </cell>
          <cell r="C247" t="str">
            <v>Настил 1Н1-64</v>
          </cell>
          <cell r="D247">
            <v>1</v>
          </cell>
          <cell r="E247">
            <v>24.2</v>
          </cell>
          <cell r="F247">
            <v>24.2</v>
          </cell>
        </row>
        <row r="248">
          <cell r="B248" t="str">
            <v>1Н1-65</v>
          </cell>
          <cell r="C248" t="str">
            <v>Настил 1Н1-65</v>
          </cell>
          <cell r="D248">
            <v>1</v>
          </cell>
          <cell r="E248">
            <v>14.7</v>
          </cell>
          <cell r="F248">
            <v>14.7</v>
          </cell>
        </row>
        <row r="249">
          <cell r="B249" t="str">
            <v>1Н1-66</v>
          </cell>
          <cell r="C249" t="str">
            <v>Настил 1Н1-66</v>
          </cell>
          <cell r="D249">
            <v>1</v>
          </cell>
          <cell r="E249">
            <v>17</v>
          </cell>
          <cell r="F249">
            <v>17</v>
          </cell>
        </row>
        <row r="250">
          <cell r="B250" t="str">
            <v>1Н1-67</v>
          </cell>
          <cell r="C250" t="str">
            <v>Настил 1Н1-67</v>
          </cell>
          <cell r="D250">
            <v>1</v>
          </cell>
          <cell r="E250">
            <v>19</v>
          </cell>
          <cell r="F250">
            <v>19</v>
          </cell>
        </row>
        <row r="251">
          <cell r="B251" t="str">
            <v>1Н1-68</v>
          </cell>
          <cell r="C251" t="str">
            <v>Настил 1Н1-68</v>
          </cell>
          <cell r="D251">
            <v>1</v>
          </cell>
          <cell r="E251">
            <v>12.2</v>
          </cell>
          <cell r="F251">
            <v>12.2</v>
          </cell>
        </row>
        <row r="252">
          <cell r="B252" t="str">
            <v>1Н1-69</v>
          </cell>
          <cell r="C252" t="str">
            <v>Настил 1Н1-69</v>
          </cell>
          <cell r="D252">
            <v>2</v>
          </cell>
          <cell r="E252">
            <v>178.8</v>
          </cell>
          <cell r="F252">
            <v>357.6</v>
          </cell>
        </row>
        <row r="253">
          <cell r="B253" t="str">
            <v>1Н1-70</v>
          </cell>
          <cell r="C253" t="str">
            <v>Настил 1Н1-70</v>
          </cell>
          <cell r="D253">
            <v>1</v>
          </cell>
          <cell r="E253">
            <v>165.8</v>
          </cell>
          <cell r="F253">
            <v>165.8</v>
          </cell>
        </row>
        <row r="254">
          <cell r="B254" t="str">
            <v>1Н1-71</v>
          </cell>
          <cell r="C254" t="str">
            <v>Настил 1Н1-71</v>
          </cell>
          <cell r="D254">
            <v>1</v>
          </cell>
          <cell r="E254">
            <v>247.6</v>
          </cell>
          <cell r="F254">
            <v>247.6</v>
          </cell>
        </row>
        <row r="255">
          <cell r="B255" t="str">
            <v>1Н1-72</v>
          </cell>
          <cell r="C255" t="str">
            <v>Настил 1Н1-72</v>
          </cell>
          <cell r="D255">
            <v>1</v>
          </cell>
          <cell r="E255">
            <v>230</v>
          </cell>
          <cell r="F255">
            <v>230</v>
          </cell>
        </row>
        <row r="256">
          <cell r="B256" t="str">
            <v>1Н1-73</v>
          </cell>
          <cell r="C256" t="str">
            <v>Настил 1Н1-73</v>
          </cell>
          <cell r="D256">
            <v>1</v>
          </cell>
          <cell r="E256">
            <v>219.6</v>
          </cell>
          <cell r="F256">
            <v>219.6</v>
          </cell>
        </row>
        <row r="257">
          <cell r="B257" t="str">
            <v>1Н1-74</v>
          </cell>
          <cell r="C257" t="str">
            <v>Настил 1Н1-74</v>
          </cell>
          <cell r="D257">
            <v>1</v>
          </cell>
          <cell r="E257">
            <v>183.4</v>
          </cell>
          <cell r="F257">
            <v>183.4</v>
          </cell>
        </row>
        <row r="258">
          <cell r="B258" t="str">
            <v>1Н1-75</v>
          </cell>
          <cell r="C258" t="str">
            <v>Настил 1Н1-75</v>
          </cell>
          <cell r="D258">
            <v>1</v>
          </cell>
          <cell r="E258">
            <v>244.4</v>
          </cell>
          <cell r="F258">
            <v>244.4</v>
          </cell>
        </row>
        <row r="259">
          <cell r="B259" t="str">
            <v>1Н1-76</v>
          </cell>
          <cell r="C259" t="str">
            <v>Настил 1Н1-76</v>
          </cell>
          <cell r="D259">
            <v>1</v>
          </cell>
          <cell r="E259">
            <v>226.8</v>
          </cell>
          <cell r="F259">
            <v>226.8</v>
          </cell>
        </row>
        <row r="260">
          <cell r="B260" t="str">
            <v>1Н1-77</v>
          </cell>
          <cell r="C260" t="str">
            <v>Настил 1Н1-77</v>
          </cell>
          <cell r="D260">
            <v>1</v>
          </cell>
          <cell r="E260">
            <v>170.5</v>
          </cell>
          <cell r="F260">
            <v>170.5</v>
          </cell>
        </row>
        <row r="261">
          <cell r="B261" t="str">
            <v>1Н1-78</v>
          </cell>
          <cell r="C261" t="str">
            <v>Настил 1Н1-78</v>
          </cell>
          <cell r="D261">
            <v>1</v>
          </cell>
          <cell r="E261">
            <v>117.4</v>
          </cell>
          <cell r="F261">
            <v>117.4</v>
          </cell>
        </row>
        <row r="262">
          <cell r="B262" t="str">
            <v>1Н1-79</v>
          </cell>
          <cell r="C262" t="str">
            <v>Настил 1Н1-79</v>
          </cell>
          <cell r="D262">
            <v>1</v>
          </cell>
          <cell r="E262">
            <v>97.7</v>
          </cell>
          <cell r="F262">
            <v>97.7</v>
          </cell>
        </row>
        <row r="263">
          <cell r="B263" t="str">
            <v>1Н1-80</v>
          </cell>
          <cell r="C263" t="str">
            <v>Настил 1Н1-80</v>
          </cell>
          <cell r="D263">
            <v>1</v>
          </cell>
          <cell r="E263">
            <v>210.5</v>
          </cell>
          <cell r="F263">
            <v>210.5</v>
          </cell>
        </row>
        <row r="264">
          <cell r="B264" t="str">
            <v>1Н1-81</v>
          </cell>
          <cell r="C264" t="str">
            <v>Настил 1Н1-81</v>
          </cell>
          <cell r="D264">
            <v>1</v>
          </cell>
          <cell r="E264">
            <v>211</v>
          </cell>
          <cell r="F264">
            <v>211</v>
          </cell>
        </row>
        <row r="265">
          <cell r="B265" t="str">
            <v>1Н1-82</v>
          </cell>
          <cell r="C265" t="str">
            <v>Настил 1Н1-82</v>
          </cell>
          <cell r="D265">
            <v>1</v>
          </cell>
          <cell r="E265">
            <v>195.7</v>
          </cell>
          <cell r="F265">
            <v>195.7</v>
          </cell>
        </row>
        <row r="266">
          <cell r="B266" t="str">
            <v>1Н1-83</v>
          </cell>
          <cell r="C266" t="str">
            <v>Настил 1Н1-83</v>
          </cell>
          <cell r="D266">
            <v>1</v>
          </cell>
          <cell r="E266">
            <v>292.3</v>
          </cell>
          <cell r="F266">
            <v>292.3</v>
          </cell>
        </row>
        <row r="267">
          <cell r="B267" t="str">
            <v>1Н1-84</v>
          </cell>
          <cell r="C267" t="str">
            <v>Настил 1Н1-84</v>
          </cell>
          <cell r="D267">
            <v>1</v>
          </cell>
          <cell r="E267">
            <v>271.5</v>
          </cell>
          <cell r="F267">
            <v>271.5</v>
          </cell>
        </row>
        <row r="268">
          <cell r="B268" t="str">
            <v>1Н1-85</v>
          </cell>
          <cell r="C268" t="str">
            <v>Настил 1Н1-85</v>
          </cell>
          <cell r="D268">
            <v>1</v>
          </cell>
          <cell r="E268">
            <v>259.2</v>
          </cell>
          <cell r="F268">
            <v>259.2</v>
          </cell>
        </row>
        <row r="269">
          <cell r="B269" t="str">
            <v>1Н1-86</v>
          </cell>
          <cell r="C269" t="str">
            <v>Настил 1Н1-86</v>
          </cell>
          <cell r="D269">
            <v>1</v>
          </cell>
          <cell r="E269">
            <v>217.5</v>
          </cell>
          <cell r="F269">
            <v>217.5</v>
          </cell>
        </row>
        <row r="270">
          <cell r="B270" t="str">
            <v>1Н1-87</v>
          </cell>
          <cell r="C270" t="str">
            <v>Настил 1Н1-87</v>
          </cell>
          <cell r="D270">
            <v>1</v>
          </cell>
          <cell r="E270">
            <v>289.5</v>
          </cell>
          <cell r="F270">
            <v>289.5</v>
          </cell>
        </row>
        <row r="271">
          <cell r="B271" t="str">
            <v>1Н1-88</v>
          </cell>
          <cell r="C271" t="str">
            <v>Настил 1Н1-88</v>
          </cell>
          <cell r="D271">
            <v>1</v>
          </cell>
          <cell r="E271">
            <v>268.8</v>
          </cell>
          <cell r="F271">
            <v>268.8</v>
          </cell>
        </row>
        <row r="272">
          <cell r="B272" t="str">
            <v>1Н1-89</v>
          </cell>
          <cell r="C272" t="str">
            <v>Настил 1Н1-89</v>
          </cell>
          <cell r="D272">
            <v>1</v>
          </cell>
          <cell r="E272">
            <v>202.2</v>
          </cell>
          <cell r="F272">
            <v>202.2</v>
          </cell>
        </row>
        <row r="273">
          <cell r="B273" t="str">
            <v>1Н1-90</v>
          </cell>
          <cell r="C273" t="str">
            <v>Настил 1Н1-90</v>
          </cell>
          <cell r="D273">
            <v>1</v>
          </cell>
          <cell r="E273">
            <v>210.3</v>
          </cell>
          <cell r="F273">
            <v>210.3</v>
          </cell>
        </row>
        <row r="274">
          <cell r="B274" t="str">
            <v>1Н1-91</v>
          </cell>
          <cell r="C274" t="str">
            <v>Настил 1Н1-91</v>
          </cell>
          <cell r="D274">
            <v>7</v>
          </cell>
          <cell r="E274">
            <v>228.8</v>
          </cell>
          <cell r="F274">
            <v>1601.6</v>
          </cell>
        </row>
        <row r="275">
          <cell r="B275" t="str">
            <v>1Н1-92</v>
          </cell>
          <cell r="C275" t="str">
            <v>Настил 1Н1-92</v>
          </cell>
          <cell r="D275">
            <v>7</v>
          </cell>
          <cell r="E275">
            <v>210</v>
          </cell>
          <cell r="F275">
            <v>1470</v>
          </cell>
        </row>
        <row r="276">
          <cell r="B276" t="str">
            <v>1Н1-93</v>
          </cell>
          <cell r="C276" t="str">
            <v>Настил 1Н1-93</v>
          </cell>
          <cell r="D276">
            <v>1</v>
          </cell>
          <cell r="E276">
            <v>194.8</v>
          </cell>
          <cell r="F276">
            <v>194.8</v>
          </cell>
        </row>
        <row r="277">
          <cell r="B277" t="str">
            <v>1Н1-94</v>
          </cell>
          <cell r="C277" t="str">
            <v>Настил 1Н1-94</v>
          </cell>
          <cell r="D277">
            <v>1</v>
          </cell>
          <cell r="E277">
            <v>290.60000000000002</v>
          </cell>
          <cell r="F277">
            <v>290.60000000000002</v>
          </cell>
        </row>
        <row r="278">
          <cell r="B278" t="str">
            <v>1Н1-95</v>
          </cell>
          <cell r="C278" t="str">
            <v>Настил 1Н1-95</v>
          </cell>
          <cell r="D278">
            <v>1</v>
          </cell>
          <cell r="E278">
            <v>269.89999999999998</v>
          </cell>
          <cell r="F278">
            <v>269.89999999999998</v>
          </cell>
        </row>
        <row r="279">
          <cell r="B279" t="str">
            <v>1Н1-96</v>
          </cell>
          <cell r="C279" t="str">
            <v>Настил 1Н1-96</v>
          </cell>
          <cell r="D279">
            <v>1</v>
          </cell>
          <cell r="E279">
            <v>257.89999999999998</v>
          </cell>
          <cell r="F279">
            <v>257.89999999999998</v>
          </cell>
        </row>
        <row r="280">
          <cell r="B280" t="str">
            <v>1Н1-97</v>
          </cell>
          <cell r="C280" t="str">
            <v>Настил 1Н1-97</v>
          </cell>
          <cell r="D280">
            <v>1</v>
          </cell>
          <cell r="E280">
            <v>215.7</v>
          </cell>
          <cell r="F280">
            <v>215.7</v>
          </cell>
        </row>
        <row r="281">
          <cell r="B281" t="str">
            <v>1Н1-98</v>
          </cell>
          <cell r="C281" t="str">
            <v>Настил 1Н1-98</v>
          </cell>
          <cell r="D281">
            <v>1</v>
          </cell>
          <cell r="E281">
            <v>287.3</v>
          </cell>
          <cell r="F281">
            <v>287.3</v>
          </cell>
        </row>
        <row r="282">
          <cell r="B282" t="str">
            <v>1Н1-99</v>
          </cell>
          <cell r="C282" t="str">
            <v>Настил 1Н1-99</v>
          </cell>
          <cell r="D282">
            <v>1</v>
          </cell>
          <cell r="E282">
            <v>266.7</v>
          </cell>
          <cell r="F282">
            <v>266.7</v>
          </cell>
        </row>
        <row r="283">
          <cell r="B283" t="str">
            <v>1Н1-100</v>
          </cell>
          <cell r="C283" t="str">
            <v>Настил 1Н1-100</v>
          </cell>
          <cell r="D283">
            <v>1</v>
          </cell>
          <cell r="E283">
            <v>200.5</v>
          </cell>
          <cell r="F283">
            <v>200.5</v>
          </cell>
        </row>
        <row r="284">
          <cell r="B284" t="str">
            <v>1Н1-101</v>
          </cell>
          <cell r="C284" t="str">
            <v>Настил 1Н1-101</v>
          </cell>
          <cell r="D284">
            <v>7</v>
          </cell>
          <cell r="E284">
            <v>209.7</v>
          </cell>
          <cell r="F284">
            <v>1467.9</v>
          </cell>
        </row>
        <row r="285">
          <cell r="B285" t="str">
            <v>1Н1-102</v>
          </cell>
          <cell r="C285" t="str">
            <v>Настил 1Н1-102</v>
          </cell>
          <cell r="D285">
            <v>2</v>
          </cell>
          <cell r="E285">
            <v>215.7</v>
          </cell>
          <cell r="F285">
            <v>431.4</v>
          </cell>
        </row>
        <row r="286">
          <cell r="B286" t="str">
            <v>1Н1-103</v>
          </cell>
          <cell r="C286" t="str">
            <v>Настил 1Н1-103</v>
          </cell>
          <cell r="D286">
            <v>2</v>
          </cell>
          <cell r="E286">
            <v>198.1</v>
          </cell>
          <cell r="F286">
            <v>396.2</v>
          </cell>
        </row>
        <row r="287">
          <cell r="B287" t="str">
            <v>1Н1-104</v>
          </cell>
          <cell r="C287" t="str">
            <v>Настил 1Н1-104</v>
          </cell>
          <cell r="D287">
            <v>1</v>
          </cell>
          <cell r="E287">
            <v>183.7</v>
          </cell>
          <cell r="F287">
            <v>183.7</v>
          </cell>
        </row>
        <row r="288">
          <cell r="B288" t="str">
            <v>1Н1-105</v>
          </cell>
          <cell r="C288" t="str">
            <v>Настил 1Н1-105</v>
          </cell>
          <cell r="D288">
            <v>1</v>
          </cell>
          <cell r="E288">
            <v>274.3</v>
          </cell>
          <cell r="F288">
            <v>274.3</v>
          </cell>
        </row>
        <row r="289">
          <cell r="B289" t="str">
            <v>1Н1-106</v>
          </cell>
          <cell r="C289" t="str">
            <v>Настил 1Н1-106</v>
          </cell>
          <cell r="D289">
            <v>1</v>
          </cell>
          <cell r="E289">
            <v>254.8</v>
          </cell>
          <cell r="F289">
            <v>254.8</v>
          </cell>
        </row>
        <row r="290">
          <cell r="B290" t="str">
            <v>1Н1-107</v>
          </cell>
          <cell r="C290" t="str">
            <v>Настил 1Н1-107</v>
          </cell>
          <cell r="D290">
            <v>1</v>
          </cell>
          <cell r="E290">
            <v>243.2</v>
          </cell>
          <cell r="F290">
            <v>243.2</v>
          </cell>
        </row>
        <row r="291">
          <cell r="B291" t="str">
            <v>1Н1-108</v>
          </cell>
          <cell r="C291" t="str">
            <v>Настил 1Н1-108</v>
          </cell>
          <cell r="D291">
            <v>1</v>
          </cell>
          <cell r="E291">
            <v>203.4</v>
          </cell>
          <cell r="F291">
            <v>203.4</v>
          </cell>
        </row>
        <row r="292">
          <cell r="B292" t="str">
            <v>1Н1-109</v>
          </cell>
          <cell r="C292" t="str">
            <v>Настил 1Н1-109</v>
          </cell>
          <cell r="D292">
            <v>1</v>
          </cell>
          <cell r="E292">
            <v>270.89999999999998</v>
          </cell>
          <cell r="F292">
            <v>270.89999999999998</v>
          </cell>
        </row>
        <row r="293">
          <cell r="B293" t="str">
            <v>1Н1-110</v>
          </cell>
          <cell r="C293" t="str">
            <v>Настил 1Н1-110</v>
          </cell>
          <cell r="D293">
            <v>1</v>
          </cell>
          <cell r="E293">
            <v>251.5</v>
          </cell>
          <cell r="F293">
            <v>251.5</v>
          </cell>
        </row>
        <row r="294">
          <cell r="B294" t="str">
            <v>1Н1-111</v>
          </cell>
          <cell r="C294" t="str">
            <v>Настил 1Н1-111</v>
          </cell>
          <cell r="D294">
            <v>1</v>
          </cell>
          <cell r="E294">
            <v>189.1</v>
          </cell>
          <cell r="F294">
            <v>189.1</v>
          </cell>
        </row>
        <row r="295">
          <cell r="B295" t="str">
            <v>1Н1-112</v>
          </cell>
          <cell r="C295" t="str">
            <v>Настил 1Н1-112</v>
          </cell>
          <cell r="D295">
            <v>2</v>
          </cell>
          <cell r="E295">
            <v>197.8</v>
          </cell>
          <cell r="F295">
            <v>395.6</v>
          </cell>
        </row>
        <row r="296">
          <cell r="B296" t="str">
            <v>1Н1-113</v>
          </cell>
          <cell r="C296" t="str">
            <v>Настил 1Н1-113</v>
          </cell>
          <cell r="D296">
            <v>1</v>
          </cell>
          <cell r="E296">
            <v>163.5</v>
          </cell>
          <cell r="F296">
            <v>163.5</v>
          </cell>
        </row>
        <row r="297">
          <cell r="B297" t="str">
            <v>1Н1-114</v>
          </cell>
          <cell r="C297" t="str">
            <v>Настил 1Н1-114</v>
          </cell>
          <cell r="D297">
            <v>1</v>
          </cell>
          <cell r="E297">
            <v>271.5</v>
          </cell>
          <cell r="F297">
            <v>271.5</v>
          </cell>
        </row>
        <row r="298">
          <cell r="B298" t="str">
            <v>1Н1-115</v>
          </cell>
          <cell r="C298" t="str">
            <v>Настил 1Н1-115</v>
          </cell>
          <cell r="D298">
            <v>1</v>
          </cell>
          <cell r="E298">
            <v>252</v>
          </cell>
          <cell r="F298">
            <v>252</v>
          </cell>
        </row>
        <row r="299">
          <cell r="B299" t="str">
            <v>1Н1-116</v>
          </cell>
          <cell r="C299" t="str">
            <v>Настил 1Н1-116</v>
          </cell>
          <cell r="D299">
            <v>1</v>
          </cell>
          <cell r="E299">
            <v>223.6</v>
          </cell>
          <cell r="F299">
            <v>223.6</v>
          </cell>
        </row>
        <row r="300">
          <cell r="B300" t="str">
            <v>1Н1-117</v>
          </cell>
          <cell r="C300" t="str">
            <v>Настил 1Н1-117</v>
          </cell>
          <cell r="D300">
            <v>1</v>
          </cell>
          <cell r="E300">
            <v>204.1</v>
          </cell>
          <cell r="F300">
            <v>204.1</v>
          </cell>
        </row>
        <row r="301">
          <cell r="B301" t="str">
            <v>1Н1-118</v>
          </cell>
          <cell r="C301" t="str">
            <v>Настил 1Н1-118</v>
          </cell>
          <cell r="D301">
            <v>1</v>
          </cell>
          <cell r="E301">
            <v>271.60000000000002</v>
          </cell>
          <cell r="F301">
            <v>271.60000000000002</v>
          </cell>
        </row>
        <row r="302">
          <cell r="B302" t="str">
            <v>1Н1-119</v>
          </cell>
          <cell r="C302" t="str">
            <v>Настил 1Н1-119</v>
          </cell>
          <cell r="D302">
            <v>1</v>
          </cell>
          <cell r="E302">
            <v>252.2</v>
          </cell>
          <cell r="F302">
            <v>252.2</v>
          </cell>
        </row>
        <row r="303">
          <cell r="B303" t="str">
            <v>1Н1-120</v>
          </cell>
          <cell r="C303" t="str">
            <v>Настил 1Н1-120</v>
          </cell>
          <cell r="D303">
            <v>1</v>
          </cell>
          <cell r="E303">
            <v>189.8</v>
          </cell>
          <cell r="F303">
            <v>189.8</v>
          </cell>
        </row>
        <row r="304">
          <cell r="B304" t="str">
            <v>1Н1-121</v>
          </cell>
          <cell r="C304" t="str">
            <v>Настил 1Н1-121</v>
          </cell>
          <cell r="D304">
            <v>2</v>
          </cell>
          <cell r="E304">
            <v>173</v>
          </cell>
          <cell r="F304">
            <v>346</v>
          </cell>
        </row>
        <row r="305">
          <cell r="B305" t="str">
            <v>1Н1-122</v>
          </cell>
          <cell r="C305" t="str">
            <v>Настил 1Н1-122</v>
          </cell>
          <cell r="D305">
            <v>2</v>
          </cell>
          <cell r="E305">
            <v>287.7</v>
          </cell>
          <cell r="F305">
            <v>575.4</v>
          </cell>
        </row>
        <row r="306">
          <cell r="B306" t="str">
            <v>1Н1-123</v>
          </cell>
          <cell r="C306" t="str">
            <v>Настил 1Н1-123</v>
          </cell>
          <cell r="D306">
            <v>1</v>
          </cell>
          <cell r="E306">
            <v>267.2</v>
          </cell>
          <cell r="F306">
            <v>267.2</v>
          </cell>
        </row>
        <row r="307">
          <cell r="B307" t="str">
            <v>1Н1-124</v>
          </cell>
          <cell r="C307" t="str">
            <v>Настил 1Н1-124</v>
          </cell>
          <cell r="D307">
            <v>2</v>
          </cell>
          <cell r="E307">
            <v>236.8</v>
          </cell>
          <cell r="F307">
            <v>473.6</v>
          </cell>
        </row>
        <row r="308">
          <cell r="B308" t="str">
            <v>1Н1-125</v>
          </cell>
          <cell r="C308" t="str">
            <v>Настил 1Н1-125</v>
          </cell>
          <cell r="D308">
            <v>2</v>
          </cell>
          <cell r="E308">
            <v>215.8</v>
          </cell>
          <cell r="F308">
            <v>431.6</v>
          </cell>
        </row>
        <row r="309">
          <cell r="B309" t="str">
            <v>1Н1-126</v>
          </cell>
          <cell r="C309" t="str">
            <v>Настил 1Н1-126</v>
          </cell>
          <cell r="D309">
            <v>2</v>
          </cell>
          <cell r="E309">
            <v>287.5</v>
          </cell>
          <cell r="F309">
            <v>575</v>
          </cell>
        </row>
        <row r="310">
          <cell r="B310" t="str">
            <v>1Н1-127</v>
          </cell>
          <cell r="C310" t="str">
            <v>Настил 1Н1-127</v>
          </cell>
          <cell r="D310">
            <v>2</v>
          </cell>
          <cell r="E310">
            <v>266.8</v>
          </cell>
          <cell r="F310">
            <v>533.6</v>
          </cell>
        </row>
        <row r="311">
          <cell r="B311" t="str">
            <v>1Н1-128</v>
          </cell>
          <cell r="C311" t="str">
            <v>Настил 1Н1-128</v>
          </cell>
          <cell r="D311">
            <v>2</v>
          </cell>
          <cell r="E311">
            <v>200.6</v>
          </cell>
          <cell r="F311">
            <v>401.2</v>
          </cell>
        </row>
        <row r="312">
          <cell r="B312" t="str">
            <v>1Н1-129</v>
          </cell>
          <cell r="C312" t="str">
            <v>Настил 1Н1-129</v>
          </cell>
          <cell r="D312">
            <v>2</v>
          </cell>
          <cell r="E312">
            <v>172.6</v>
          </cell>
          <cell r="F312">
            <v>345.2</v>
          </cell>
        </row>
        <row r="313">
          <cell r="B313" t="str">
            <v>1Н1-130</v>
          </cell>
          <cell r="C313" t="str">
            <v>Настил 1Н1-130</v>
          </cell>
          <cell r="D313">
            <v>2</v>
          </cell>
          <cell r="E313">
            <v>287.3</v>
          </cell>
          <cell r="F313">
            <v>574.6</v>
          </cell>
        </row>
        <row r="314">
          <cell r="B314" t="str">
            <v>1Н1-131</v>
          </cell>
          <cell r="C314" t="str">
            <v>Настил 1Н1-131</v>
          </cell>
          <cell r="D314">
            <v>2</v>
          </cell>
          <cell r="E314">
            <v>266.7</v>
          </cell>
          <cell r="F314">
            <v>533.4</v>
          </cell>
        </row>
        <row r="315">
          <cell r="B315" t="str">
            <v>1Н1-132</v>
          </cell>
          <cell r="C315" t="str">
            <v>Настил 1Н1-132</v>
          </cell>
          <cell r="D315">
            <v>2</v>
          </cell>
          <cell r="E315">
            <v>236.3</v>
          </cell>
          <cell r="F315">
            <v>472.6</v>
          </cell>
        </row>
        <row r="316">
          <cell r="B316" t="str">
            <v>1Н1-133</v>
          </cell>
          <cell r="C316" t="str">
            <v>Настил 1Н1-133</v>
          </cell>
          <cell r="D316">
            <v>2</v>
          </cell>
          <cell r="E316">
            <v>216.4</v>
          </cell>
          <cell r="F316">
            <v>432.8</v>
          </cell>
        </row>
        <row r="317">
          <cell r="B317" t="str">
            <v>1Н1-134</v>
          </cell>
          <cell r="C317" t="str">
            <v>Настил 1Н1-134</v>
          </cell>
          <cell r="D317">
            <v>2</v>
          </cell>
          <cell r="E317">
            <v>288.3</v>
          </cell>
          <cell r="F317">
            <v>576.6</v>
          </cell>
        </row>
        <row r="318">
          <cell r="B318" t="str">
            <v>1Н1-135</v>
          </cell>
          <cell r="C318" t="str">
            <v>Настил 1Н1-135</v>
          </cell>
          <cell r="D318">
            <v>2</v>
          </cell>
          <cell r="E318">
            <v>267.5</v>
          </cell>
          <cell r="F318">
            <v>535</v>
          </cell>
        </row>
        <row r="319">
          <cell r="B319" t="str">
            <v>1Н1-136</v>
          </cell>
          <cell r="C319" t="str">
            <v>Настил 1Н1-136</v>
          </cell>
          <cell r="D319">
            <v>2</v>
          </cell>
          <cell r="E319">
            <v>201.3</v>
          </cell>
          <cell r="F319">
            <v>402.6</v>
          </cell>
        </row>
        <row r="320">
          <cell r="B320" t="str">
            <v>1Н1-137</v>
          </cell>
          <cell r="C320" t="str">
            <v>Настил 1Н1-137</v>
          </cell>
          <cell r="D320">
            <v>2</v>
          </cell>
          <cell r="E320">
            <v>173.4</v>
          </cell>
          <cell r="F320">
            <v>346.8</v>
          </cell>
        </row>
        <row r="321">
          <cell r="B321" t="str">
            <v>1Н1-138</v>
          </cell>
          <cell r="C321" t="str">
            <v>Настил 1Н1-138</v>
          </cell>
          <cell r="D321">
            <v>2</v>
          </cell>
          <cell r="E321">
            <v>288.3</v>
          </cell>
          <cell r="F321">
            <v>576.6</v>
          </cell>
        </row>
        <row r="322">
          <cell r="B322" t="str">
            <v>1Н1-139</v>
          </cell>
          <cell r="C322" t="str">
            <v>Настил 1Н1-139</v>
          </cell>
          <cell r="D322">
            <v>2</v>
          </cell>
          <cell r="E322">
            <v>267.5</v>
          </cell>
          <cell r="F322">
            <v>535</v>
          </cell>
        </row>
        <row r="323">
          <cell r="B323" t="str">
            <v>1Н1-140</v>
          </cell>
          <cell r="C323" t="str">
            <v>Настил 1Н1-140</v>
          </cell>
          <cell r="D323">
            <v>2</v>
          </cell>
          <cell r="E323">
            <v>237.1</v>
          </cell>
          <cell r="F323">
            <v>474.2</v>
          </cell>
        </row>
        <row r="324">
          <cell r="B324" t="str">
            <v>1Н1-141</v>
          </cell>
          <cell r="C324" t="str">
            <v>Настил 1Н1-141</v>
          </cell>
          <cell r="D324">
            <v>2</v>
          </cell>
          <cell r="E324">
            <v>216.4</v>
          </cell>
          <cell r="F324">
            <v>432.8</v>
          </cell>
        </row>
        <row r="325">
          <cell r="B325" t="str">
            <v>1Н1-142</v>
          </cell>
          <cell r="C325" t="str">
            <v>Настил 1Н1-142</v>
          </cell>
          <cell r="D325">
            <v>2</v>
          </cell>
          <cell r="E325">
            <v>288.3</v>
          </cell>
          <cell r="F325">
            <v>576.6</v>
          </cell>
        </row>
        <row r="326">
          <cell r="B326" t="str">
            <v>1Н1-143</v>
          </cell>
          <cell r="C326" t="str">
            <v>Настил 1Н1-143</v>
          </cell>
          <cell r="D326">
            <v>2</v>
          </cell>
          <cell r="E326">
            <v>267.5</v>
          </cell>
          <cell r="F326">
            <v>535</v>
          </cell>
        </row>
        <row r="327">
          <cell r="B327" t="str">
            <v>1Н1-144</v>
          </cell>
          <cell r="C327" t="str">
            <v>Настил 1Н1-144</v>
          </cell>
          <cell r="D327">
            <v>2</v>
          </cell>
          <cell r="E327">
            <v>201.3</v>
          </cell>
          <cell r="F327">
            <v>402.6</v>
          </cell>
        </row>
        <row r="328">
          <cell r="B328" t="str">
            <v>1Н2-1</v>
          </cell>
          <cell r="C328" t="str">
            <v>Профлист 1Н2-1</v>
          </cell>
          <cell r="D328">
            <v>111</v>
          </cell>
          <cell r="E328">
            <v>49</v>
          </cell>
          <cell r="F328">
            <v>5439</v>
          </cell>
        </row>
        <row r="329">
          <cell r="B329" t="str">
            <v>1Н2-2</v>
          </cell>
          <cell r="C329" t="str">
            <v>Профлист 1Н2-2</v>
          </cell>
          <cell r="D329">
            <v>111</v>
          </cell>
          <cell r="E329">
            <v>47</v>
          </cell>
          <cell r="F329">
            <v>5217</v>
          </cell>
        </row>
        <row r="330">
          <cell r="B330" t="str">
            <v>1Н3-1</v>
          </cell>
          <cell r="C330" t="str">
            <v>Профлист 1Н3-1</v>
          </cell>
          <cell r="D330">
            <v>75</v>
          </cell>
          <cell r="E330">
            <v>70.599999999999994</v>
          </cell>
          <cell r="F330">
            <v>5295</v>
          </cell>
        </row>
        <row r="331">
          <cell r="B331" t="str">
            <v>1Н3-2</v>
          </cell>
          <cell r="C331" t="str">
            <v>Профлист 1Н3-2</v>
          </cell>
          <cell r="D331">
            <v>14</v>
          </cell>
          <cell r="E331">
            <v>71.5</v>
          </cell>
          <cell r="F331">
            <v>1001</v>
          </cell>
        </row>
        <row r="332">
          <cell r="B332" t="str">
            <v>1Н3-3</v>
          </cell>
          <cell r="C332" t="str">
            <v>Профлист 1Н3-3</v>
          </cell>
          <cell r="D332">
            <v>4</v>
          </cell>
          <cell r="E332">
            <v>23.3</v>
          </cell>
          <cell r="F332">
            <v>93.2</v>
          </cell>
        </row>
        <row r="333">
          <cell r="B333" t="str">
            <v>1Н3-4</v>
          </cell>
          <cell r="C333" t="str">
            <v>Профлист 1Н3-4</v>
          </cell>
          <cell r="D333">
            <v>1</v>
          </cell>
          <cell r="E333">
            <v>7.9</v>
          </cell>
          <cell r="F333">
            <v>7.9</v>
          </cell>
        </row>
        <row r="334">
          <cell r="B334" t="str">
            <v>1Н3-5</v>
          </cell>
          <cell r="C334" t="str">
            <v>Профлист 1Н3-5</v>
          </cell>
          <cell r="D334">
            <v>2</v>
          </cell>
          <cell r="E334">
            <v>17.7</v>
          </cell>
          <cell r="F334">
            <v>35.4</v>
          </cell>
        </row>
        <row r="335">
          <cell r="B335" t="str">
            <v>1Н3-6</v>
          </cell>
          <cell r="C335" t="str">
            <v>Профлист 1Н3-6</v>
          </cell>
          <cell r="D335">
            <v>2</v>
          </cell>
          <cell r="E335">
            <v>10.3</v>
          </cell>
          <cell r="F335">
            <v>20.6</v>
          </cell>
        </row>
        <row r="336">
          <cell r="B336" t="str">
            <v>1Н3-7</v>
          </cell>
          <cell r="C336" t="str">
            <v>Профлист 1Н3-7</v>
          </cell>
          <cell r="D336">
            <v>60</v>
          </cell>
          <cell r="E336">
            <v>23.6</v>
          </cell>
          <cell r="F336">
            <v>1416</v>
          </cell>
        </row>
        <row r="337">
          <cell r="B337" t="str">
            <v>1Н3-8</v>
          </cell>
          <cell r="C337" t="str">
            <v>Профлист 1Н3-8</v>
          </cell>
          <cell r="D337">
            <v>60</v>
          </cell>
          <cell r="E337">
            <v>22.9</v>
          </cell>
          <cell r="F337">
            <v>1374</v>
          </cell>
        </row>
        <row r="338">
          <cell r="B338" t="str">
            <v>1Н3-9</v>
          </cell>
          <cell r="C338" t="str">
            <v>Профлист 1Н3-9</v>
          </cell>
          <cell r="D338">
            <v>1</v>
          </cell>
          <cell r="E338">
            <v>76.900000000000006</v>
          </cell>
          <cell r="F338">
            <v>76.900000000000006</v>
          </cell>
        </row>
        <row r="339">
          <cell r="B339" t="str">
            <v>1Н3-10</v>
          </cell>
          <cell r="C339" t="str">
            <v>Профлист 1Н3-10</v>
          </cell>
          <cell r="D339">
            <v>1</v>
          </cell>
          <cell r="E339">
            <v>77.7</v>
          </cell>
          <cell r="F339">
            <v>77.7</v>
          </cell>
        </row>
        <row r="340">
          <cell r="B340" t="str">
            <v>1Н3-11</v>
          </cell>
          <cell r="C340" t="str">
            <v>Профлист 1Н3-11</v>
          </cell>
          <cell r="D340">
            <v>1</v>
          </cell>
          <cell r="E340">
            <v>76.2</v>
          </cell>
          <cell r="F340">
            <v>76.2</v>
          </cell>
        </row>
        <row r="341">
          <cell r="B341" t="str">
            <v>1Н3-12</v>
          </cell>
          <cell r="C341" t="str">
            <v>Профлист 1Н3-12</v>
          </cell>
          <cell r="D341">
            <v>1</v>
          </cell>
          <cell r="E341">
            <v>77</v>
          </cell>
          <cell r="F341">
            <v>77</v>
          </cell>
        </row>
        <row r="342">
          <cell r="B342" t="str">
            <v>1Н3-13</v>
          </cell>
          <cell r="C342" t="str">
            <v>Профлист 1Н3-13</v>
          </cell>
          <cell r="D342">
            <v>1</v>
          </cell>
          <cell r="E342">
            <v>75.400000000000006</v>
          </cell>
          <cell r="F342">
            <v>75.400000000000006</v>
          </cell>
        </row>
        <row r="343">
          <cell r="B343" t="str">
            <v>1Н3-14</v>
          </cell>
          <cell r="C343" t="str">
            <v>Профлист 1Н3-14</v>
          </cell>
          <cell r="D343">
            <v>1</v>
          </cell>
          <cell r="E343">
            <v>76.3</v>
          </cell>
          <cell r="F343">
            <v>76.3</v>
          </cell>
        </row>
        <row r="344">
          <cell r="B344" t="str">
            <v>1Н3-15</v>
          </cell>
          <cell r="C344" t="str">
            <v>Профлист 1Н3-15</v>
          </cell>
          <cell r="D344">
            <v>1</v>
          </cell>
          <cell r="E344">
            <v>74.7</v>
          </cell>
          <cell r="F344">
            <v>74.7</v>
          </cell>
        </row>
        <row r="345">
          <cell r="B345" t="str">
            <v>1Н3-16</v>
          </cell>
          <cell r="C345" t="str">
            <v>Профлист 1Н3-16</v>
          </cell>
          <cell r="D345">
            <v>1</v>
          </cell>
          <cell r="E345">
            <v>75.5</v>
          </cell>
          <cell r="F345">
            <v>75.5</v>
          </cell>
        </row>
        <row r="346">
          <cell r="B346" t="str">
            <v>1Н3-17</v>
          </cell>
          <cell r="C346" t="str">
            <v>Профлист 1Н3-17</v>
          </cell>
          <cell r="D346">
            <v>1</v>
          </cell>
          <cell r="E346">
            <v>74</v>
          </cell>
          <cell r="F346">
            <v>74</v>
          </cell>
        </row>
        <row r="347">
          <cell r="B347" t="str">
            <v>1Н3-18</v>
          </cell>
          <cell r="C347" t="str">
            <v>Профлист 1Н3-18</v>
          </cell>
          <cell r="D347">
            <v>1</v>
          </cell>
          <cell r="E347">
            <v>74.8</v>
          </cell>
          <cell r="F347">
            <v>74.8</v>
          </cell>
        </row>
        <row r="348">
          <cell r="B348" t="str">
            <v>1Н3-19</v>
          </cell>
          <cell r="C348" t="str">
            <v>Профлист 1Н3-19</v>
          </cell>
          <cell r="D348">
            <v>1</v>
          </cell>
          <cell r="E348">
            <v>73.2</v>
          </cell>
          <cell r="F348">
            <v>73.2</v>
          </cell>
        </row>
        <row r="349">
          <cell r="B349" t="str">
            <v>1Н3-20</v>
          </cell>
          <cell r="C349" t="str">
            <v>Профлист 1Н3-20</v>
          </cell>
          <cell r="D349">
            <v>1</v>
          </cell>
          <cell r="E349">
            <v>74</v>
          </cell>
          <cell r="F349">
            <v>74</v>
          </cell>
        </row>
        <row r="350">
          <cell r="B350" t="str">
            <v>1Н3-21</v>
          </cell>
          <cell r="C350" t="str">
            <v>Профлист 1Н3-21</v>
          </cell>
          <cell r="D350">
            <v>1</v>
          </cell>
          <cell r="E350">
            <v>72.5</v>
          </cell>
          <cell r="F350">
            <v>72.5</v>
          </cell>
        </row>
        <row r="351">
          <cell r="B351" t="str">
            <v>1Н3-22</v>
          </cell>
          <cell r="C351" t="str">
            <v>Профлист 1Н3-22</v>
          </cell>
          <cell r="D351">
            <v>1</v>
          </cell>
          <cell r="E351">
            <v>73.3</v>
          </cell>
          <cell r="F351">
            <v>73.3</v>
          </cell>
        </row>
        <row r="352">
          <cell r="B352" t="str">
            <v>1Н3-23</v>
          </cell>
          <cell r="C352" t="str">
            <v>Профлист 1Н3-23</v>
          </cell>
          <cell r="D352">
            <v>1</v>
          </cell>
          <cell r="E352">
            <v>71.8</v>
          </cell>
          <cell r="F352">
            <v>71.8</v>
          </cell>
        </row>
        <row r="353">
          <cell r="B353" t="str">
            <v>1Н3-24</v>
          </cell>
          <cell r="C353" t="str">
            <v>Профлист 1Н3-24</v>
          </cell>
          <cell r="D353">
            <v>1</v>
          </cell>
          <cell r="E353">
            <v>72.599999999999994</v>
          </cell>
          <cell r="F353">
            <v>72.599999999999994</v>
          </cell>
        </row>
        <row r="354">
          <cell r="B354" t="str">
            <v>1Н3-25</v>
          </cell>
          <cell r="C354" t="str">
            <v>Профлист 1Н3-25</v>
          </cell>
          <cell r="D354">
            <v>1</v>
          </cell>
          <cell r="E354">
            <v>71</v>
          </cell>
          <cell r="F354">
            <v>71</v>
          </cell>
        </row>
        <row r="355">
          <cell r="B355" t="str">
            <v>1Н3-26</v>
          </cell>
          <cell r="C355" t="str">
            <v>Профлист 1Н3-26</v>
          </cell>
          <cell r="D355">
            <v>1</v>
          </cell>
          <cell r="E355">
            <v>71.8</v>
          </cell>
          <cell r="F355">
            <v>71.8</v>
          </cell>
        </row>
        <row r="356">
          <cell r="B356" t="str">
            <v>1Н4-1</v>
          </cell>
          <cell r="C356" t="str">
            <v>Настил 1Н4-1</v>
          </cell>
          <cell r="D356">
            <v>2</v>
          </cell>
          <cell r="E356">
            <v>20</v>
          </cell>
          <cell r="F356">
            <v>40</v>
          </cell>
        </row>
        <row r="357">
          <cell r="B357" t="str">
            <v>1Н4-2</v>
          </cell>
          <cell r="C357" t="str">
            <v>Настил 1Н4-2</v>
          </cell>
          <cell r="D357">
            <v>1</v>
          </cell>
          <cell r="E357">
            <v>33.4</v>
          </cell>
          <cell r="F357">
            <v>33.4</v>
          </cell>
        </row>
        <row r="358">
          <cell r="B358" t="str">
            <v>1Н4-3</v>
          </cell>
          <cell r="C358" t="str">
            <v>Настил 1Н4-3</v>
          </cell>
          <cell r="D358">
            <v>2</v>
          </cell>
          <cell r="E358">
            <v>29.7</v>
          </cell>
          <cell r="F358">
            <v>59.4</v>
          </cell>
        </row>
        <row r="359">
          <cell r="B359" t="str">
            <v>1Н4-4</v>
          </cell>
          <cell r="C359" t="str">
            <v>Настил 1Н4-4</v>
          </cell>
          <cell r="D359">
            <v>2</v>
          </cell>
          <cell r="E359">
            <v>12.6</v>
          </cell>
          <cell r="F359">
            <v>25.2</v>
          </cell>
        </row>
        <row r="360">
          <cell r="B360" t="str">
            <v>1Н4-5</v>
          </cell>
          <cell r="C360" t="str">
            <v>Настил 1Н4-5</v>
          </cell>
          <cell r="D360">
            <v>2</v>
          </cell>
          <cell r="E360">
            <v>25.2</v>
          </cell>
          <cell r="F360">
            <v>50.4</v>
          </cell>
        </row>
        <row r="361">
          <cell r="B361" t="str">
            <v>1Н4-6</v>
          </cell>
          <cell r="C361" t="str">
            <v>Настил 1Н4-6</v>
          </cell>
          <cell r="D361">
            <v>1</v>
          </cell>
          <cell r="E361">
            <v>31.1</v>
          </cell>
          <cell r="F361">
            <v>31.1</v>
          </cell>
        </row>
        <row r="362">
          <cell r="B362" t="str">
            <v>1Н4-7</v>
          </cell>
          <cell r="C362" t="str">
            <v>Настил 1Н4-7</v>
          </cell>
          <cell r="D362">
            <v>1</v>
          </cell>
          <cell r="E362">
            <v>17.399999999999999</v>
          </cell>
          <cell r="F362">
            <v>17.399999999999999</v>
          </cell>
        </row>
        <row r="363">
          <cell r="B363" t="str">
            <v>1Н4-8</v>
          </cell>
          <cell r="C363" t="str">
            <v>Настил 1Н4-8</v>
          </cell>
          <cell r="D363">
            <v>1</v>
          </cell>
          <cell r="E363">
            <v>23</v>
          </cell>
          <cell r="F363">
            <v>23</v>
          </cell>
        </row>
        <row r="364">
          <cell r="B364" t="str">
            <v>1Н4-9</v>
          </cell>
          <cell r="C364" t="str">
            <v>Настил 1Н4-9</v>
          </cell>
          <cell r="D364">
            <v>1</v>
          </cell>
          <cell r="E364">
            <v>8.9</v>
          </cell>
          <cell r="F364">
            <v>8.9</v>
          </cell>
        </row>
        <row r="365">
          <cell r="B365" t="str">
            <v>1Н4-10</v>
          </cell>
          <cell r="C365" t="str">
            <v>Настил 1Н4-10</v>
          </cell>
          <cell r="D365">
            <v>1</v>
          </cell>
          <cell r="E365">
            <v>16.3</v>
          </cell>
          <cell r="F365">
            <v>16.3</v>
          </cell>
        </row>
        <row r="366">
          <cell r="B366" t="str">
            <v>1Н4-11</v>
          </cell>
          <cell r="C366" t="str">
            <v>Настил 1Н4-11</v>
          </cell>
          <cell r="D366">
            <v>2</v>
          </cell>
          <cell r="E366">
            <v>18.3</v>
          </cell>
          <cell r="F366">
            <v>36.6</v>
          </cell>
        </row>
        <row r="367">
          <cell r="B367" t="str">
            <v>1Н4-12</v>
          </cell>
          <cell r="C367" t="str">
            <v>Настил 1Н4-12</v>
          </cell>
          <cell r="D367">
            <v>1</v>
          </cell>
          <cell r="E367">
            <v>16.3</v>
          </cell>
          <cell r="F367">
            <v>16.3</v>
          </cell>
        </row>
        <row r="368">
          <cell r="B368" t="str">
            <v>1Н4-13</v>
          </cell>
          <cell r="C368" t="str">
            <v>Настил 1Н4-13</v>
          </cell>
          <cell r="D368">
            <v>1</v>
          </cell>
          <cell r="E368">
            <v>1.9</v>
          </cell>
          <cell r="F368">
            <v>1.9</v>
          </cell>
        </row>
        <row r="369">
          <cell r="B369" t="str">
            <v>1Н4-14</v>
          </cell>
          <cell r="C369" t="str">
            <v>Настил 1Н4-14</v>
          </cell>
          <cell r="D369">
            <v>1</v>
          </cell>
          <cell r="E369">
            <v>35.299999999999997</v>
          </cell>
          <cell r="F369">
            <v>35.299999999999997</v>
          </cell>
        </row>
        <row r="370">
          <cell r="B370" t="str">
            <v>1Н4-15</v>
          </cell>
          <cell r="C370" t="str">
            <v>Настил 1Н4-15</v>
          </cell>
          <cell r="D370">
            <v>1</v>
          </cell>
          <cell r="E370">
            <v>32.4</v>
          </cell>
          <cell r="F370">
            <v>32.4</v>
          </cell>
        </row>
        <row r="371">
          <cell r="B371" t="str">
            <v>1Н4-16</v>
          </cell>
          <cell r="C371" t="str">
            <v>Настил 1Н4-16</v>
          </cell>
          <cell r="D371">
            <v>1</v>
          </cell>
          <cell r="E371">
            <v>25.6</v>
          </cell>
          <cell r="F371">
            <v>25.6</v>
          </cell>
        </row>
        <row r="372">
          <cell r="B372" t="str">
            <v>1Н4-17</v>
          </cell>
          <cell r="C372" t="str">
            <v>Настил 1Н4-17</v>
          </cell>
          <cell r="D372">
            <v>1</v>
          </cell>
          <cell r="E372">
            <v>24.8</v>
          </cell>
          <cell r="F372">
            <v>24.8</v>
          </cell>
        </row>
        <row r="373">
          <cell r="B373" t="str">
            <v>1Н4-18</v>
          </cell>
          <cell r="C373" t="str">
            <v>Настил 1Н4-18</v>
          </cell>
          <cell r="D373">
            <v>1</v>
          </cell>
          <cell r="E373">
            <v>17.7</v>
          </cell>
          <cell r="F373">
            <v>17.7</v>
          </cell>
        </row>
        <row r="374">
          <cell r="B374" t="str">
            <v>1Н4-19</v>
          </cell>
          <cell r="C374" t="str">
            <v>Настил 1Н4-19</v>
          </cell>
          <cell r="D374">
            <v>2</v>
          </cell>
          <cell r="E374">
            <v>8.1</v>
          </cell>
          <cell r="F374">
            <v>16.2</v>
          </cell>
        </row>
        <row r="375">
          <cell r="B375" t="str">
            <v>1Н4-20</v>
          </cell>
          <cell r="C375" t="str">
            <v>Настил 1Н4-20</v>
          </cell>
          <cell r="D375">
            <v>3</v>
          </cell>
          <cell r="E375">
            <v>20.3</v>
          </cell>
          <cell r="F375">
            <v>60.9</v>
          </cell>
        </row>
        <row r="376">
          <cell r="B376" t="str">
            <v>1Н4-21</v>
          </cell>
          <cell r="C376" t="str">
            <v>Настил 1Н4-21</v>
          </cell>
          <cell r="D376">
            <v>3</v>
          </cell>
          <cell r="E376">
            <v>24</v>
          </cell>
          <cell r="F376">
            <v>72</v>
          </cell>
        </row>
        <row r="377">
          <cell r="B377" t="str">
            <v>1Н4-22</v>
          </cell>
          <cell r="C377" t="str">
            <v>Настил 1Н4-22</v>
          </cell>
          <cell r="D377">
            <v>1</v>
          </cell>
          <cell r="E377">
            <v>7.6</v>
          </cell>
          <cell r="F377">
            <v>7.6</v>
          </cell>
        </row>
        <row r="378">
          <cell r="B378" t="str">
            <v>1ОГ1-1</v>
          </cell>
          <cell r="C378" t="str">
            <v>Ограждение 1ОГ1-1</v>
          </cell>
          <cell r="D378">
            <v>1</v>
          </cell>
          <cell r="E378">
            <v>18.7</v>
          </cell>
          <cell r="F378">
            <v>18.7</v>
          </cell>
        </row>
        <row r="379">
          <cell r="B379" t="str">
            <v>1ОГ1-2</v>
          </cell>
          <cell r="C379" t="str">
            <v>Ограждение 1ОГ1-2</v>
          </cell>
          <cell r="D379">
            <v>1</v>
          </cell>
          <cell r="E379">
            <v>72.400000000000006</v>
          </cell>
          <cell r="F379">
            <v>72.400000000000006</v>
          </cell>
        </row>
        <row r="380">
          <cell r="B380" t="str">
            <v>1ОГ1-3</v>
          </cell>
          <cell r="C380" t="str">
            <v>Ограждение 1ОГ1-3</v>
          </cell>
          <cell r="D380">
            <v>2</v>
          </cell>
          <cell r="E380">
            <v>43</v>
          </cell>
          <cell r="F380">
            <v>86</v>
          </cell>
        </row>
        <row r="381">
          <cell r="B381" t="str">
            <v>1ОГ1-4</v>
          </cell>
          <cell r="C381" t="str">
            <v>Ограждение 1ОГ1-4</v>
          </cell>
          <cell r="D381">
            <v>1</v>
          </cell>
          <cell r="E381">
            <v>16.2</v>
          </cell>
          <cell r="F381">
            <v>16.2</v>
          </cell>
        </row>
        <row r="382">
          <cell r="B382" t="str">
            <v>1ОГ1-5</v>
          </cell>
          <cell r="C382" t="str">
            <v>Ограждение 1ОГ1-5</v>
          </cell>
          <cell r="D382">
            <v>1</v>
          </cell>
          <cell r="E382">
            <v>19.600000000000001</v>
          </cell>
          <cell r="F382">
            <v>19.600000000000001</v>
          </cell>
        </row>
        <row r="383">
          <cell r="B383" t="str">
            <v>1ОГ1-6</v>
          </cell>
          <cell r="C383" t="str">
            <v>Ограждение 1ОГ1-6</v>
          </cell>
          <cell r="D383">
            <v>1</v>
          </cell>
          <cell r="E383">
            <v>19.600000000000001</v>
          </cell>
          <cell r="F383">
            <v>19.600000000000001</v>
          </cell>
        </row>
        <row r="384">
          <cell r="B384" t="str">
            <v>1ОГ1-7</v>
          </cell>
          <cell r="C384" t="str">
            <v>Ограждение 1ОГ1-7</v>
          </cell>
          <cell r="D384">
            <v>1</v>
          </cell>
          <cell r="E384">
            <v>6</v>
          </cell>
          <cell r="F384">
            <v>6</v>
          </cell>
        </row>
        <row r="385">
          <cell r="B385" t="str">
            <v>1ОГ1-8</v>
          </cell>
          <cell r="C385" t="str">
            <v>Ограждение 1ОГ1-8</v>
          </cell>
          <cell r="D385">
            <v>1</v>
          </cell>
          <cell r="E385">
            <v>16.399999999999999</v>
          </cell>
          <cell r="F385">
            <v>16.399999999999999</v>
          </cell>
        </row>
        <row r="386">
          <cell r="B386" t="str">
            <v>1ОГ1-9</v>
          </cell>
          <cell r="C386" t="str">
            <v>Ограждение 1ОГ1-9</v>
          </cell>
          <cell r="D386">
            <v>1</v>
          </cell>
          <cell r="E386">
            <v>16.2</v>
          </cell>
          <cell r="F386">
            <v>16.2</v>
          </cell>
        </row>
        <row r="387">
          <cell r="B387" t="str">
            <v>1ОГ1-10</v>
          </cell>
          <cell r="C387" t="str">
            <v>Ограждение 1ОГ1-10</v>
          </cell>
          <cell r="D387">
            <v>1</v>
          </cell>
          <cell r="E387">
            <v>18</v>
          </cell>
          <cell r="F387">
            <v>18</v>
          </cell>
        </row>
        <row r="388">
          <cell r="B388" t="str">
            <v>1ОГ1-11</v>
          </cell>
          <cell r="C388" t="str">
            <v>Ограждение 1ОГ1-11</v>
          </cell>
          <cell r="D388">
            <v>1</v>
          </cell>
          <cell r="E388">
            <v>15.3</v>
          </cell>
          <cell r="F388">
            <v>15.3</v>
          </cell>
        </row>
        <row r="389">
          <cell r="B389" t="str">
            <v>1ОГ1-12</v>
          </cell>
          <cell r="C389" t="str">
            <v>Ограждение 1ОГ1-12</v>
          </cell>
          <cell r="D389">
            <v>1</v>
          </cell>
          <cell r="E389">
            <v>21.3</v>
          </cell>
          <cell r="F389">
            <v>21.3</v>
          </cell>
        </row>
        <row r="390">
          <cell r="B390" t="str">
            <v>1ОГ1-13</v>
          </cell>
          <cell r="C390" t="str">
            <v>Ограждение 1ОГ1-13</v>
          </cell>
          <cell r="D390">
            <v>1</v>
          </cell>
          <cell r="E390">
            <v>6</v>
          </cell>
          <cell r="F390">
            <v>6</v>
          </cell>
        </row>
        <row r="391">
          <cell r="B391" t="str">
            <v>1ОГ1-14</v>
          </cell>
          <cell r="C391" t="str">
            <v>Ограждение 1ОГ1-14</v>
          </cell>
          <cell r="D391">
            <v>1</v>
          </cell>
          <cell r="E391">
            <v>13.6</v>
          </cell>
          <cell r="F391">
            <v>13.6</v>
          </cell>
        </row>
        <row r="392">
          <cell r="B392" t="str">
            <v>1ОГ1-15</v>
          </cell>
          <cell r="C392" t="str">
            <v>Ограждение 1ОГ1-15</v>
          </cell>
          <cell r="D392">
            <v>1</v>
          </cell>
          <cell r="E392">
            <v>35.6</v>
          </cell>
          <cell r="F392">
            <v>35.6</v>
          </cell>
        </row>
        <row r="393">
          <cell r="B393" t="str">
            <v>1ОГ1-16</v>
          </cell>
          <cell r="C393" t="str">
            <v>Ограждение 1ОГ1-16</v>
          </cell>
          <cell r="D393">
            <v>1</v>
          </cell>
          <cell r="E393">
            <v>35.6</v>
          </cell>
          <cell r="F393">
            <v>35.6</v>
          </cell>
        </row>
        <row r="394">
          <cell r="B394" t="str">
            <v>1ОГ1-17</v>
          </cell>
          <cell r="C394" t="str">
            <v>Ограждение 1ОГ1-17</v>
          </cell>
          <cell r="D394">
            <v>3</v>
          </cell>
          <cell r="E394">
            <v>31.3</v>
          </cell>
          <cell r="F394">
            <v>93.9</v>
          </cell>
        </row>
        <row r="395">
          <cell r="B395" t="str">
            <v>1ОГ1-18</v>
          </cell>
          <cell r="C395" t="str">
            <v>Ограждение 1ОГ1-18</v>
          </cell>
          <cell r="D395">
            <v>2</v>
          </cell>
          <cell r="E395">
            <v>29.9</v>
          </cell>
          <cell r="F395">
            <v>59.8</v>
          </cell>
        </row>
        <row r="396">
          <cell r="B396" t="str">
            <v>1ОГ1-19</v>
          </cell>
          <cell r="C396" t="str">
            <v>Ограждение 1ОГ1-19</v>
          </cell>
          <cell r="D396">
            <v>3</v>
          </cell>
          <cell r="E396">
            <v>18.100000000000001</v>
          </cell>
          <cell r="F396">
            <v>54.3</v>
          </cell>
        </row>
        <row r="397">
          <cell r="B397" t="str">
            <v>1ОГ1-20</v>
          </cell>
          <cell r="C397" t="str">
            <v>Ограждение 1ОГ1-20</v>
          </cell>
          <cell r="D397">
            <v>3</v>
          </cell>
          <cell r="E397">
            <v>18.2</v>
          </cell>
          <cell r="F397">
            <v>54.6</v>
          </cell>
        </row>
        <row r="398">
          <cell r="B398" t="str">
            <v>1ОГ1-21</v>
          </cell>
          <cell r="C398" t="str">
            <v>Ограждение 1ОГ1-21</v>
          </cell>
          <cell r="D398">
            <v>2</v>
          </cell>
          <cell r="E398">
            <v>5.0999999999999996</v>
          </cell>
          <cell r="F398">
            <v>10.199999999999999</v>
          </cell>
        </row>
        <row r="399">
          <cell r="B399" t="str">
            <v>1ОГ2-1</v>
          </cell>
          <cell r="C399" t="str">
            <v>Ограждение 1ОГ2-1</v>
          </cell>
          <cell r="D399">
            <v>4</v>
          </cell>
          <cell r="E399">
            <v>23.7</v>
          </cell>
          <cell r="F399">
            <v>94.8</v>
          </cell>
        </row>
        <row r="400">
          <cell r="B400" t="str">
            <v>1ОГ2-2</v>
          </cell>
          <cell r="C400" t="str">
            <v>Ограждение 1ОГ2-2</v>
          </cell>
          <cell r="D400">
            <v>4</v>
          </cell>
          <cell r="E400">
            <v>23.7</v>
          </cell>
          <cell r="F400">
            <v>94.8</v>
          </cell>
        </row>
        <row r="401">
          <cell r="B401" t="str">
            <v>1ОГ2-3</v>
          </cell>
          <cell r="C401" t="str">
            <v>Ограждение 1ОГ2-3</v>
          </cell>
          <cell r="D401">
            <v>1</v>
          </cell>
          <cell r="E401">
            <v>29.3</v>
          </cell>
          <cell r="F401">
            <v>29.3</v>
          </cell>
        </row>
        <row r="402">
          <cell r="B402" t="str">
            <v>1ОГ2-4</v>
          </cell>
          <cell r="C402" t="str">
            <v>Ограждение 1ОГ2-4</v>
          </cell>
          <cell r="D402">
            <v>1</v>
          </cell>
          <cell r="E402">
            <v>29.3</v>
          </cell>
          <cell r="F402">
            <v>29.3</v>
          </cell>
        </row>
        <row r="403">
          <cell r="B403" t="str">
            <v>1ОГ2-5</v>
          </cell>
          <cell r="C403" t="str">
            <v>Ограждение 1ОГ2-5</v>
          </cell>
          <cell r="D403">
            <v>3</v>
          </cell>
          <cell r="E403">
            <v>31.2</v>
          </cell>
          <cell r="F403">
            <v>93.6</v>
          </cell>
        </row>
        <row r="404">
          <cell r="B404" t="str">
            <v>1ОГ2-6</v>
          </cell>
          <cell r="C404" t="str">
            <v>Ограждение 1ОГ2-6</v>
          </cell>
          <cell r="D404">
            <v>3</v>
          </cell>
          <cell r="E404">
            <v>31.2</v>
          </cell>
          <cell r="F404">
            <v>93.6</v>
          </cell>
        </row>
        <row r="405">
          <cell r="B405" t="str">
            <v>1ОГ2-7</v>
          </cell>
          <cell r="C405" t="str">
            <v>Ограждение 1ОГ2-7</v>
          </cell>
          <cell r="D405">
            <v>1</v>
          </cell>
          <cell r="E405">
            <v>18</v>
          </cell>
          <cell r="F405">
            <v>18</v>
          </cell>
        </row>
        <row r="406">
          <cell r="B406" t="str">
            <v>1ОГ2-8</v>
          </cell>
          <cell r="C406" t="str">
            <v>Ограждение 1ОГ2-8</v>
          </cell>
          <cell r="D406">
            <v>1</v>
          </cell>
          <cell r="E406">
            <v>18</v>
          </cell>
          <cell r="F406">
            <v>18</v>
          </cell>
        </row>
        <row r="407">
          <cell r="B407" t="str">
            <v>1ОГ5-1</v>
          </cell>
          <cell r="C407" t="str">
            <v>Ограждение 1ОГ5-1</v>
          </cell>
          <cell r="D407">
            <v>56</v>
          </cell>
          <cell r="E407">
            <v>24.3</v>
          </cell>
          <cell r="F407">
            <v>1360.8</v>
          </cell>
        </row>
        <row r="408">
          <cell r="B408" t="str">
            <v>1П1-1</v>
          </cell>
          <cell r="C408" t="str">
            <v>Прогон 1П1-1</v>
          </cell>
          <cell r="D408">
            <v>1</v>
          </cell>
          <cell r="E408">
            <v>164.1</v>
          </cell>
          <cell r="F408">
            <v>164.1</v>
          </cell>
        </row>
        <row r="409">
          <cell r="B409" t="str">
            <v>1П1-2</v>
          </cell>
          <cell r="C409" t="str">
            <v>Прогон 1П1-2</v>
          </cell>
          <cell r="D409">
            <v>1</v>
          </cell>
          <cell r="E409">
            <v>165.7</v>
          </cell>
          <cell r="F409">
            <v>165.7</v>
          </cell>
        </row>
        <row r="410">
          <cell r="B410" t="str">
            <v>1П1-3</v>
          </cell>
          <cell r="C410" t="str">
            <v>Прогон 1П1-3</v>
          </cell>
          <cell r="D410">
            <v>1</v>
          </cell>
          <cell r="E410">
            <v>164.1</v>
          </cell>
          <cell r="F410">
            <v>164.1</v>
          </cell>
        </row>
        <row r="411">
          <cell r="B411" t="str">
            <v>1П1-4</v>
          </cell>
          <cell r="C411" t="str">
            <v>Прогон 1П1-4</v>
          </cell>
          <cell r="D411">
            <v>6</v>
          </cell>
          <cell r="E411">
            <v>168.2</v>
          </cell>
          <cell r="F411">
            <v>1009.2</v>
          </cell>
        </row>
        <row r="412">
          <cell r="B412" t="str">
            <v>1П2-1</v>
          </cell>
          <cell r="C412" t="str">
            <v>Прогон 1П2-1</v>
          </cell>
          <cell r="D412">
            <v>4</v>
          </cell>
          <cell r="E412">
            <v>90.1</v>
          </cell>
          <cell r="F412">
            <v>360.4</v>
          </cell>
        </row>
        <row r="413">
          <cell r="B413" t="str">
            <v>1П2-2</v>
          </cell>
          <cell r="C413" t="str">
            <v>Прогон 1П2-2</v>
          </cell>
          <cell r="D413">
            <v>3</v>
          </cell>
          <cell r="E413">
            <v>88</v>
          </cell>
          <cell r="F413">
            <v>264</v>
          </cell>
        </row>
        <row r="414">
          <cell r="B414" t="str">
            <v>1П2-3</v>
          </cell>
          <cell r="C414" t="str">
            <v>Прогон 1П2-3</v>
          </cell>
          <cell r="D414">
            <v>14</v>
          </cell>
          <cell r="E414">
            <v>93.5</v>
          </cell>
          <cell r="F414">
            <v>1309</v>
          </cell>
        </row>
        <row r="415">
          <cell r="B415" t="str">
            <v>1П2-4</v>
          </cell>
          <cell r="C415" t="str">
            <v>Прогон 1П2-4</v>
          </cell>
          <cell r="D415">
            <v>1</v>
          </cell>
          <cell r="E415">
            <v>109.8</v>
          </cell>
          <cell r="F415">
            <v>109.8</v>
          </cell>
        </row>
        <row r="416">
          <cell r="B416" t="str">
            <v>1П2-5</v>
          </cell>
          <cell r="C416" t="str">
            <v>Прогон 1П2-5</v>
          </cell>
          <cell r="D416">
            <v>5</v>
          </cell>
          <cell r="E416">
            <v>109.8</v>
          </cell>
          <cell r="F416">
            <v>549</v>
          </cell>
        </row>
        <row r="417">
          <cell r="B417" t="str">
            <v>1П2-6</v>
          </cell>
          <cell r="C417" t="str">
            <v>Прогон 1П2-6</v>
          </cell>
          <cell r="D417">
            <v>1</v>
          </cell>
          <cell r="E417">
            <v>110.2</v>
          </cell>
          <cell r="F417">
            <v>110.2</v>
          </cell>
        </row>
        <row r="418">
          <cell r="B418" t="str">
            <v>1П2-7</v>
          </cell>
          <cell r="C418" t="str">
            <v>Прогон 1П2-7</v>
          </cell>
          <cell r="D418">
            <v>36</v>
          </cell>
          <cell r="E418">
            <v>108.6</v>
          </cell>
          <cell r="F418">
            <v>3909.6</v>
          </cell>
        </row>
        <row r="419">
          <cell r="B419" t="str">
            <v>1П2-8</v>
          </cell>
          <cell r="C419" t="str">
            <v>Прогон 1П2-8</v>
          </cell>
          <cell r="D419">
            <v>7</v>
          </cell>
          <cell r="E419">
            <v>109.3</v>
          </cell>
          <cell r="F419">
            <v>765.1</v>
          </cell>
        </row>
        <row r="420">
          <cell r="B420" t="str">
            <v>1П2-9</v>
          </cell>
          <cell r="C420" t="str">
            <v>Прогон 1П2-9</v>
          </cell>
          <cell r="D420">
            <v>12</v>
          </cell>
          <cell r="E420">
            <v>102.9</v>
          </cell>
          <cell r="F420">
            <v>1234.8</v>
          </cell>
        </row>
        <row r="421">
          <cell r="B421" t="str">
            <v>1П2-10</v>
          </cell>
          <cell r="C421" t="str">
            <v>Прогон 1П2-10</v>
          </cell>
          <cell r="D421">
            <v>2</v>
          </cell>
          <cell r="E421">
            <v>103.7</v>
          </cell>
          <cell r="F421">
            <v>207.4</v>
          </cell>
        </row>
        <row r="422">
          <cell r="B422" t="str">
            <v>1П2-11</v>
          </cell>
          <cell r="C422" t="str">
            <v>Прогон 1П2-11</v>
          </cell>
          <cell r="D422">
            <v>1</v>
          </cell>
          <cell r="E422">
            <v>109</v>
          </cell>
          <cell r="F422">
            <v>109</v>
          </cell>
        </row>
        <row r="423">
          <cell r="B423" t="str">
            <v>1П2-12</v>
          </cell>
          <cell r="C423" t="str">
            <v>Прогон 1П2-12</v>
          </cell>
          <cell r="D423">
            <v>5</v>
          </cell>
          <cell r="E423">
            <v>109</v>
          </cell>
          <cell r="F423">
            <v>545</v>
          </cell>
        </row>
        <row r="424">
          <cell r="B424" t="str">
            <v>1П2-13</v>
          </cell>
          <cell r="C424" t="str">
            <v>Прогон 1П2-13</v>
          </cell>
          <cell r="D424">
            <v>1</v>
          </cell>
          <cell r="E424">
            <v>20.9</v>
          </cell>
          <cell r="F424">
            <v>20.9</v>
          </cell>
        </row>
        <row r="425">
          <cell r="B425" t="str">
            <v>1П2-14</v>
          </cell>
          <cell r="C425" t="str">
            <v>Прогон 1П2-14</v>
          </cell>
          <cell r="D425">
            <v>1</v>
          </cell>
          <cell r="E425">
            <v>21.2</v>
          </cell>
          <cell r="F425">
            <v>21.2</v>
          </cell>
        </row>
        <row r="426">
          <cell r="B426" t="str">
            <v>1П2-15</v>
          </cell>
          <cell r="C426" t="str">
            <v>Прогон 1П2-15</v>
          </cell>
          <cell r="D426">
            <v>5</v>
          </cell>
          <cell r="E426">
            <v>21.2</v>
          </cell>
          <cell r="F426">
            <v>106</v>
          </cell>
        </row>
        <row r="427">
          <cell r="B427" t="str">
            <v>1ПД-1</v>
          </cell>
          <cell r="C427" t="str">
            <v>Площадка 1ПД-1</v>
          </cell>
          <cell r="D427">
            <v>1</v>
          </cell>
          <cell r="E427">
            <v>90.4</v>
          </cell>
          <cell r="F427">
            <v>90.4</v>
          </cell>
        </row>
        <row r="428">
          <cell r="B428" t="str">
            <v>1ПД-2</v>
          </cell>
          <cell r="C428" t="str">
            <v>Площадка 1ПД-2</v>
          </cell>
          <cell r="D428">
            <v>1</v>
          </cell>
          <cell r="E428">
            <v>109</v>
          </cell>
          <cell r="F428">
            <v>109</v>
          </cell>
        </row>
        <row r="429">
          <cell r="B429" t="str">
            <v>1ПД-3</v>
          </cell>
          <cell r="C429" t="str">
            <v>Площадка 1ПД-3</v>
          </cell>
          <cell r="D429">
            <v>1</v>
          </cell>
          <cell r="E429">
            <v>73.099999999999994</v>
          </cell>
          <cell r="F429">
            <v>73.099999999999994</v>
          </cell>
        </row>
        <row r="430">
          <cell r="B430" t="str">
            <v>1ПП-1</v>
          </cell>
          <cell r="C430" t="str">
            <v>Прокладка 1ПП-1</v>
          </cell>
          <cell r="D430">
            <v>10</v>
          </cell>
          <cell r="E430">
            <v>3.5</v>
          </cell>
          <cell r="F430">
            <v>35</v>
          </cell>
        </row>
        <row r="431">
          <cell r="B431" t="str">
            <v>1ПП-2</v>
          </cell>
          <cell r="C431" t="str">
            <v>Прокладка 1ПП-2</v>
          </cell>
          <cell r="D431">
            <v>18</v>
          </cell>
          <cell r="E431">
            <v>5.0999999999999996</v>
          </cell>
          <cell r="F431">
            <v>91.8</v>
          </cell>
        </row>
        <row r="432">
          <cell r="B432" t="str">
            <v>1ПП-3</v>
          </cell>
          <cell r="C432" t="str">
            <v>Прокладка 1ПП-3</v>
          </cell>
          <cell r="D432">
            <v>20</v>
          </cell>
          <cell r="E432">
            <v>1</v>
          </cell>
          <cell r="F432">
            <v>20</v>
          </cell>
        </row>
        <row r="433">
          <cell r="B433" t="str">
            <v>1ПТ-1</v>
          </cell>
          <cell r="C433" t="str">
            <v>Петля 1ПТ-1</v>
          </cell>
          <cell r="D433">
            <v>24</v>
          </cell>
          <cell r="E433">
            <v>0.5</v>
          </cell>
          <cell r="F433">
            <v>12</v>
          </cell>
        </row>
        <row r="434">
          <cell r="B434" t="str">
            <v>1РС1-1</v>
          </cell>
          <cell r="C434" t="str">
            <v>Распорка 1РС1-1</v>
          </cell>
          <cell r="D434">
            <v>5</v>
          </cell>
          <cell r="E434">
            <v>212.7</v>
          </cell>
          <cell r="F434">
            <v>1063.5</v>
          </cell>
        </row>
        <row r="435">
          <cell r="B435" t="str">
            <v>1РС1-2</v>
          </cell>
          <cell r="C435" t="str">
            <v>Распорка 1РС1-2</v>
          </cell>
          <cell r="D435">
            <v>5</v>
          </cell>
          <cell r="E435">
            <v>148.5</v>
          </cell>
          <cell r="F435">
            <v>742.5</v>
          </cell>
        </row>
        <row r="436">
          <cell r="B436" t="str">
            <v>1РС1-3</v>
          </cell>
          <cell r="C436" t="str">
            <v>Распорка 1РС1-3</v>
          </cell>
          <cell r="D436">
            <v>8</v>
          </cell>
          <cell r="E436">
            <v>156.80000000000001</v>
          </cell>
          <cell r="F436">
            <v>1254.4000000000001</v>
          </cell>
        </row>
        <row r="437">
          <cell r="B437" t="str">
            <v>1РС1-4</v>
          </cell>
          <cell r="C437" t="str">
            <v>Распорка 1РС1-4</v>
          </cell>
          <cell r="D437">
            <v>2</v>
          </cell>
          <cell r="E437">
            <v>156.1</v>
          </cell>
          <cell r="F437">
            <v>312.2</v>
          </cell>
        </row>
        <row r="438">
          <cell r="B438" t="str">
            <v>1РС1-5</v>
          </cell>
          <cell r="C438" t="str">
            <v>Распорка 1РС1-5</v>
          </cell>
          <cell r="D438">
            <v>2</v>
          </cell>
          <cell r="E438">
            <v>181.6</v>
          </cell>
          <cell r="F438">
            <v>363.2</v>
          </cell>
        </row>
        <row r="439">
          <cell r="B439" t="str">
            <v>1РС2-1</v>
          </cell>
          <cell r="C439" t="str">
            <v>Распорка 1РС2-1</v>
          </cell>
          <cell r="D439">
            <v>14</v>
          </cell>
          <cell r="E439">
            <v>191.7</v>
          </cell>
          <cell r="F439">
            <v>2683.8</v>
          </cell>
        </row>
        <row r="440">
          <cell r="B440" t="str">
            <v>1РС2-2</v>
          </cell>
          <cell r="C440" t="str">
            <v>Распорка 1РС2-2</v>
          </cell>
          <cell r="D440">
            <v>4</v>
          </cell>
          <cell r="E440">
            <v>183.2</v>
          </cell>
          <cell r="F440">
            <v>732.8</v>
          </cell>
        </row>
        <row r="441">
          <cell r="B441" t="str">
            <v>1РС3-1</v>
          </cell>
          <cell r="C441" t="str">
            <v>Распорка 1РС3-1</v>
          </cell>
          <cell r="D441">
            <v>3</v>
          </cell>
          <cell r="E441">
            <v>339.7</v>
          </cell>
          <cell r="F441">
            <v>1019.1</v>
          </cell>
        </row>
        <row r="442">
          <cell r="B442" t="str">
            <v>1РС3-2</v>
          </cell>
          <cell r="C442" t="str">
            <v>Распорка 1РС3-2</v>
          </cell>
          <cell r="D442">
            <v>2</v>
          </cell>
          <cell r="E442">
            <v>189.5</v>
          </cell>
          <cell r="F442">
            <v>379</v>
          </cell>
        </row>
        <row r="443">
          <cell r="B443" t="str">
            <v>1РС3-3</v>
          </cell>
          <cell r="C443" t="str">
            <v>Распорка 1РС3-3</v>
          </cell>
          <cell r="D443">
            <v>2</v>
          </cell>
          <cell r="E443">
            <v>188.4</v>
          </cell>
          <cell r="F443">
            <v>376.8</v>
          </cell>
        </row>
        <row r="444">
          <cell r="B444" t="str">
            <v>1РС3-4</v>
          </cell>
          <cell r="C444" t="str">
            <v>Распорка 1РС3-4</v>
          </cell>
          <cell r="D444">
            <v>4</v>
          </cell>
          <cell r="E444">
            <v>128.5</v>
          </cell>
          <cell r="F444">
            <v>514</v>
          </cell>
        </row>
        <row r="445">
          <cell r="B445" t="str">
            <v>1РС3-5</v>
          </cell>
          <cell r="C445" t="str">
            <v>Распорка 1РС3-5</v>
          </cell>
          <cell r="D445">
            <v>2</v>
          </cell>
          <cell r="E445">
            <v>275.5</v>
          </cell>
          <cell r="F445">
            <v>551</v>
          </cell>
        </row>
        <row r="446">
          <cell r="B446" t="str">
            <v>1РС3-6</v>
          </cell>
          <cell r="C446" t="str">
            <v>Распорка 1РС3-6</v>
          </cell>
          <cell r="D446">
            <v>8</v>
          </cell>
          <cell r="E446">
            <v>324.60000000000002</v>
          </cell>
          <cell r="F446">
            <v>2596.8000000000002</v>
          </cell>
        </row>
        <row r="447">
          <cell r="B447" t="str">
            <v>1РС5-1</v>
          </cell>
          <cell r="C447" t="str">
            <v>Распорка 1РС5-1</v>
          </cell>
          <cell r="D447">
            <v>1</v>
          </cell>
          <cell r="E447">
            <v>538.4</v>
          </cell>
          <cell r="F447">
            <v>538.4</v>
          </cell>
        </row>
        <row r="448">
          <cell r="B448" t="str">
            <v>1РС6-1</v>
          </cell>
          <cell r="C448" t="str">
            <v>Распорка 1РС6-1</v>
          </cell>
          <cell r="D448">
            <v>1</v>
          </cell>
          <cell r="E448">
            <v>505</v>
          </cell>
          <cell r="F448">
            <v>505</v>
          </cell>
        </row>
        <row r="449">
          <cell r="B449" t="str">
            <v>1РС6-2</v>
          </cell>
          <cell r="C449" t="str">
            <v>Распорка 1РС6-2</v>
          </cell>
          <cell r="D449">
            <v>1</v>
          </cell>
          <cell r="E449">
            <v>504.2</v>
          </cell>
          <cell r="F449">
            <v>504.2</v>
          </cell>
        </row>
        <row r="450">
          <cell r="B450" t="str">
            <v>1РС6-3</v>
          </cell>
          <cell r="C450" t="str">
            <v>Распорка 1РС6-3</v>
          </cell>
          <cell r="D450">
            <v>1</v>
          </cell>
          <cell r="E450">
            <v>504.3</v>
          </cell>
          <cell r="F450">
            <v>504.3</v>
          </cell>
        </row>
        <row r="451">
          <cell r="B451" t="str">
            <v>1РС6-4</v>
          </cell>
          <cell r="C451" t="str">
            <v>Распорка 1РС6-4</v>
          </cell>
          <cell r="D451">
            <v>1</v>
          </cell>
          <cell r="E451">
            <v>510.6</v>
          </cell>
          <cell r="F451">
            <v>510.6</v>
          </cell>
        </row>
        <row r="452">
          <cell r="B452" t="str">
            <v>1РС6-5</v>
          </cell>
          <cell r="C452" t="str">
            <v>Распорка 1РС6-5</v>
          </cell>
          <cell r="D452">
            <v>5</v>
          </cell>
          <cell r="E452">
            <v>515.5</v>
          </cell>
          <cell r="F452">
            <v>2577.5</v>
          </cell>
        </row>
        <row r="453">
          <cell r="B453" t="str">
            <v>1РС6-6</v>
          </cell>
          <cell r="C453" t="str">
            <v>Распорка 1РС6-6</v>
          </cell>
          <cell r="D453">
            <v>1</v>
          </cell>
          <cell r="E453">
            <v>572.79999999999995</v>
          </cell>
          <cell r="F453">
            <v>572.79999999999995</v>
          </cell>
        </row>
        <row r="454">
          <cell r="B454" t="str">
            <v>1РС7-1</v>
          </cell>
          <cell r="C454" t="str">
            <v>Распорка 1РС7-1</v>
          </cell>
          <cell r="D454">
            <v>7</v>
          </cell>
          <cell r="E454">
            <v>266</v>
          </cell>
          <cell r="F454">
            <v>1862</v>
          </cell>
        </row>
        <row r="455">
          <cell r="B455" t="str">
            <v>1РС7-2</v>
          </cell>
          <cell r="C455" t="str">
            <v>Распорка 1РС7-2</v>
          </cell>
          <cell r="D455">
            <v>1</v>
          </cell>
          <cell r="E455">
            <v>252.5</v>
          </cell>
          <cell r="F455">
            <v>252.5</v>
          </cell>
        </row>
        <row r="456">
          <cell r="B456" t="str">
            <v>1РС7-3</v>
          </cell>
          <cell r="C456" t="str">
            <v>Распорка 1РС7-3</v>
          </cell>
          <cell r="D456">
            <v>1</v>
          </cell>
          <cell r="E456">
            <v>268.2</v>
          </cell>
          <cell r="F456">
            <v>268.2</v>
          </cell>
        </row>
        <row r="457">
          <cell r="B457" t="str">
            <v>1РС8-1</v>
          </cell>
          <cell r="C457" t="str">
            <v>Распорка 1РС8-1</v>
          </cell>
          <cell r="D457">
            <v>1</v>
          </cell>
          <cell r="E457">
            <v>316.3</v>
          </cell>
          <cell r="F457">
            <v>316.3</v>
          </cell>
        </row>
        <row r="458">
          <cell r="B458" t="str">
            <v>1РС8-2</v>
          </cell>
          <cell r="C458" t="str">
            <v>Распорка 1РС8-2</v>
          </cell>
          <cell r="D458">
            <v>1</v>
          </cell>
          <cell r="E458">
            <v>316.3</v>
          </cell>
          <cell r="F458">
            <v>316.3</v>
          </cell>
        </row>
        <row r="459">
          <cell r="B459" t="str">
            <v>1РС8-3</v>
          </cell>
          <cell r="C459" t="str">
            <v>Распорка 1РС8-3</v>
          </cell>
          <cell r="D459">
            <v>1</v>
          </cell>
          <cell r="E459">
            <v>211.3</v>
          </cell>
          <cell r="F459">
            <v>211.3</v>
          </cell>
        </row>
        <row r="460">
          <cell r="B460" t="str">
            <v>1РС8-4</v>
          </cell>
          <cell r="C460" t="str">
            <v>Распорка 1РС8-4</v>
          </cell>
          <cell r="D460">
            <v>1</v>
          </cell>
          <cell r="E460">
            <v>211.3</v>
          </cell>
          <cell r="F460">
            <v>211.3</v>
          </cell>
        </row>
        <row r="461">
          <cell r="B461" t="str">
            <v>1РС8-5</v>
          </cell>
          <cell r="C461" t="str">
            <v>Распорка 1РС8-5</v>
          </cell>
          <cell r="D461">
            <v>2</v>
          </cell>
          <cell r="E461">
            <v>225.4</v>
          </cell>
          <cell r="F461">
            <v>450.8</v>
          </cell>
        </row>
        <row r="462">
          <cell r="B462" t="str">
            <v>1РС8-6</v>
          </cell>
          <cell r="C462" t="str">
            <v>Распорка 1РС8-6</v>
          </cell>
          <cell r="D462">
            <v>2</v>
          </cell>
          <cell r="E462">
            <v>225.4</v>
          </cell>
          <cell r="F462">
            <v>450.8</v>
          </cell>
        </row>
        <row r="463">
          <cell r="B463" t="str">
            <v>1РС8-7</v>
          </cell>
          <cell r="C463" t="str">
            <v>Распорка 1РС8-7</v>
          </cell>
          <cell r="D463">
            <v>1</v>
          </cell>
          <cell r="E463">
            <v>264.8</v>
          </cell>
          <cell r="F463">
            <v>264.8</v>
          </cell>
        </row>
        <row r="464">
          <cell r="B464" t="str">
            <v>1РС9-1</v>
          </cell>
          <cell r="C464" t="str">
            <v>Распорка 1РС9-1</v>
          </cell>
          <cell r="D464">
            <v>1</v>
          </cell>
          <cell r="E464">
            <v>264.2</v>
          </cell>
          <cell r="F464">
            <v>264.2</v>
          </cell>
        </row>
        <row r="465">
          <cell r="B465" t="str">
            <v>1РС10-1</v>
          </cell>
          <cell r="C465" t="str">
            <v>Распорка 1РС10-1</v>
          </cell>
          <cell r="D465">
            <v>1</v>
          </cell>
          <cell r="E465">
            <v>273.60000000000002</v>
          </cell>
          <cell r="F465">
            <v>273.60000000000002</v>
          </cell>
        </row>
        <row r="466">
          <cell r="B466" t="str">
            <v>1РС10-2</v>
          </cell>
          <cell r="C466" t="str">
            <v>Распорка 1РС10-2</v>
          </cell>
          <cell r="D466">
            <v>1</v>
          </cell>
          <cell r="E466">
            <v>274.60000000000002</v>
          </cell>
          <cell r="F466">
            <v>274.60000000000002</v>
          </cell>
        </row>
        <row r="467">
          <cell r="B467" t="str">
            <v>1РС10-3</v>
          </cell>
          <cell r="C467" t="str">
            <v>Распорка 1РС10-3</v>
          </cell>
          <cell r="D467">
            <v>1</v>
          </cell>
          <cell r="E467">
            <v>261.7</v>
          </cell>
          <cell r="F467">
            <v>261.7</v>
          </cell>
        </row>
        <row r="468">
          <cell r="B468" t="str">
            <v>1РС10-4</v>
          </cell>
          <cell r="C468" t="str">
            <v>Распорка 1РС10-4</v>
          </cell>
          <cell r="D468">
            <v>1</v>
          </cell>
          <cell r="E468">
            <v>259.7</v>
          </cell>
          <cell r="F468">
            <v>259.7</v>
          </cell>
        </row>
        <row r="469">
          <cell r="B469" t="str">
            <v>1РС10-5</v>
          </cell>
          <cell r="C469" t="str">
            <v>Распорка 1РС10-5</v>
          </cell>
          <cell r="D469">
            <v>1</v>
          </cell>
          <cell r="E469">
            <v>274.60000000000002</v>
          </cell>
          <cell r="F469">
            <v>274.60000000000002</v>
          </cell>
        </row>
        <row r="470">
          <cell r="B470" t="str">
            <v>1РС10-6</v>
          </cell>
          <cell r="C470" t="str">
            <v>Распорка 1РС10-6</v>
          </cell>
          <cell r="D470">
            <v>1</v>
          </cell>
          <cell r="E470">
            <v>274.60000000000002</v>
          </cell>
          <cell r="F470">
            <v>274.60000000000002</v>
          </cell>
        </row>
        <row r="471">
          <cell r="B471" t="str">
            <v>1РС10-7</v>
          </cell>
          <cell r="C471" t="str">
            <v>Распорка 1РС10-7</v>
          </cell>
          <cell r="D471">
            <v>1</v>
          </cell>
          <cell r="E471">
            <v>274.60000000000002</v>
          </cell>
          <cell r="F471">
            <v>274.60000000000002</v>
          </cell>
        </row>
        <row r="472">
          <cell r="B472" t="str">
            <v>1РС10-8</v>
          </cell>
          <cell r="C472" t="str">
            <v>Распорка 1РС10-8</v>
          </cell>
          <cell r="D472">
            <v>1</v>
          </cell>
          <cell r="E472">
            <v>274.60000000000002</v>
          </cell>
          <cell r="F472">
            <v>274.60000000000002</v>
          </cell>
        </row>
        <row r="473">
          <cell r="B473" t="str">
            <v>1РС10-9</v>
          </cell>
          <cell r="C473" t="str">
            <v>Распорка 1РС10-9</v>
          </cell>
          <cell r="D473">
            <v>1</v>
          </cell>
          <cell r="E473">
            <v>274.60000000000002</v>
          </cell>
          <cell r="F473">
            <v>274.60000000000002</v>
          </cell>
        </row>
        <row r="474">
          <cell r="B474" t="str">
            <v>1РС10-10</v>
          </cell>
          <cell r="C474" t="str">
            <v>Распорка 1РС10-10</v>
          </cell>
          <cell r="D474">
            <v>1</v>
          </cell>
          <cell r="E474">
            <v>325.39999999999998</v>
          </cell>
          <cell r="F474">
            <v>325.39999999999998</v>
          </cell>
        </row>
        <row r="475">
          <cell r="B475" t="str">
            <v>1РС11-1</v>
          </cell>
          <cell r="C475" t="str">
            <v>Распорка 1РС11-1</v>
          </cell>
          <cell r="D475">
            <v>1</v>
          </cell>
          <cell r="E475">
            <v>241.1</v>
          </cell>
          <cell r="F475">
            <v>241.1</v>
          </cell>
        </row>
        <row r="476">
          <cell r="B476" t="str">
            <v>1РС11-2</v>
          </cell>
          <cell r="C476" t="str">
            <v>Распорка 1РС11-2</v>
          </cell>
          <cell r="D476">
            <v>6</v>
          </cell>
          <cell r="E476">
            <v>241.5</v>
          </cell>
          <cell r="F476">
            <v>1449</v>
          </cell>
        </row>
        <row r="477">
          <cell r="B477" t="str">
            <v>1РС11-3</v>
          </cell>
          <cell r="C477" t="str">
            <v>Распорка 1РС11-3</v>
          </cell>
          <cell r="D477">
            <v>2</v>
          </cell>
          <cell r="E477">
            <v>229.1</v>
          </cell>
          <cell r="F477">
            <v>458.2</v>
          </cell>
        </row>
        <row r="478">
          <cell r="B478" t="str">
            <v>1РС11-4</v>
          </cell>
          <cell r="C478" t="str">
            <v>Распорка 1РС11-4</v>
          </cell>
          <cell r="D478">
            <v>1</v>
          </cell>
          <cell r="E478">
            <v>295.60000000000002</v>
          </cell>
          <cell r="F478">
            <v>295.60000000000002</v>
          </cell>
        </row>
        <row r="479">
          <cell r="B479" t="str">
            <v>1РС12-1</v>
          </cell>
          <cell r="C479" t="str">
            <v>Распорка 1РС12-1</v>
          </cell>
          <cell r="D479">
            <v>7</v>
          </cell>
          <cell r="E479">
            <v>188</v>
          </cell>
          <cell r="F479">
            <v>1316</v>
          </cell>
        </row>
        <row r="480">
          <cell r="B480" t="str">
            <v>1РС12-2</v>
          </cell>
          <cell r="C480" t="str">
            <v>Распорка 1РС12-2</v>
          </cell>
          <cell r="D480">
            <v>2</v>
          </cell>
          <cell r="E480">
            <v>179.2</v>
          </cell>
          <cell r="F480">
            <v>358.4</v>
          </cell>
        </row>
        <row r="481">
          <cell r="B481" t="str">
            <v>1РС12-3</v>
          </cell>
          <cell r="C481" t="str">
            <v>Распорка 1РС12-3</v>
          </cell>
          <cell r="D481">
            <v>1</v>
          </cell>
          <cell r="E481">
            <v>229.5</v>
          </cell>
          <cell r="F481">
            <v>229.5</v>
          </cell>
        </row>
        <row r="482">
          <cell r="B482" t="str">
            <v>1РФ1-1</v>
          </cell>
          <cell r="C482" t="str">
            <v>Ригель фахверка 1РФ1-1</v>
          </cell>
          <cell r="D482">
            <v>2</v>
          </cell>
          <cell r="E482">
            <v>10.199999999999999</v>
          </cell>
          <cell r="F482">
            <v>20.399999999999999</v>
          </cell>
        </row>
        <row r="483">
          <cell r="B483" t="str">
            <v>1РФ1-2</v>
          </cell>
          <cell r="C483" t="str">
            <v>Ригель фахверка 1РФ1-2</v>
          </cell>
          <cell r="D483">
            <v>6</v>
          </cell>
          <cell r="E483">
            <v>11.2</v>
          </cell>
          <cell r="F483">
            <v>67.2</v>
          </cell>
        </row>
        <row r="484">
          <cell r="B484" t="str">
            <v>1РФ1-3</v>
          </cell>
          <cell r="C484" t="str">
            <v>Ригель фахверка 1РФ1-3</v>
          </cell>
          <cell r="D484">
            <v>2</v>
          </cell>
          <cell r="E484">
            <v>11.7</v>
          </cell>
          <cell r="F484">
            <v>23.4</v>
          </cell>
        </row>
        <row r="485">
          <cell r="B485" t="str">
            <v>1РФ1-4</v>
          </cell>
          <cell r="C485" t="str">
            <v>Ригель фахверка 1РФ1-4</v>
          </cell>
          <cell r="D485">
            <v>2</v>
          </cell>
          <cell r="E485">
            <v>141</v>
          </cell>
          <cell r="F485">
            <v>282</v>
          </cell>
        </row>
        <row r="486">
          <cell r="B486" t="str">
            <v>1РФ1-5</v>
          </cell>
          <cell r="C486" t="str">
            <v>Ригель фахверка 1РФ1-5</v>
          </cell>
          <cell r="D486">
            <v>3</v>
          </cell>
          <cell r="E486">
            <v>139.4</v>
          </cell>
          <cell r="F486">
            <v>418.2</v>
          </cell>
        </row>
        <row r="487">
          <cell r="B487" t="str">
            <v>1РФ1-6</v>
          </cell>
          <cell r="C487" t="str">
            <v>Ригель фахверка 1РФ1-6</v>
          </cell>
          <cell r="D487">
            <v>2</v>
          </cell>
          <cell r="E487">
            <v>94.2</v>
          </cell>
          <cell r="F487">
            <v>188.4</v>
          </cell>
        </row>
        <row r="488">
          <cell r="B488" t="str">
            <v>1РФ1-7</v>
          </cell>
          <cell r="C488" t="str">
            <v>Ригель фахверка 1РФ1-7</v>
          </cell>
          <cell r="D488">
            <v>3</v>
          </cell>
          <cell r="E488">
            <v>93.4</v>
          </cell>
          <cell r="F488">
            <v>280.2</v>
          </cell>
        </row>
        <row r="489">
          <cell r="B489" t="str">
            <v>1РФ1-8</v>
          </cell>
          <cell r="C489" t="str">
            <v>Ригель фахверка 1РФ1-8</v>
          </cell>
          <cell r="D489">
            <v>4</v>
          </cell>
          <cell r="E489">
            <v>100.5</v>
          </cell>
          <cell r="F489">
            <v>402</v>
          </cell>
        </row>
        <row r="490">
          <cell r="B490" t="str">
            <v>1РФ1-9</v>
          </cell>
          <cell r="C490" t="str">
            <v>Ригель фахверка 1РФ1-9</v>
          </cell>
          <cell r="D490">
            <v>6</v>
          </cell>
          <cell r="E490">
            <v>99.7</v>
          </cell>
          <cell r="F490">
            <v>598.20000000000005</v>
          </cell>
        </row>
        <row r="491">
          <cell r="B491" t="str">
            <v>1РФ1-10</v>
          </cell>
          <cell r="C491" t="str">
            <v>Ригель фахверка 1РФ1-10</v>
          </cell>
          <cell r="D491">
            <v>1</v>
          </cell>
          <cell r="E491">
            <v>118.9</v>
          </cell>
          <cell r="F491">
            <v>118.9</v>
          </cell>
        </row>
        <row r="492">
          <cell r="B492" t="str">
            <v>1РФ1-11</v>
          </cell>
          <cell r="C492" t="str">
            <v>Ригель фахверка 1РФ1-11</v>
          </cell>
          <cell r="D492">
            <v>1</v>
          </cell>
          <cell r="E492">
            <v>122</v>
          </cell>
          <cell r="F492">
            <v>122</v>
          </cell>
        </row>
        <row r="493">
          <cell r="B493" t="str">
            <v>1РФ1-12</v>
          </cell>
          <cell r="C493" t="str">
            <v>Ригель фахверка 1РФ1-12</v>
          </cell>
          <cell r="D493">
            <v>1</v>
          </cell>
          <cell r="E493">
            <v>122</v>
          </cell>
          <cell r="F493">
            <v>122</v>
          </cell>
        </row>
        <row r="494">
          <cell r="B494" t="str">
            <v>1РФ1-13</v>
          </cell>
          <cell r="C494" t="str">
            <v>Ригель фахверка 1РФ1-13</v>
          </cell>
          <cell r="D494">
            <v>8</v>
          </cell>
          <cell r="E494">
            <v>118.5</v>
          </cell>
          <cell r="F494">
            <v>948</v>
          </cell>
        </row>
        <row r="495">
          <cell r="B495" t="str">
            <v>1РФ1-14</v>
          </cell>
          <cell r="C495" t="str">
            <v>Ригель фахверка 1РФ1-14</v>
          </cell>
          <cell r="D495">
            <v>2</v>
          </cell>
          <cell r="E495">
            <v>121.4</v>
          </cell>
          <cell r="F495">
            <v>242.8</v>
          </cell>
        </row>
        <row r="496">
          <cell r="B496" t="str">
            <v>1РФ1-15</v>
          </cell>
          <cell r="C496" t="str">
            <v>Ригель фахверка 1РФ1-15</v>
          </cell>
          <cell r="D496">
            <v>14</v>
          </cell>
          <cell r="E496">
            <v>118.5</v>
          </cell>
          <cell r="F496">
            <v>1659</v>
          </cell>
        </row>
        <row r="497">
          <cell r="B497" t="str">
            <v>1РФ1-16</v>
          </cell>
          <cell r="C497" t="str">
            <v>Ригель фахверка 1РФ1-16</v>
          </cell>
          <cell r="D497">
            <v>14</v>
          </cell>
          <cell r="E497">
            <v>121.8</v>
          </cell>
          <cell r="F497">
            <v>1705.2</v>
          </cell>
        </row>
        <row r="498">
          <cell r="B498" t="str">
            <v>1РФ1-17</v>
          </cell>
          <cell r="C498" t="str">
            <v>Ригель фахверка 1РФ1-17</v>
          </cell>
          <cell r="D498">
            <v>4</v>
          </cell>
          <cell r="E498">
            <v>116.8</v>
          </cell>
          <cell r="F498">
            <v>467.2</v>
          </cell>
        </row>
        <row r="499">
          <cell r="B499" t="str">
            <v>1РФ1-18</v>
          </cell>
          <cell r="C499" t="str">
            <v>Ригель фахверка 1РФ1-18</v>
          </cell>
          <cell r="D499">
            <v>1</v>
          </cell>
          <cell r="E499">
            <v>110.5</v>
          </cell>
          <cell r="F499">
            <v>110.5</v>
          </cell>
        </row>
        <row r="500">
          <cell r="B500" t="str">
            <v>1РФ1-19</v>
          </cell>
          <cell r="C500" t="str">
            <v>Ригель фахверка 1РФ1-19</v>
          </cell>
          <cell r="D500">
            <v>4</v>
          </cell>
          <cell r="E500">
            <v>112.2</v>
          </cell>
          <cell r="F500">
            <v>448.8</v>
          </cell>
        </row>
        <row r="501">
          <cell r="B501" t="str">
            <v>1РФ1-20</v>
          </cell>
          <cell r="C501" t="str">
            <v>Ригель фахверка 1РФ1-20</v>
          </cell>
          <cell r="D501">
            <v>4</v>
          </cell>
          <cell r="E501">
            <v>115.5</v>
          </cell>
          <cell r="F501">
            <v>462</v>
          </cell>
        </row>
        <row r="502">
          <cell r="B502" t="str">
            <v>1РФ1-21</v>
          </cell>
          <cell r="C502" t="str">
            <v>Ригель фахверка 1РФ1-21</v>
          </cell>
          <cell r="D502">
            <v>2</v>
          </cell>
          <cell r="E502">
            <v>112.2</v>
          </cell>
          <cell r="F502">
            <v>224.4</v>
          </cell>
        </row>
        <row r="503">
          <cell r="B503" t="str">
            <v>1РФ1-22</v>
          </cell>
          <cell r="C503" t="str">
            <v>Ригель фахверка 1РФ1-22</v>
          </cell>
          <cell r="D503">
            <v>1</v>
          </cell>
          <cell r="E503">
            <v>110.5</v>
          </cell>
          <cell r="F503">
            <v>110.5</v>
          </cell>
        </row>
        <row r="504">
          <cell r="B504" t="str">
            <v>1РФ1-23</v>
          </cell>
          <cell r="C504" t="str">
            <v>Ригель фахверка 1РФ1-23</v>
          </cell>
          <cell r="D504">
            <v>3</v>
          </cell>
          <cell r="E504">
            <v>116.8</v>
          </cell>
          <cell r="F504">
            <v>350.4</v>
          </cell>
        </row>
        <row r="505">
          <cell r="B505" t="str">
            <v>1РФ1-24</v>
          </cell>
          <cell r="C505" t="str">
            <v>Ригель фахверка 1РФ1-24</v>
          </cell>
          <cell r="D505">
            <v>1</v>
          </cell>
          <cell r="E505">
            <v>24.7</v>
          </cell>
          <cell r="F505">
            <v>24.7</v>
          </cell>
        </row>
        <row r="506">
          <cell r="B506" t="str">
            <v>1РФ1-25</v>
          </cell>
          <cell r="C506" t="str">
            <v>Ригель фахверка 1РФ1-25</v>
          </cell>
          <cell r="D506">
            <v>4</v>
          </cell>
          <cell r="E506">
            <v>21.1</v>
          </cell>
          <cell r="F506">
            <v>84.4</v>
          </cell>
        </row>
        <row r="507">
          <cell r="B507" t="str">
            <v>1РФ1-26</v>
          </cell>
          <cell r="C507" t="str">
            <v>Ригель фахверка 1РФ1-26</v>
          </cell>
          <cell r="D507">
            <v>1</v>
          </cell>
          <cell r="E507">
            <v>19.399999999999999</v>
          </cell>
          <cell r="F507">
            <v>19.399999999999999</v>
          </cell>
        </row>
        <row r="508">
          <cell r="B508" t="str">
            <v>1РФ2-1</v>
          </cell>
          <cell r="C508" t="str">
            <v>Ригель фахверка 1РФ2-1</v>
          </cell>
          <cell r="D508">
            <v>7</v>
          </cell>
          <cell r="E508">
            <v>14.9</v>
          </cell>
          <cell r="F508">
            <v>104.3</v>
          </cell>
        </row>
        <row r="509">
          <cell r="B509" t="str">
            <v>1РФ3-1</v>
          </cell>
          <cell r="C509" t="str">
            <v>Ригель фахверка 1РФ3-1</v>
          </cell>
          <cell r="D509">
            <v>18</v>
          </cell>
          <cell r="E509">
            <v>4.8</v>
          </cell>
          <cell r="F509">
            <v>86.4</v>
          </cell>
        </row>
        <row r="510">
          <cell r="B510" t="str">
            <v>1СВ1-1</v>
          </cell>
          <cell r="C510" t="str">
            <v>Связь 1СВ1-1</v>
          </cell>
          <cell r="D510">
            <v>2</v>
          </cell>
          <cell r="E510">
            <v>221.7</v>
          </cell>
          <cell r="F510">
            <v>443.4</v>
          </cell>
        </row>
        <row r="511">
          <cell r="B511" t="str">
            <v>1СВ1-2</v>
          </cell>
          <cell r="C511" t="str">
            <v>Связь 1СВ1-2</v>
          </cell>
          <cell r="D511">
            <v>2</v>
          </cell>
          <cell r="E511">
            <v>237.2</v>
          </cell>
          <cell r="F511">
            <v>474.4</v>
          </cell>
        </row>
        <row r="512">
          <cell r="B512" t="str">
            <v>1СВ1-3</v>
          </cell>
          <cell r="C512" t="str">
            <v>Связь 1СВ1-3</v>
          </cell>
          <cell r="D512">
            <v>4</v>
          </cell>
          <cell r="E512">
            <v>238.9</v>
          </cell>
          <cell r="F512">
            <v>955.6</v>
          </cell>
        </row>
        <row r="513">
          <cell r="B513" t="str">
            <v>1СВ1-4</v>
          </cell>
          <cell r="C513" t="str">
            <v>Связь 1СВ1-4</v>
          </cell>
          <cell r="D513">
            <v>2</v>
          </cell>
          <cell r="E513">
            <v>157.4</v>
          </cell>
          <cell r="F513">
            <v>314.8</v>
          </cell>
        </row>
        <row r="514">
          <cell r="B514" t="str">
            <v>1СВ1-5</v>
          </cell>
          <cell r="C514" t="str">
            <v>Связь 1СВ1-5</v>
          </cell>
          <cell r="D514">
            <v>1</v>
          </cell>
          <cell r="E514">
            <v>103.2</v>
          </cell>
          <cell r="F514">
            <v>103.2</v>
          </cell>
        </row>
        <row r="515">
          <cell r="B515" t="str">
            <v>1СВ1-6</v>
          </cell>
          <cell r="C515" t="str">
            <v>Связь 1СВ1-6</v>
          </cell>
          <cell r="D515">
            <v>2</v>
          </cell>
          <cell r="E515">
            <v>87.4</v>
          </cell>
          <cell r="F515">
            <v>174.8</v>
          </cell>
        </row>
        <row r="516">
          <cell r="B516" t="str">
            <v>1СВ1-7</v>
          </cell>
          <cell r="C516" t="str">
            <v>Связь 1СВ1-7</v>
          </cell>
          <cell r="D516">
            <v>1</v>
          </cell>
          <cell r="E516">
            <v>103.2</v>
          </cell>
          <cell r="F516">
            <v>103.2</v>
          </cell>
        </row>
        <row r="517">
          <cell r="B517" t="str">
            <v>1СВ1-8</v>
          </cell>
          <cell r="C517" t="str">
            <v>Связь 1СВ1-8</v>
          </cell>
          <cell r="D517">
            <v>10</v>
          </cell>
          <cell r="E517">
            <v>235.1</v>
          </cell>
          <cell r="F517">
            <v>2351</v>
          </cell>
        </row>
        <row r="518">
          <cell r="B518" t="str">
            <v>1СВ1-9</v>
          </cell>
          <cell r="C518" t="str">
            <v>Связь 1СВ1-9</v>
          </cell>
          <cell r="D518">
            <v>10</v>
          </cell>
          <cell r="E518">
            <v>232.1</v>
          </cell>
          <cell r="F518">
            <v>2321</v>
          </cell>
        </row>
        <row r="519">
          <cell r="B519" t="str">
            <v>1СВ2-1</v>
          </cell>
          <cell r="C519" t="str">
            <v>Связь 1СВ2-1</v>
          </cell>
          <cell r="D519">
            <v>4</v>
          </cell>
          <cell r="E519">
            <v>239</v>
          </cell>
          <cell r="F519">
            <v>956</v>
          </cell>
        </row>
        <row r="520">
          <cell r="B520" t="str">
            <v>1СВ2-2</v>
          </cell>
          <cell r="C520" t="str">
            <v>Связь 1СВ2-2</v>
          </cell>
          <cell r="D520">
            <v>2</v>
          </cell>
          <cell r="E520">
            <v>228.8</v>
          </cell>
          <cell r="F520">
            <v>457.6</v>
          </cell>
        </row>
        <row r="521">
          <cell r="B521" t="str">
            <v>1СВ3-1</v>
          </cell>
          <cell r="C521" t="str">
            <v>Связь 1СВ3-1</v>
          </cell>
          <cell r="D521">
            <v>2</v>
          </cell>
          <cell r="E521">
            <v>375.5</v>
          </cell>
          <cell r="F521">
            <v>751</v>
          </cell>
        </row>
        <row r="522">
          <cell r="B522" t="str">
            <v>1СВ4-1</v>
          </cell>
          <cell r="C522" t="str">
            <v>Связь 1СВ4-1</v>
          </cell>
          <cell r="D522">
            <v>1</v>
          </cell>
          <cell r="E522">
            <v>172.7</v>
          </cell>
          <cell r="F522">
            <v>172.7</v>
          </cell>
        </row>
        <row r="523">
          <cell r="B523" t="str">
            <v>1СВ4-2</v>
          </cell>
          <cell r="C523" t="str">
            <v>Связь 1СВ4-2</v>
          </cell>
          <cell r="D523">
            <v>1</v>
          </cell>
          <cell r="E523">
            <v>180.9</v>
          </cell>
          <cell r="F523">
            <v>180.9</v>
          </cell>
        </row>
        <row r="524">
          <cell r="B524" t="str">
            <v>1СВ4-3</v>
          </cell>
          <cell r="C524" t="str">
            <v>Связь 1СВ4-3</v>
          </cell>
          <cell r="D524">
            <v>1</v>
          </cell>
          <cell r="E524">
            <v>179.9</v>
          </cell>
          <cell r="F524">
            <v>179.9</v>
          </cell>
        </row>
        <row r="525">
          <cell r="B525" t="str">
            <v>1СВ4-4</v>
          </cell>
          <cell r="C525" t="str">
            <v>Связь 1СВ4-4</v>
          </cell>
          <cell r="D525">
            <v>1</v>
          </cell>
          <cell r="E525">
            <v>211.3</v>
          </cell>
          <cell r="F525">
            <v>211.3</v>
          </cell>
        </row>
        <row r="526">
          <cell r="B526" t="str">
            <v>1СВ4-5</v>
          </cell>
          <cell r="C526" t="str">
            <v>Связь 1СВ4-5</v>
          </cell>
          <cell r="D526">
            <v>2</v>
          </cell>
          <cell r="E526">
            <v>213.4</v>
          </cell>
          <cell r="F526">
            <v>426.8</v>
          </cell>
        </row>
        <row r="527">
          <cell r="B527" t="str">
            <v>1СВ4-6</v>
          </cell>
          <cell r="C527" t="str">
            <v>Связь 1СВ4-6</v>
          </cell>
          <cell r="D527">
            <v>1</v>
          </cell>
          <cell r="E527">
            <v>211.3</v>
          </cell>
          <cell r="F527">
            <v>211.3</v>
          </cell>
        </row>
        <row r="528">
          <cell r="B528" t="str">
            <v>1СВ5-1</v>
          </cell>
          <cell r="C528" t="str">
            <v>Связь 1СВ5-1</v>
          </cell>
          <cell r="D528">
            <v>12</v>
          </cell>
          <cell r="E528">
            <v>45.2</v>
          </cell>
          <cell r="F528">
            <v>542.4</v>
          </cell>
        </row>
        <row r="529">
          <cell r="B529" t="str">
            <v>1СВ5-2</v>
          </cell>
          <cell r="C529" t="str">
            <v>Связь 1СВ5-2</v>
          </cell>
          <cell r="D529">
            <v>2</v>
          </cell>
          <cell r="E529">
            <v>102.9</v>
          </cell>
          <cell r="F529">
            <v>205.8</v>
          </cell>
        </row>
        <row r="530">
          <cell r="B530" t="str">
            <v>1СВ5-3</v>
          </cell>
          <cell r="C530" t="str">
            <v>Связь 1СВ5-3</v>
          </cell>
          <cell r="D530">
            <v>2</v>
          </cell>
          <cell r="E530">
            <v>105.7</v>
          </cell>
          <cell r="F530">
            <v>211.4</v>
          </cell>
        </row>
        <row r="531">
          <cell r="B531" t="str">
            <v>1СГ1-1</v>
          </cell>
          <cell r="C531" t="str">
            <v>Связь 1СГ1-1</v>
          </cell>
          <cell r="D531">
            <v>2</v>
          </cell>
          <cell r="E531">
            <v>44.8</v>
          </cell>
          <cell r="F531">
            <v>89.6</v>
          </cell>
        </row>
        <row r="532">
          <cell r="B532" t="str">
            <v>1СГ1-2</v>
          </cell>
          <cell r="C532" t="str">
            <v>Связь 1СГ1-2</v>
          </cell>
          <cell r="D532">
            <v>3</v>
          </cell>
          <cell r="E532">
            <v>45.8</v>
          </cell>
          <cell r="F532">
            <v>137.4</v>
          </cell>
        </row>
        <row r="533">
          <cell r="B533" t="str">
            <v>1СГ1-3</v>
          </cell>
          <cell r="C533" t="str">
            <v>Связь 1СГ1-3</v>
          </cell>
          <cell r="D533">
            <v>4</v>
          </cell>
          <cell r="E533">
            <v>47.3</v>
          </cell>
          <cell r="F533">
            <v>189.2</v>
          </cell>
        </row>
        <row r="534">
          <cell r="B534" t="str">
            <v>1СГ1-4</v>
          </cell>
          <cell r="C534" t="str">
            <v>Связь 1СГ1-4</v>
          </cell>
          <cell r="D534">
            <v>4</v>
          </cell>
          <cell r="E534">
            <v>52.9</v>
          </cell>
          <cell r="F534">
            <v>211.6</v>
          </cell>
        </row>
        <row r="535">
          <cell r="B535" t="str">
            <v>1СГ1-5</v>
          </cell>
          <cell r="C535" t="str">
            <v>Связь 1СГ1-5</v>
          </cell>
          <cell r="D535">
            <v>2</v>
          </cell>
          <cell r="E535">
            <v>51</v>
          </cell>
          <cell r="F535">
            <v>102</v>
          </cell>
        </row>
        <row r="536">
          <cell r="B536" t="str">
            <v>1СГ1-6</v>
          </cell>
          <cell r="C536" t="str">
            <v>Связь 1СГ1-6</v>
          </cell>
          <cell r="D536">
            <v>1</v>
          </cell>
          <cell r="E536">
            <v>46.4</v>
          </cell>
          <cell r="F536">
            <v>46.4</v>
          </cell>
        </row>
        <row r="537">
          <cell r="B537" t="str">
            <v>1СГ1-7</v>
          </cell>
          <cell r="C537" t="str">
            <v>Связь 1СГ1-7</v>
          </cell>
          <cell r="D537">
            <v>1</v>
          </cell>
          <cell r="E537">
            <v>49.2</v>
          </cell>
          <cell r="F537">
            <v>49.2</v>
          </cell>
        </row>
        <row r="538">
          <cell r="B538" t="str">
            <v>1СГ1-8</v>
          </cell>
          <cell r="C538" t="str">
            <v>Связь 1СГ1-8</v>
          </cell>
          <cell r="D538">
            <v>1</v>
          </cell>
          <cell r="E538">
            <v>52.6</v>
          </cell>
          <cell r="F538">
            <v>52.6</v>
          </cell>
        </row>
        <row r="539">
          <cell r="B539" t="str">
            <v>1СГ1-9</v>
          </cell>
          <cell r="C539" t="str">
            <v>Связь 1СГ1-9</v>
          </cell>
          <cell r="D539">
            <v>1</v>
          </cell>
          <cell r="E539">
            <v>53.5</v>
          </cell>
          <cell r="F539">
            <v>53.5</v>
          </cell>
        </row>
        <row r="540">
          <cell r="B540" t="str">
            <v>1СГ1-10</v>
          </cell>
          <cell r="C540" t="str">
            <v>Связь 1СГ1-10</v>
          </cell>
          <cell r="D540">
            <v>2</v>
          </cell>
          <cell r="E540">
            <v>53.2</v>
          </cell>
          <cell r="F540">
            <v>106.4</v>
          </cell>
        </row>
        <row r="541">
          <cell r="B541" t="str">
            <v>1СГ1-11</v>
          </cell>
          <cell r="C541" t="str">
            <v>Связь 1СГ1-11</v>
          </cell>
          <cell r="D541">
            <v>1</v>
          </cell>
          <cell r="E541">
            <v>37.299999999999997</v>
          </cell>
          <cell r="F541">
            <v>37.299999999999997</v>
          </cell>
        </row>
        <row r="542">
          <cell r="B542" t="str">
            <v>1СГ1-12</v>
          </cell>
          <cell r="C542" t="str">
            <v>Связь 1СГ1-12</v>
          </cell>
          <cell r="D542">
            <v>2</v>
          </cell>
          <cell r="E542">
            <v>35.700000000000003</v>
          </cell>
          <cell r="F542">
            <v>71.400000000000006</v>
          </cell>
        </row>
        <row r="543">
          <cell r="B543" t="str">
            <v>1СГ1-13</v>
          </cell>
          <cell r="C543" t="str">
            <v>Связь 1СГ1-13</v>
          </cell>
          <cell r="D543">
            <v>1</v>
          </cell>
          <cell r="E543">
            <v>29.5</v>
          </cell>
          <cell r="F543">
            <v>29.5</v>
          </cell>
        </row>
        <row r="544">
          <cell r="B544" t="str">
            <v>1СГ1-14</v>
          </cell>
          <cell r="C544" t="str">
            <v>Связь 1СГ1-14</v>
          </cell>
          <cell r="D544">
            <v>1</v>
          </cell>
          <cell r="E544">
            <v>24.7</v>
          </cell>
          <cell r="F544">
            <v>24.7</v>
          </cell>
        </row>
        <row r="545">
          <cell r="B545" t="str">
            <v>1СГ1-15</v>
          </cell>
          <cell r="C545" t="str">
            <v>Связь 1СГ1-15</v>
          </cell>
          <cell r="D545">
            <v>12</v>
          </cell>
          <cell r="E545">
            <v>55</v>
          </cell>
          <cell r="F545">
            <v>660</v>
          </cell>
        </row>
        <row r="546">
          <cell r="B546" t="str">
            <v>1СГ2-1</v>
          </cell>
          <cell r="C546" t="str">
            <v>Связь 1СГ2-1</v>
          </cell>
          <cell r="D546">
            <v>2</v>
          </cell>
          <cell r="E546">
            <v>215.7</v>
          </cell>
          <cell r="F546">
            <v>431.4</v>
          </cell>
        </row>
        <row r="547">
          <cell r="B547" t="str">
            <v>1СГ2-2</v>
          </cell>
          <cell r="C547" t="str">
            <v>Связь 1СГ2-2</v>
          </cell>
          <cell r="D547">
            <v>1</v>
          </cell>
          <cell r="E547">
            <v>218</v>
          </cell>
          <cell r="F547">
            <v>218</v>
          </cell>
        </row>
        <row r="548">
          <cell r="B548" t="str">
            <v>1СГ2-3</v>
          </cell>
          <cell r="C548" t="str">
            <v>Связь 1СГ2-3</v>
          </cell>
          <cell r="D548">
            <v>1</v>
          </cell>
          <cell r="E548">
            <v>218</v>
          </cell>
          <cell r="F548">
            <v>218</v>
          </cell>
        </row>
        <row r="549">
          <cell r="B549" t="str">
            <v>1СТ1-1</v>
          </cell>
          <cell r="C549" t="str">
            <v>Стойка 1СТ1-1</v>
          </cell>
          <cell r="D549">
            <v>1</v>
          </cell>
          <cell r="E549">
            <v>286.3</v>
          </cell>
          <cell r="F549">
            <v>286.3</v>
          </cell>
        </row>
        <row r="550">
          <cell r="B550" t="str">
            <v>1СТ1-2</v>
          </cell>
          <cell r="C550" t="str">
            <v>Стойка 1СТ1-2</v>
          </cell>
          <cell r="D550">
            <v>1</v>
          </cell>
          <cell r="E550">
            <v>436.5</v>
          </cell>
          <cell r="F550">
            <v>436.5</v>
          </cell>
        </row>
        <row r="551">
          <cell r="B551" t="str">
            <v>1СФ1-1</v>
          </cell>
          <cell r="C551" t="str">
            <v>Стойка фахверка 1СФ1-1</v>
          </cell>
          <cell r="D551">
            <v>1</v>
          </cell>
          <cell r="E551">
            <v>61.1</v>
          </cell>
          <cell r="F551">
            <v>61.1</v>
          </cell>
        </row>
        <row r="552">
          <cell r="B552" t="str">
            <v>1СФ2-1</v>
          </cell>
          <cell r="C552" t="str">
            <v>Стойка фахверка 1СФ2-1</v>
          </cell>
          <cell r="D552">
            <v>12</v>
          </cell>
          <cell r="E552">
            <v>28.9</v>
          </cell>
          <cell r="F552">
            <v>346.8</v>
          </cell>
        </row>
        <row r="553">
          <cell r="B553" t="str">
            <v>1СФ2-2</v>
          </cell>
          <cell r="C553" t="str">
            <v>Стойка фахверка 1СФ2-2</v>
          </cell>
          <cell r="D553">
            <v>1</v>
          </cell>
          <cell r="E553">
            <v>43.5</v>
          </cell>
          <cell r="F553">
            <v>43.5</v>
          </cell>
        </row>
        <row r="554">
          <cell r="B554" t="str">
            <v>1СФ2-3</v>
          </cell>
          <cell r="C554" t="str">
            <v>Стойка фахверка 1СФ2-3</v>
          </cell>
          <cell r="D554">
            <v>1</v>
          </cell>
          <cell r="E554">
            <v>48.8</v>
          </cell>
          <cell r="F554">
            <v>48.8</v>
          </cell>
        </row>
        <row r="555">
          <cell r="B555" t="str">
            <v>1СФ3-1</v>
          </cell>
          <cell r="C555" t="str">
            <v>Стойка фахверка 1СФ3-1</v>
          </cell>
          <cell r="D555">
            <v>1</v>
          </cell>
          <cell r="E555">
            <v>12.9</v>
          </cell>
          <cell r="F555">
            <v>12.9</v>
          </cell>
        </row>
        <row r="556">
          <cell r="B556" t="str">
            <v>1СФ3-2</v>
          </cell>
          <cell r="C556" t="str">
            <v>Стойка фахверка 1СФ3-2</v>
          </cell>
          <cell r="D556">
            <v>2</v>
          </cell>
          <cell r="E556">
            <v>8.8000000000000007</v>
          </cell>
          <cell r="F556">
            <v>17.600000000000001</v>
          </cell>
        </row>
        <row r="557">
          <cell r="B557" t="str">
            <v>1СФ3-3</v>
          </cell>
          <cell r="C557" t="str">
            <v>Стойка фахверка 1СФ3-3</v>
          </cell>
          <cell r="D557">
            <v>14</v>
          </cell>
          <cell r="E557">
            <v>10.9</v>
          </cell>
          <cell r="F557">
            <v>152.6</v>
          </cell>
        </row>
        <row r="558">
          <cell r="B558" t="str">
            <v>1СФ3-4</v>
          </cell>
          <cell r="C558" t="str">
            <v>Стойка фахверка 1СФ3-4</v>
          </cell>
          <cell r="D558">
            <v>2</v>
          </cell>
          <cell r="E558">
            <v>10.4</v>
          </cell>
          <cell r="F558">
            <v>20.8</v>
          </cell>
        </row>
        <row r="559">
          <cell r="B559" t="str">
            <v>1СФ3-5</v>
          </cell>
          <cell r="C559" t="str">
            <v>Стойка фахверка 1СФ3-5</v>
          </cell>
          <cell r="D559">
            <v>1</v>
          </cell>
          <cell r="E559">
            <v>16.600000000000001</v>
          </cell>
          <cell r="F559">
            <v>16.600000000000001</v>
          </cell>
        </row>
        <row r="560">
          <cell r="B560" t="str">
            <v>1СФ3-6</v>
          </cell>
          <cell r="C560" t="str">
            <v>Стойка фахверка 1СФ3-6</v>
          </cell>
          <cell r="D560">
            <v>1</v>
          </cell>
          <cell r="E560">
            <v>7.6</v>
          </cell>
          <cell r="F560">
            <v>7.6</v>
          </cell>
        </row>
        <row r="561">
          <cell r="B561" t="str">
            <v>1СФ3-7</v>
          </cell>
          <cell r="C561" t="str">
            <v>Стойка фахверка 1СФ3-7</v>
          </cell>
          <cell r="D561">
            <v>1</v>
          </cell>
          <cell r="E561">
            <v>6.9</v>
          </cell>
          <cell r="F561">
            <v>6.9</v>
          </cell>
        </row>
        <row r="562">
          <cell r="B562" t="str">
            <v>1СФ3-8</v>
          </cell>
          <cell r="C562" t="str">
            <v>Стойка фахверка 1СФ3-8</v>
          </cell>
          <cell r="D562">
            <v>1</v>
          </cell>
          <cell r="E562">
            <v>12.5</v>
          </cell>
          <cell r="F562">
            <v>12.5</v>
          </cell>
        </row>
        <row r="563">
          <cell r="B563" t="str">
            <v>1СФ3-9</v>
          </cell>
          <cell r="C563" t="str">
            <v>Стойка фахверка 1СФ3-9</v>
          </cell>
          <cell r="D563">
            <v>12</v>
          </cell>
          <cell r="E563">
            <v>8.8000000000000007</v>
          </cell>
          <cell r="F563">
            <v>105.6</v>
          </cell>
        </row>
        <row r="564">
          <cell r="B564" t="str">
            <v>1СФ3-10</v>
          </cell>
          <cell r="C564" t="str">
            <v>Стойка фахверка 1СФ3-10</v>
          </cell>
          <cell r="D564">
            <v>12</v>
          </cell>
          <cell r="E564">
            <v>10.5</v>
          </cell>
          <cell r="F564">
            <v>126</v>
          </cell>
        </row>
        <row r="565">
          <cell r="B565" t="str">
            <v>1СФ3-11</v>
          </cell>
          <cell r="C565" t="str">
            <v>Стойка фахверка 1СФ3-11</v>
          </cell>
          <cell r="D565">
            <v>1</v>
          </cell>
          <cell r="E565">
            <v>9.4</v>
          </cell>
          <cell r="F565">
            <v>9.4</v>
          </cell>
        </row>
        <row r="566">
          <cell r="B566" t="str">
            <v>1ФП1-1</v>
          </cell>
          <cell r="C566" t="str">
            <v>Ферма 1ФП1-1</v>
          </cell>
          <cell r="D566">
            <v>1</v>
          </cell>
          <cell r="E566">
            <v>1471.5</v>
          </cell>
          <cell r="F566">
            <v>1471.5</v>
          </cell>
        </row>
        <row r="567">
          <cell r="B567" t="str">
            <v>1ФП1-2</v>
          </cell>
          <cell r="C567" t="str">
            <v>Ферма 1ФП1-2</v>
          </cell>
          <cell r="D567">
            <v>7</v>
          </cell>
          <cell r="E567">
            <v>1471.5</v>
          </cell>
          <cell r="F567">
            <v>10300.5</v>
          </cell>
        </row>
        <row r="568">
          <cell r="B568" t="str">
            <v>1ФП4-1</v>
          </cell>
          <cell r="C568" t="str">
            <v>Ферма 1ФП4-1</v>
          </cell>
          <cell r="D568">
            <v>1</v>
          </cell>
          <cell r="E568">
            <v>1401</v>
          </cell>
          <cell r="F568">
            <v>1401</v>
          </cell>
        </row>
        <row r="569">
          <cell r="B569" t="str">
            <v>1Ш-1</v>
          </cell>
          <cell r="C569" t="str">
            <v>Шайба 1Ш-1</v>
          </cell>
          <cell r="D569">
            <v>144</v>
          </cell>
          <cell r="E569">
            <v>1.6</v>
          </cell>
          <cell r="F569">
            <v>230.4</v>
          </cell>
        </row>
        <row r="570">
          <cell r="B570" t="str">
            <v>1Ш-2</v>
          </cell>
          <cell r="C570" t="str">
            <v>Шайба 1Ш-2</v>
          </cell>
          <cell r="D570">
            <v>8</v>
          </cell>
          <cell r="E570">
            <v>1</v>
          </cell>
          <cell r="F570">
            <v>8</v>
          </cell>
        </row>
        <row r="571">
          <cell r="B571" t="str">
            <v>1Щ1-1</v>
          </cell>
          <cell r="C571" t="str">
            <v>Щит 1Щ1-1</v>
          </cell>
          <cell r="D571">
            <v>2</v>
          </cell>
          <cell r="E571">
            <v>51.2</v>
          </cell>
          <cell r="F571">
            <v>102.4</v>
          </cell>
        </row>
        <row r="572">
          <cell r="B572" t="str">
            <v>1Щ1-2</v>
          </cell>
          <cell r="C572" t="str">
            <v>Щит 1Щ1-2</v>
          </cell>
          <cell r="D572">
            <v>2</v>
          </cell>
          <cell r="E572">
            <v>51.2</v>
          </cell>
          <cell r="F572">
            <v>102.4</v>
          </cell>
        </row>
        <row r="573">
          <cell r="B573" t="str">
            <v>1Щ1-3</v>
          </cell>
          <cell r="C573" t="str">
            <v>Щит 1Щ1-3</v>
          </cell>
          <cell r="D573">
            <v>4</v>
          </cell>
          <cell r="E573">
            <v>47.7</v>
          </cell>
          <cell r="F573">
            <v>190.8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8B5103-CF44-4BCF-92EE-BFD58D61256F}" name="Таблица13" displayName="Таблица13" ref="A1:F141" totalsRowShown="0" headerRowDxfId="62" dataDxfId="60" headerRowBorderDxfId="61">
  <autoFilter ref="A1:F141" xr:uid="{0261E7BF-CB2E-4D42-99E4-3B99A3E4CD93}">
    <filterColumn colId="1">
      <colorFilter dxfId="59"/>
    </filterColumn>
  </autoFilter>
  <tableColumns count="6">
    <tableColumn id="1" xr3:uid="{B4323098-E01F-456C-B6B2-2F0AAD8961ED}" name="№" dataDxfId="58"/>
    <tableColumn id="2" xr3:uid="{73520B1C-7322-4934-9812-3417E789D524}" name="Марка" dataDxfId="57"/>
    <tableColumn id="17" xr3:uid="{C61FDD3D-78A1-4224-9859-23B82563E2E4}" name="Наименование" dataDxfId="56">
      <calculatedColumnFormula>IFERROR(VLOOKUP(Таблица13[[#This Row],[Марка]],#REF!,2,TRUE),"ОШИБКА")</calculatedColumnFormula>
    </tableColumn>
    <tableColumn id="3" xr3:uid="{B7060214-DACB-44B1-8310-C3DAF1813244}" name="Кол-во" dataDxfId="55"/>
    <tableColumn id="8" xr3:uid="{D818B0AC-3886-47C0-99EB-7164735A271F}" name="Масса по ОВ_x000a_(общая)" dataDxfId="54"/>
    <tableColumn id="4" xr3:uid="{3ADB1F8C-3A51-454B-8AAD-88C883DC9B35}" name="Приоритет" dataDxfId="5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6B9E46-F1D7-4D74-B6BF-F28A247F5A83}" name="Таблица1" displayName="Таблица1" ref="A1:H153" totalsRowShown="0" headerRowDxfId="25" dataDxfId="23" headerRowBorderDxfId="24">
  <autoFilter ref="A1:H153" xr:uid="{0261E7BF-CB2E-4D42-99E4-3B99A3E4CD93}"/>
  <tableColumns count="8">
    <tableColumn id="1" xr3:uid="{4AD7101B-9767-4E89-9928-2F222F4129C8}" name="№" dataDxfId="22"/>
    <tableColumn id="2" xr3:uid="{B13794C7-7657-4876-8B72-669A808856C2}" name="Марка" dataDxfId="21"/>
    <tableColumn id="17" xr3:uid="{2C8A9E94-D23D-425D-8053-17A8D994B46D}" name="Наименование" dataDxfId="20">
      <calculatedColumnFormula>IFERROR(VLOOKUP(Таблица1[[#This Row],[Марка]],#REF!,2,TRUE),"ОШИБКА")</calculatedColumnFormula>
    </tableColumn>
    <tableColumn id="3" xr3:uid="{985A4E7F-FC27-4FF5-B875-A21739229395}" name="Кол-во" dataDxfId="19"/>
    <tableColumn id="5" xr3:uid="{CD31B761-D70B-407C-A24C-844963BB6E4B}" name="Примечания" dataDxfId="18"/>
    <tableColumn id="16" xr3:uid="{060B678C-A21F-4C7D-A91C-77B0C4C26573}" name="Проект" dataDxfId="17">
      <calculatedColumnFormula>IFERROR(VLOOKUP(Таблица1[[#This Row],[Марка]],#REF!,3,TRUE),"ОШИБКА")</calculatedColumnFormula>
    </tableColumn>
    <tableColumn id="8" xr3:uid="{13744E8C-D638-431E-8930-2CCB836CD619}" name="Масса по ОВ_x000a_(общая)" dataDxfId="16"/>
    <tableColumn id="4" xr3:uid="{FC51AFFC-1623-4160-8E2D-A7858E9A5B13}" name="Приоритет" dataDxfId="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BAAAF-E292-4865-8AB2-D733AE1D71C7}">
  <sheetPr>
    <tabColor rgb="FFFF0000"/>
  </sheetPr>
  <dimension ref="A1:M149"/>
  <sheetViews>
    <sheetView zoomScale="145" zoomScaleNormal="145" workbookViewId="0">
      <pane ySplit="1" topLeftCell="A20" activePane="bottomLeft" state="frozen"/>
      <selection pane="bottomLeft" activeCell="C48" sqref="C48"/>
    </sheetView>
  </sheetViews>
  <sheetFormatPr defaultColWidth="9.140625" defaultRowHeight="12.75" x14ac:dyDescent="0.2"/>
  <cols>
    <col min="1" max="1" width="4.85546875" style="2" customWidth="1"/>
    <col min="2" max="2" width="10" style="2" customWidth="1"/>
    <col min="3" max="3" width="18.85546875" style="2" customWidth="1"/>
    <col min="4" max="4" width="10" style="2" customWidth="1"/>
    <col min="5" max="5" width="14.28515625" style="4" customWidth="1"/>
    <col min="6" max="6" width="11.7109375" style="1" customWidth="1"/>
    <col min="7" max="7" width="9.140625" style="1"/>
    <col min="8" max="8" width="35.28515625" style="1" customWidth="1"/>
    <col min="9" max="9" width="13.42578125" style="1" customWidth="1"/>
    <col min="10" max="11" width="9.140625" style="1"/>
    <col min="12" max="12" width="11.140625" style="1" customWidth="1"/>
    <col min="13" max="13" width="15.85546875" style="1" customWidth="1"/>
    <col min="14" max="16384" width="9.140625" style="1"/>
  </cols>
  <sheetData>
    <row r="1" spans="1:13" s="3" customFormat="1" ht="26.25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11" t="s">
        <v>150</v>
      </c>
    </row>
    <row r="2" spans="1:13" x14ac:dyDescent="0.2">
      <c r="A2" s="89">
        <v>1</v>
      </c>
      <c r="B2" s="15" t="s">
        <v>11</v>
      </c>
      <c r="C2" s="7" t="s">
        <v>6</v>
      </c>
      <c r="D2" s="7">
        <v>1</v>
      </c>
      <c r="E2" s="8">
        <v>3763.7</v>
      </c>
      <c r="F2" s="7"/>
      <c r="H2" s="1">
        <f>VLOOKUP(Таблица13[[#This Row],[Марка]],'[1]ВОМ-1'!$B$3:$F$573,5,0)</f>
        <v>18818.5</v>
      </c>
      <c r="I2" s="16">
        <f>Таблица13[[#This Row],[Масса по ОВ
(общая)]]-H2</f>
        <v>-15054.8</v>
      </c>
    </row>
    <row r="3" spans="1:13" x14ac:dyDescent="0.2">
      <c r="A3" s="89">
        <v>2</v>
      </c>
      <c r="B3" s="15" t="s">
        <v>12</v>
      </c>
      <c r="C3" s="7" t="s">
        <v>6</v>
      </c>
      <c r="D3" s="7">
        <v>1</v>
      </c>
      <c r="E3" s="8">
        <v>3757.4</v>
      </c>
      <c r="F3" s="7"/>
      <c r="H3" s="1">
        <f>VLOOKUP(Таблица13[[#This Row],[Марка]],'[1]ВОМ-1'!$B$3:$F$573,5,0)</f>
        <v>3757.4</v>
      </c>
      <c r="I3" s="16">
        <f>Таблица13[[#This Row],[Масса по ОВ
(общая)]]-H3</f>
        <v>0</v>
      </c>
    </row>
    <row r="4" spans="1:13" x14ac:dyDescent="0.2">
      <c r="A4" s="7">
        <v>3</v>
      </c>
      <c r="B4" s="7" t="s">
        <v>32</v>
      </c>
      <c r="C4" s="7" t="s">
        <v>14</v>
      </c>
      <c r="D4" s="7">
        <v>6</v>
      </c>
      <c r="E4" s="8">
        <v>10588.2</v>
      </c>
      <c r="F4" s="7"/>
      <c r="H4" s="1" t="e">
        <f>VLOOKUP(Таблица13[[#This Row],[Марка]],'[1]ВОМ-1'!$B$3:$F$573,5,0)</f>
        <v>#N/A</v>
      </c>
      <c r="I4" s="16" t="e">
        <f>Таблица13[[#This Row],[Масса по ОВ
(общая)]]-H4</f>
        <v>#N/A</v>
      </c>
      <c r="L4" s="92">
        <f>Таблица13[[#This Row],[Масса по ОВ
(общая)]]/Таблица13[[#This Row],[Кол-во]]</f>
        <v>1764.7</v>
      </c>
      <c r="M4" s="93" t="s">
        <v>1769</v>
      </c>
    </row>
    <row r="5" spans="1:13" x14ac:dyDescent="0.2">
      <c r="A5" s="7">
        <v>4</v>
      </c>
      <c r="B5" s="7" t="s">
        <v>29</v>
      </c>
      <c r="C5" s="7" t="s">
        <v>6</v>
      </c>
      <c r="D5" s="7">
        <v>1</v>
      </c>
      <c r="E5" s="8">
        <v>3757.4</v>
      </c>
      <c r="F5" s="7"/>
      <c r="H5" s="1" t="e">
        <f>VLOOKUP(Таблица13[[#This Row],[Марка]],'[1]ВОМ-1'!$B$3:$F$573,5,0)</f>
        <v>#N/A</v>
      </c>
      <c r="I5" s="16" t="e">
        <f>Таблица13[[#This Row],[Масса по ОВ
(общая)]]-H5</f>
        <v>#N/A</v>
      </c>
      <c r="L5" s="92">
        <f>Таблица13[[#This Row],[Масса по ОВ
(общая)]]/Таблица13[[#This Row],[Кол-во]]</f>
        <v>3757.4</v>
      </c>
      <c r="M5" s="93" t="s">
        <v>1769</v>
      </c>
    </row>
    <row r="6" spans="1:13" x14ac:dyDescent="0.2">
      <c r="A6" s="7">
        <v>5</v>
      </c>
      <c r="B6" s="7" t="s">
        <v>30</v>
      </c>
      <c r="C6" s="7" t="s">
        <v>6</v>
      </c>
      <c r="D6" s="7">
        <v>4</v>
      </c>
      <c r="E6" s="8">
        <v>15054.8</v>
      </c>
      <c r="F6" s="7"/>
      <c r="H6" s="1" t="e">
        <f>VLOOKUP(Таблица13[[#This Row],[Марка]],'[1]ВОМ-1'!$B$3:$F$573,5,0)</f>
        <v>#N/A</v>
      </c>
      <c r="I6" s="16" t="e">
        <f>Таблица13[[#This Row],[Масса по ОВ
(общая)]]-H6</f>
        <v>#N/A</v>
      </c>
      <c r="L6" s="94">
        <f>Таблица13[[#This Row],[Масса по ОВ
(общая)]]/Таблица13[[#This Row],[Кол-во]]</f>
        <v>3763.7</v>
      </c>
      <c r="M6" s="93" t="s">
        <v>1769</v>
      </c>
    </row>
    <row r="7" spans="1:13" x14ac:dyDescent="0.2">
      <c r="A7" s="89">
        <v>6</v>
      </c>
      <c r="B7" s="15" t="s">
        <v>5</v>
      </c>
      <c r="C7" s="7" t="s">
        <v>6</v>
      </c>
      <c r="D7" s="7">
        <v>1</v>
      </c>
      <c r="E7" s="8">
        <v>4542.8999999999996</v>
      </c>
      <c r="F7" s="7"/>
      <c r="H7" s="1">
        <f>VLOOKUP(Таблица13[[#This Row],[Марка]],'[1]ВОМ-1'!$B$3:$F$573,5,0)</f>
        <v>4542.8999999999996</v>
      </c>
      <c r="I7" s="16">
        <f>Таблица13[[#This Row],[Масса по ОВ
(общая)]]-H7</f>
        <v>0</v>
      </c>
      <c r="L7" s="92">
        <f>Таблица13[[#This Row],[Масса по ОВ
(общая)]]/Таблица13[[#This Row],[Кол-во]]</f>
        <v>4542.8999999999996</v>
      </c>
      <c r="M7" s="93"/>
    </row>
    <row r="8" spans="1:13" x14ac:dyDescent="0.2">
      <c r="A8" s="7">
        <v>7</v>
      </c>
      <c r="B8" s="7" t="s">
        <v>26</v>
      </c>
      <c r="C8" s="7" t="s">
        <v>6</v>
      </c>
      <c r="D8" s="7">
        <v>3</v>
      </c>
      <c r="E8" s="8">
        <v>13653.599999999999</v>
      </c>
      <c r="F8" s="7"/>
      <c r="H8" s="1" t="e">
        <f>VLOOKUP(Таблица13[[#This Row],[Марка]],'[1]ВОМ-1'!$B$3:$F$573,5,0)</f>
        <v>#N/A</v>
      </c>
      <c r="I8" s="16" t="e">
        <f>Таблица13[[#This Row],[Масса по ОВ
(общая)]]-H8</f>
        <v>#N/A</v>
      </c>
      <c r="L8" s="96">
        <f>Таблица13[[#This Row],[Масса по ОВ
(общая)]]/Таблица13[[#This Row],[Кол-во]]</f>
        <v>4551.2</v>
      </c>
      <c r="M8" s="97" t="s">
        <v>145</v>
      </c>
    </row>
    <row r="9" spans="1:13" x14ac:dyDescent="0.2">
      <c r="A9" s="89">
        <v>8</v>
      </c>
      <c r="B9" s="15" t="s">
        <v>11</v>
      </c>
      <c r="C9" s="7" t="s">
        <v>6</v>
      </c>
      <c r="D9" s="7">
        <v>2</v>
      </c>
      <c r="E9" s="8">
        <v>7527.4</v>
      </c>
      <c r="F9" s="7"/>
      <c r="H9" s="1">
        <f>VLOOKUP(Таблица13[[#This Row],[Марка]],'[1]ВОМ-1'!$B$3:$F$573,5,0)</f>
        <v>18818.5</v>
      </c>
      <c r="I9" s="16">
        <f>Таблица13[[#This Row],[Масса по ОВ
(общая)]]-H9</f>
        <v>-11291.1</v>
      </c>
      <c r="L9" s="92">
        <f>Таблица13[[#This Row],[Масса по ОВ
(общая)]]/Таблица13[[#This Row],[Кол-во]]</f>
        <v>3763.7</v>
      </c>
      <c r="M9" s="93"/>
    </row>
    <row r="10" spans="1:13" x14ac:dyDescent="0.2">
      <c r="A10" s="7">
        <v>9</v>
      </c>
      <c r="B10" s="7" t="s">
        <v>29</v>
      </c>
      <c r="C10" s="7" t="s">
        <v>6</v>
      </c>
      <c r="D10" s="7">
        <v>1</v>
      </c>
      <c r="E10" s="8">
        <v>3757.4</v>
      </c>
      <c r="F10" s="7"/>
      <c r="H10" s="1" t="e">
        <f>VLOOKUP(Таблица13[[#This Row],[Марка]],'[1]ВОМ-1'!$B$3:$F$573,5,0)</f>
        <v>#N/A</v>
      </c>
      <c r="I10" s="16" t="e">
        <f>Таблица13[[#This Row],[Масса по ОВ
(общая)]]-H10</f>
        <v>#N/A</v>
      </c>
      <c r="L10" s="92">
        <f>Таблица13[[#This Row],[Масса по ОВ
(общая)]]/Таблица13[[#This Row],[Кол-во]]</f>
        <v>3757.4</v>
      </c>
      <c r="M10" s="93" t="s">
        <v>1769</v>
      </c>
    </row>
    <row r="11" spans="1:13" x14ac:dyDescent="0.2">
      <c r="A11" s="7">
        <v>10</v>
      </c>
      <c r="B11" s="7" t="s">
        <v>30</v>
      </c>
      <c r="C11" s="7" t="s">
        <v>6</v>
      </c>
      <c r="D11" s="7">
        <v>2</v>
      </c>
      <c r="E11" s="8">
        <v>7527.4</v>
      </c>
      <c r="F11" s="7"/>
      <c r="H11" s="1" t="e">
        <f>VLOOKUP(Таблица13[[#This Row],[Марка]],'[1]ВОМ-1'!$B$3:$F$573,5,0)</f>
        <v>#N/A</v>
      </c>
      <c r="I11" s="16" t="e">
        <f>Таблица13[[#This Row],[Масса по ОВ
(общая)]]-H11</f>
        <v>#N/A</v>
      </c>
      <c r="L11" s="94">
        <f>Таблица13[[#This Row],[Масса по ОВ
(общая)]]/Таблица13[[#This Row],[Кол-во]]</f>
        <v>3763.7</v>
      </c>
      <c r="M11" s="93" t="s">
        <v>1769</v>
      </c>
    </row>
    <row r="12" spans="1:13" x14ac:dyDescent="0.2">
      <c r="A12" s="89">
        <v>11</v>
      </c>
      <c r="B12" s="15" t="s">
        <v>9</v>
      </c>
      <c r="C12" s="7" t="s">
        <v>6</v>
      </c>
      <c r="D12" s="7">
        <v>1</v>
      </c>
      <c r="E12" s="8">
        <v>3785.1</v>
      </c>
      <c r="F12" s="7"/>
      <c r="H12" s="1">
        <f>VLOOKUP(Таблица13[[#This Row],[Марка]],'[1]ВОМ-1'!$B$3:$F$573,5,0)</f>
        <v>3785.1</v>
      </c>
      <c r="I12" s="16">
        <f>Таблица13[[#This Row],[Масса по ОВ
(общая)]]-H12</f>
        <v>0</v>
      </c>
      <c r="L12" s="92">
        <f>Таблица13[[#This Row],[Масса по ОВ
(общая)]]/Таблица13[[#This Row],[Кол-во]]</f>
        <v>3785.1</v>
      </c>
      <c r="M12" s="93" t="s">
        <v>1769</v>
      </c>
    </row>
    <row r="13" spans="1:13" x14ac:dyDescent="0.2">
      <c r="A13" s="89">
        <v>12</v>
      </c>
      <c r="B13" s="15" t="s">
        <v>10</v>
      </c>
      <c r="C13" s="7" t="s">
        <v>6</v>
      </c>
      <c r="D13" s="7">
        <v>1</v>
      </c>
      <c r="E13" s="8">
        <v>3796.9</v>
      </c>
      <c r="F13" s="7"/>
      <c r="H13" s="1">
        <f>VLOOKUP(Таблица13[[#This Row],[Марка]],'[1]ВОМ-1'!$B$3:$F$573,5,0)</f>
        <v>3796.9</v>
      </c>
      <c r="I13" s="16">
        <f>Таблица13[[#This Row],[Масса по ОВ
(общая)]]-H13</f>
        <v>0</v>
      </c>
      <c r="L13" s="92">
        <f>Таблица13[[#This Row],[Масса по ОВ
(общая)]]/Таблица13[[#This Row],[Кол-во]]</f>
        <v>3796.9</v>
      </c>
      <c r="M13" s="93" t="s">
        <v>1769</v>
      </c>
    </row>
    <row r="14" spans="1:13" x14ac:dyDescent="0.2">
      <c r="A14" s="7">
        <v>13</v>
      </c>
      <c r="B14" s="7" t="s">
        <v>30</v>
      </c>
      <c r="C14" s="7" t="s">
        <v>6</v>
      </c>
      <c r="D14" s="7">
        <v>2</v>
      </c>
      <c r="E14" s="8">
        <v>7527.4</v>
      </c>
      <c r="F14" s="7"/>
      <c r="H14" s="1" t="e">
        <f>VLOOKUP(Таблица13[[#This Row],[Марка]],'[1]ВОМ-1'!$B$3:$F$573,5,0)</f>
        <v>#N/A</v>
      </c>
      <c r="I14" s="16" t="e">
        <f>Таблица13[[#This Row],[Масса по ОВ
(общая)]]-H14</f>
        <v>#N/A</v>
      </c>
      <c r="L14" s="94">
        <f>Таблица13[[#This Row],[Масса по ОВ
(общая)]]/Таблица13[[#This Row],[Кол-во]]</f>
        <v>3763.7</v>
      </c>
      <c r="M14" s="93" t="s">
        <v>1769</v>
      </c>
    </row>
    <row r="15" spans="1:13" x14ac:dyDescent="0.2">
      <c r="A15" s="7">
        <v>14</v>
      </c>
      <c r="B15" s="7" t="s">
        <v>31</v>
      </c>
      <c r="C15" s="7" t="s">
        <v>6</v>
      </c>
      <c r="D15" s="7">
        <v>1</v>
      </c>
      <c r="E15" s="8">
        <v>3772.2</v>
      </c>
      <c r="F15" s="7"/>
      <c r="H15" s="1" t="e">
        <f>VLOOKUP(Таблица13[[#This Row],[Марка]],'[1]ВОМ-1'!$B$3:$F$573,5,0)</f>
        <v>#N/A</v>
      </c>
      <c r="I15" s="16" t="e">
        <f>Таблица13[[#This Row],[Масса по ОВ
(общая)]]-H15</f>
        <v>#N/A</v>
      </c>
      <c r="L15" s="92">
        <f>Таблица13[[#This Row],[Масса по ОВ
(общая)]]/Таблица13[[#This Row],[Кол-во]]</f>
        <v>3772.2</v>
      </c>
      <c r="M15" s="93" t="s">
        <v>1769</v>
      </c>
    </row>
    <row r="16" spans="1:13" x14ac:dyDescent="0.2">
      <c r="A16" s="89">
        <v>15</v>
      </c>
      <c r="B16" s="15" t="s">
        <v>8</v>
      </c>
      <c r="C16" s="7" t="s">
        <v>6</v>
      </c>
      <c r="D16" s="7">
        <v>1</v>
      </c>
      <c r="E16" s="8">
        <v>3763.7</v>
      </c>
      <c r="F16" s="7"/>
      <c r="H16" s="1">
        <f>VLOOKUP(Таблица13[[#This Row],[Марка]],'[1]ВОМ-1'!$B$3:$F$573,5,0)</f>
        <v>3763.7</v>
      </c>
      <c r="I16" s="16">
        <f>Таблица13[[#This Row],[Масса по ОВ
(общая)]]-H16</f>
        <v>0</v>
      </c>
      <c r="L16" s="92">
        <f>Таблица13[[#This Row],[Масса по ОВ
(общая)]]/Таблица13[[#This Row],[Кол-во]]</f>
        <v>3763.7</v>
      </c>
      <c r="M16" s="93" t="s">
        <v>1769</v>
      </c>
    </row>
    <row r="17" spans="1:13" x14ac:dyDescent="0.2">
      <c r="A17" s="89">
        <v>16</v>
      </c>
      <c r="B17" s="15" t="s">
        <v>11</v>
      </c>
      <c r="C17" s="7" t="s">
        <v>6</v>
      </c>
      <c r="D17" s="7">
        <v>1</v>
      </c>
      <c r="E17" s="8">
        <v>3763.7</v>
      </c>
      <c r="F17" s="7"/>
      <c r="H17" s="1">
        <f>VLOOKUP(Таблица13[[#This Row],[Марка]],'[1]ВОМ-1'!$B$3:$F$573,5,0)</f>
        <v>18818.5</v>
      </c>
      <c r="I17" s="16">
        <f>Таблица13[[#This Row],[Масса по ОВ
(общая)]]-H17</f>
        <v>-15054.8</v>
      </c>
      <c r="L17" s="92">
        <f>Таблица13[[#This Row],[Масса по ОВ
(общая)]]/Таблица13[[#This Row],[Кол-во]]</f>
        <v>3763.7</v>
      </c>
      <c r="M17" s="93" t="s">
        <v>1769</v>
      </c>
    </row>
    <row r="18" spans="1:13" x14ac:dyDescent="0.2">
      <c r="A18" s="7">
        <v>17</v>
      </c>
      <c r="B18" s="7" t="s">
        <v>30</v>
      </c>
      <c r="C18" s="7" t="s">
        <v>6</v>
      </c>
      <c r="D18" s="7">
        <v>3</v>
      </c>
      <c r="E18" s="8">
        <v>11291.099999999999</v>
      </c>
      <c r="F18" s="7"/>
      <c r="H18" s="1" t="e">
        <f>VLOOKUP(Таблица13[[#This Row],[Марка]],'[1]ВОМ-1'!$B$3:$F$573,5,0)</f>
        <v>#N/A</v>
      </c>
      <c r="I18" s="16" t="e">
        <f>Таблица13[[#This Row],[Масса по ОВ
(общая)]]-H18</f>
        <v>#N/A</v>
      </c>
      <c r="L18" s="94">
        <f>Таблица13[[#This Row],[Масса по ОВ
(общая)]]/Таблица13[[#This Row],[Кол-во]]</f>
        <v>3763.6999999999994</v>
      </c>
      <c r="M18" s="93" t="s">
        <v>1769</v>
      </c>
    </row>
    <row r="19" spans="1:13" x14ac:dyDescent="0.2">
      <c r="A19" s="7">
        <v>18</v>
      </c>
      <c r="B19" s="7" t="s">
        <v>26</v>
      </c>
      <c r="C19" s="7" t="s">
        <v>6</v>
      </c>
      <c r="D19" s="7">
        <v>1</v>
      </c>
      <c r="E19" s="8">
        <v>4551.2</v>
      </c>
      <c r="F19" s="7"/>
      <c r="H19" s="1" t="e">
        <f>VLOOKUP(Таблица13[[#This Row],[Марка]],'[1]ВОМ-1'!$B$3:$F$573,5,0)</f>
        <v>#N/A</v>
      </c>
      <c r="I19" s="16" t="e">
        <f>Таблица13[[#This Row],[Масса по ОВ
(общая)]]-H19</f>
        <v>#N/A</v>
      </c>
      <c r="L19" s="96">
        <f>Таблица13[[#This Row],[Масса по ОВ
(общая)]]/Таблица13[[#This Row],[Кол-во]]</f>
        <v>4551.2</v>
      </c>
      <c r="M19" s="97" t="s">
        <v>145</v>
      </c>
    </row>
    <row r="20" spans="1:13" x14ac:dyDescent="0.2">
      <c r="A20" s="7">
        <v>19</v>
      </c>
      <c r="B20" s="7" t="s">
        <v>28</v>
      </c>
      <c r="C20" s="7" t="s">
        <v>6</v>
      </c>
      <c r="D20" s="7">
        <v>1</v>
      </c>
      <c r="E20" s="8">
        <v>4386.3999999999996</v>
      </c>
      <c r="F20" s="7"/>
      <c r="H20" s="1" t="e">
        <f>VLOOKUP(Таблица13[[#This Row],[Марка]],'[1]ВОМ-1'!$B$3:$F$573,5,0)</f>
        <v>#N/A</v>
      </c>
      <c r="I20" s="16" t="e">
        <f>Таблица13[[#This Row],[Масса по ОВ
(общая)]]-H20</f>
        <v>#N/A</v>
      </c>
      <c r="L20" s="95">
        <f>Таблица13[[#This Row],[Масса по ОВ
(общая)]]/Таблица13[[#This Row],[Кол-во]]</f>
        <v>4386.3999999999996</v>
      </c>
      <c r="M20" s="93" t="s">
        <v>1769</v>
      </c>
    </row>
    <row r="21" spans="1:13" x14ac:dyDescent="0.2">
      <c r="A21" s="89">
        <v>20</v>
      </c>
      <c r="B21" s="15" t="s">
        <v>22</v>
      </c>
      <c r="C21" s="7" t="s">
        <v>14</v>
      </c>
      <c r="D21" s="7">
        <v>1</v>
      </c>
      <c r="E21" s="8">
        <v>1779.2</v>
      </c>
      <c r="F21" s="7"/>
      <c r="H21" s="1">
        <f>VLOOKUP(Таблица13[[#This Row],[Марка]],'[1]ВОМ-1'!$B$3:$F$573,5,0)</f>
        <v>1779.2</v>
      </c>
      <c r="I21" s="16">
        <f>Таблица13[[#This Row],[Масса по ОВ
(общая)]]-H21</f>
        <v>0</v>
      </c>
      <c r="L21" s="92">
        <f>Таблица13[[#This Row],[Масса по ОВ
(общая)]]/Таблица13[[#This Row],[Кол-во]]</f>
        <v>1779.2</v>
      </c>
      <c r="M21" s="93" t="s">
        <v>1769</v>
      </c>
    </row>
    <row r="22" spans="1:13" x14ac:dyDescent="0.2">
      <c r="A22" s="89">
        <v>21</v>
      </c>
      <c r="B22" s="15" t="s">
        <v>23</v>
      </c>
      <c r="C22" s="7" t="s">
        <v>14</v>
      </c>
      <c r="D22" s="7">
        <v>2</v>
      </c>
      <c r="E22" s="8">
        <v>3529.4</v>
      </c>
      <c r="F22" s="7"/>
      <c r="H22" s="1">
        <f>VLOOKUP(Таблица13[[#This Row],[Марка]],'[1]ВОМ-1'!$B$3:$F$573,5,0)</f>
        <v>12352.9</v>
      </c>
      <c r="I22" s="16">
        <f>Таблица13[[#This Row],[Масса по ОВ
(общая)]]-H22</f>
        <v>-8823.5</v>
      </c>
      <c r="L22" s="92">
        <f>Таблица13[[#This Row],[Масса по ОВ
(общая)]]/Таблица13[[#This Row],[Кол-во]]</f>
        <v>1764.7</v>
      </c>
      <c r="M22" s="93" t="s">
        <v>1769</v>
      </c>
    </row>
    <row r="23" spans="1:13" x14ac:dyDescent="0.2">
      <c r="A23" s="89">
        <v>22</v>
      </c>
      <c r="B23" s="15" t="s">
        <v>24</v>
      </c>
      <c r="C23" s="7" t="s">
        <v>14</v>
      </c>
      <c r="D23" s="7">
        <v>1</v>
      </c>
      <c r="E23" s="8">
        <v>1753.2</v>
      </c>
      <c r="F23" s="7"/>
      <c r="H23" s="1">
        <f>VLOOKUP(Таблица13[[#This Row],[Марка]],'[1]ВОМ-1'!$B$3:$F$573,5,0)</f>
        <v>1753.2</v>
      </c>
      <c r="I23" s="16">
        <f>Таблица13[[#This Row],[Масса по ОВ
(общая)]]-H23</f>
        <v>0</v>
      </c>
      <c r="L23" s="92">
        <f>Таблица13[[#This Row],[Масса по ОВ
(общая)]]/Таблица13[[#This Row],[Кол-во]]</f>
        <v>1753.2</v>
      </c>
      <c r="M23" s="93" t="s">
        <v>1769</v>
      </c>
    </row>
    <row r="24" spans="1:13" x14ac:dyDescent="0.2">
      <c r="A24" s="7">
        <v>23</v>
      </c>
      <c r="B24" s="7" t="s">
        <v>32</v>
      </c>
      <c r="C24" s="7" t="s">
        <v>14</v>
      </c>
      <c r="D24" s="7">
        <v>2</v>
      </c>
      <c r="E24" s="8">
        <v>3529.4</v>
      </c>
      <c r="F24" s="7"/>
      <c r="H24" s="1" t="e">
        <f>VLOOKUP(Таблица13[[#This Row],[Марка]],'[1]ВОМ-1'!$B$3:$F$573,5,0)</f>
        <v>#N/A</v>
      </c>
      <c r="I24" s="16" t="e">
        <f>Таблица13[[#This Row],[Масса по ОВ
(общая)]]-H24</f>
        <v>#N/A</v>
      </c>
      <c r="L24" s="92">
        <f>Таблица13[[#This Row],[Масса по ОВ
(общая)]]/Таблица13[[#This Row],[Кол-во]]</f>
        <v>1764.7</v>
      </c>
      <c r="M24" s="93" t="s">
        <v>1769</v>
      </c>
    </row>
    <row r="25" spans="1:13" x14ac:dyDescent="0.2">
      <c r="A25" s="7">
        <v>24</v>
      </c>
      <c r="B25" s="7" t="s">
        <v>27</v>
      </c>
      <c r="C25" s="7" t="s">
        <v>6</v>
      </c>
      <c r="D25" s="7">
        <v>1</v>
      </c>
      <c r="E25" s="8">
        <v>4386.3999999999996</v>
      </c>
      <c r="F25" s="7"/>
      <c r="H25" s="1" t="e">
        <f>VLOOKUP(Таблица13[[#This Row],[Марка]],'[1]ВОМ-1'!$B$3:$F$573,5,0)</f>
        <v>#N/A</v>
      </c>
      <c r="I25" s="16" t="e">
        <f>Таблица13[[#This Row],[Масса по ОВ
(общая)]]-H25</f>
        <v>#N/A</v>
      </c>
      <c r="L25" s="92">
        <f>Таблица13[[#This Row],[Масса по ОВ
(общая)]]/Таблица13[[#This Row],[Кол-во]]</f>
        <v>4386.3999999999996</v>
      </c>
      <c r="M25" s="93" t="s">
        <v>1769</v>
      </c>
    </row>
    <row r="26" spans="1:13" x14ac:dyDescent="0.2">
      <c r="A26" s="7">
        <v>25</v>
      </c>
      <c r="B26" s="7" t="s">
        <v>30</v>
      </c>
      <c r="C26" s="7" t="s">
        <v>6</v>
      </c>
      <c r="D26" s="7">
        <v>1</v>
      </c>
      <c r="E26" s="8">
        <v>3763.7</v>
      </c>
      <c r="F26" s="7"/>
      <c r="H26" s="1" t="e">
        <f>VLOOKUP(Таблица13[[#This Row],[Марка]],'[1]ВОМ-1'!$B$3:$F$573,5,0)</f>
        <v>#N/A</v>
      </c>
      <c r="I26" s="16" t="e">
        <f>Таблица13[[#This Row],[Масса по ОВ
(общая)]]-H26</f>
        <v>#N/A</v>
      </c>
      <c r="L26" s="94">
        <f>Таблица13[[#This Row],[Масса по ОВ
(общая)]]/Таблица13[[#This Row],[Кол-во]]</f>
        <v>3763.7</v>
      </c>
      <c r="M26" s="93" t="s">
        <v>1769</v>
      </c>
    </row>
    <row r="27" spans="1:13" x14ac:dyDescent="0.2">
      <c r="A27" s="7">
        <v>26</v>
      </c>
      <c r="B27" s="7" t="s">
        <v>33</v>
      </c>
      <c r="C27" s="7" t="s">
        <v>6</v>
      </c>
      <c r="D27" s="7">
        <v>1</v>
      </c>
      <c r="E27" s="8">
        <v>4386.3999999999996</v>
      </c>
      <c r="F27" s="7"/>
      <c r="H27" s="1" t="e">
        <f>VLOOKUP(Таблица13[[#This Row],[Марка]],'[1]ВОМ-1'!$B$3:$F$573,5,0)</f>
        <v>#N/A</v>
      </c>
      <c r="I27" s="16" t="e">
        <f>Таблица13[[#This Row],[Масса по ОВ
(общая)]]-H27</f>
        <v>#N/A</v>
      </c>
      <c r="L27" s="95">
        <f>Таблица13[[#This Row],[Масса по ОВ
(общая)]]/Таблица13[[#This Row],[Кол-во]]</f>
        <v>4386.3999999999996</v>
      </c>
      <c r="M27" s="93" t="s">
        <v>1769</v>
      </c>
    </row>
    <row r="28" spans="1:13" x14ac:dyDescent="0.2">
      <c r="A28" s="7">
        <v>27</v>
      </c>
      <c r="B28" s="7" t="s">
        <v>34</v>
      </c>
      <c r="C28" s="7" t="s">
        <v>6</v>
      </c>
      <c r="D28" s="7">
        <v>1</v>
      </c>
      <c r="E28" s="8">
        <v>4381.8999999999996</v>
      </c>
      <c r="F28" s="7"/>
      <c r="H28" s="1" t="e">
        <f>VLOOKUP(Таблица13[[#This Row],[Марка]],'[1]ВОМ-1'!$B$3:$F$573,5,0)</f>
        <v>#N/A</v>
      </c>
      <c r="I28" s="16" t="e">
        <f>Таблица13[[#This Row],[Масса по ОВ
(общая)]]-H28</f>
        <v>#N/A</v>
      </c>
      <c r="L28" s="92">
        <f>Таблица13[[#This Row],[Масса по ОВ
(общая)]]/Таблица13[[#This Row],[Кол-во]]</f>
        <v>4381.8999999999996</v>
      </c>
      <c r="M28" s="93" t="s">
        <v>1769</v>
      </c>
    </row>
    <row r="29" spans="1:13" x14ac:dyDescent="0.2">
      <c r="A29" s="89">
        <v>28</v>
      </c>
      <c r="B29" s="15" t="s">
        <v>23</v>
      </c>
      <c r="C29" s="7" t="s">
        <v>14</v>
      </c>
      <c r="D29" s="7">
        <v>1</v>
      </c>
      <c r="E29" s="8">
        <v>1764.7</v>
      </c>
      <c r="F29" s="7"/>
      <c r="H29" s="1">
        <f>VLOOKUP(Таблица13[[#This Row],[Марка]],'[1]ВОМ-1'!$B$3:$F$573,5,0)</f>
        <v>12352.9</v>
      </c>
      <c r="I29" s="16">
        <f>Таблица13[[#This Row],[Масса по ОВ
(общая)]]-H29</f>
        <v>-10588.199999999999</v>
      </c>
      <c r="L29" s="92">
        <f>Таблица13[[#This Row],[Масса по ОВ
(общая)]]/Таблица13[[#This Row],[Кол-во]]</f>
        <v>1764.7</v>
      </c>
      <c r="M29" s="93" t="s">
        <v>1769</v>
      </c>
    </row>
    <row r="30" spans="1:13" x14ac:dyDescent="0.2">
      <c r="A30" s="89">
        <v>41</v>
      </c>
      <c r="B30" s="15" t="s">
        <v>23</v>
      </c>
      <c r="C30" s="7" t="s">
        <v>14</v>
      </c>
      <c r="D30" s="7">
        <v>2</v>
      </c>
      <c r="E30" s="8">
        <v>3529.4</v>
      </c>
      <c r="F30" s="7"/>
      <c r="H30" s="1">
        <f>VLOOKUP(Таблица13[[#This Row],[Марка]],'[1]ВОМ-1'!$B$3:$F$573,5,0)</f>
        <v>12352.9</v>
      </c>
      <c r="I30" s="16">
        <f>Таблица13[[#This Row],[Масса по ОВ
(общая)]]-H30</f>
        <v>-8823.5</v>
      </c>
      <c r="L30" s="92">
        <f>Таблица13[[#This Row],[Масса по ОВ
(общая)]]/Таблица13[[#This Row],[Кол-во]]</f>
        <v>1764.7</v>
      </c>
      <c r="M30" s="93" t="s">
        <v>1769</v>
      </c>
    </row>
    <row r="31" spans="1:13" x14ac:dyDescent="0.2">
      <c r="A31" s="89">
        <v>42</v>
      </c>
      <c r="B31" s="15" t="s">
        <v>69</v>
      </c>
      <c r="C31" s="7" t="s">
        <v>14</v>
      </c>
      <c r="D31" s="7">
        <v>1</v>
      </c>
      <c r="E31" s="8">
        <v>1786.1</v>
      </c>
      <c r="F31" s="7"/>
      <c r="H31" s="1">
        <f>VLOOKUP(Таблица13[[#This Row],[Марка]],'[1]ВОМ-1'!$B$3:$F$573,5,0)</f>
        <v>1786.1</v>
      </c>
      <c r="I31" s="16">
        <f>Таблица13[[#This Row],[Масса по ОВ
(общая)]]-H31</f>
        <v>0</v>
      </c>
      <c r="L31" s="92">
        <f>Таблица13[[#This Row],[Масса по ОВ
(общая)]]/Таблица13[[#This Row],[Кол-во]]</f>
        <v>1786.1</v>
      </c>
      <c r="M31" s="93" t="s">
        <v>1769</v>
      </c>
    </row>
    <row r="32" spans="1:13" x14ac:dyDescent="0.2">
      <c r="A32" s="7">
        <v>43</v>
      </c>
      <c r="B32" s="7" t="s">
        <v>70</v>
      </c>
      <c r="C32" s="7" t="s">
        <v>14</v>
      </c>
      <c r="D32" s="7">
        <v>2</v>
      </c>
      <c r="E32" s="8">
        <v>3506.4</v>
      </c>
      <c r="F32" s="7"/>
      <c r="H32" s="1" t="e">
        <f>VLOOKUP(Таблица13[[#This Row],[Марка]],'[1]ВОМ-1'!$B$3:$F$573,5,0)</f>
        <v>#N/A</v>
      </c>
      <c r="I32" s="16" t="e">
        <f>Таблица13[[#This Row],[Масса по ОВ
(общая)]]-H32</f>
        <v>#N/A</v>
      </c>
      <c r="L32" s="92">
        <f>Таблица13[[#This Row],[Масса по ОВ
(общая)]]/Таблица13[[#This Row],[Кол-во]]</f>
        <v>1753.2</v>
      </c>
      <c r="M32" s="93" t="s">
        <v>1769</v>
      </c>
    </row>
    <row r="33" spans="1:13" x14ac:dyDescent="0.2">
      <c r="A33" s="7">
        <v>44</v>
      </c>
      <c r="B33" s="7" t="s">
        <v>32</v>
      </c>
      <c r="C33" s="7" t="s">
        <v>14</v>
      </c>
      <c r="D33" s="7">
        <v>6</v>
      </c>
      <c r="E33" s="8">
        <v>10588.2</v>
      </c>
      <c r="F33" s="7"/>
      <c r="H33" s="1" t="e">
        <f>VLOOKUP(Таблица13[[#This Row],[Марка]],'[1]ВОМ-1'!$B$3:$F$573,5,0)</f>
        <v>#N/A</v>
      </c>
      <c r="I33" s="16" t="e">
        <f>Таблица13[[#This Row],[Масса по ОВ
(общая)]]-H33</f>
        <v>#N/A</v>
      </c>
      <c r="L33" s="92">
        <f>Таблица13[[#This Row],[Масса по ОВ
(общая)]]/Таблица13[[#This Row],[Кол-во]]</f>
        <v>1764.7</v>
      </c>
      <c r="M33" s="93" t="s">
        <v>1769</v>
      </c>
    </row>
    <row r="34" spans="1:13" x14ac:dyDescent="0.2">
      <c r="A34" s="89">
        <v>45</v>
      </c>
      <c r="B34" s="15" t="s">
        <v>52</v>
      </c>
      <c r="C34" s="7" t="s">
        <v>6</v>
      </c>
      <c r="D34" s="7">
        <v>1</v>
      </c>
      <c r="E34" s="8">
        <v>2169.5</v>
      </c>
      <c r="F34" s="7"/>
      <c r="H34" s="1">
        <f>VLOOKUP(Таблица13[[#This Row],[Марка]],'[1]ВОМ-1'!$B$3:$F$573,5,0)</f>
        <v>2169.5</v>
      </c>
      <c r="I34" s="16">
        <f>Таблица13[[#This Row],[Масса по ОВ
(общая)]]-H34</f>
        <v>0</v>
      </c>
      <c r="L34" s="92">
        <f>Таблица13[[#This Row],[Масса по ОВ
(общая)]]/Таблица13[[#This Row],[Кол-во]]</f>
        <v>2169.5</v>
      </c>
      <c r="M34" s="93"/>
    </row>
    <row r="35" spans="1:13" x14ac:dyDescent="0.2">
      <c r="A35" s="89">
        <v>46</v>
      </c>
      <c r="B35" s="15" t="s">
        <v>56</v>
      </c>
      <c r="C35" s="7" t="s">
        <v>6</v>
      </c>
      <c r="D35" s="7">
        <v>1</v>
      </c>
      <c r="E35" s="8">
        <v>2048.1</v>
      </c>
      <c r="F35" s="7"/>
      <c r="H35" s="1">
        <f>VLOOKUP(Таблица13[[#This Row],[Марка]],'[1]ВОМ-1'!$B$3:$F$573,5,0)</f>
        <v>2048.1</v>
      </c>
      <c r="I35" s="16">
        <f>Таблица13[[#This Row],[Масса по ОВ
(общая)]]-H35</f>
        <v>0</v>
      </c>
      <c r="L35" s="92">
        <f>Таблица13[[#This Row],[Масса по ОВ
(общая)]]/Таблица13[[#This Row],[Кол-во]]</f>
        <v>2048.1</v>
      </c>
      <c r="M35" s="93"/>
    </row>
    <row r="36" spans="1:13" x14ac:dyDescent="0.2">
      <c r="A36" s="89">
        <v>47</v>
      </c>
      <c r="B36" s="15" t="s">
        <v>59</v>
      </c>
      <c r="C36" s="7" t="s">
        <v>6</v>
      </c>
      <c r="D36" s="7">
        <v>1</v>
      </c>
      <c r="E36" s="8">
        <v>2043.1</v>
      </c>
      <c r="F36" s="7"/>
      <c r="H36" s="1">
        <f>VLOOKUP(Таблица13[[#This Row],[Марка]],'[1]ВОМ-1'!$B$3:$F$573,5,0)</f>
        <v>2043.1</v>
      </c>
      <c r="I36" s="16">
        <f>Таблица13[[#This Row],[Масса по ОВ
(общая)]]-H36</f>
        <v>0</v>
      </c>
      <c r="L36" s="92">
        <f>Таблица13[[#This Row],[Масса по ОВ
(общая)]]/Таблица13[[#This Row],[Кол-во]]</f>
        <v>2043.1</v>
      </c>
      <c r="M36" s="93"/>
    </row>
    <row r="37" spans="1:13" x14ac:dyDescent="0.2">
      <c r="A37" s="89">
        <v>48</v>
      </c>
      <c r="B37" s="15" t="s">
        <v>7</v>
      </c>
      <c r="C37" s="7" t="s">
        <v>6</v>
      </c>
      <c r="D37" s="7">
        <v>1</v>
      </c>
      <c r="E37" s="8">
        <v>2039.2</v>
      </c>
      <c r="F37" s="7"/>
      <c r="H37" s="1">
        <f>VLOOKUP(Таблица13[[#This Row],[Марка]],'[1]ВОМ-1'!$B$3:$F$573,5,0)</f>
        <v>2039.2</v>
      </c>
      <c r="I37" s="16">
        <f>Таблица13[[#This Row],[Масса по ОВ
(общая)]]-H37</f>
        <v>0</v>
      </c>
      <c r="L37" s="92">
        <f>Таблица13[[#This Row],[Масса по ОВ
(общая)]]/Таблица13[[#This Row],[Кол-во]]</f>
        <v>2039.2</v>
      </c>
      <c r="M37" s="93"/>
    </row>
    <row r="38" spans="1:13" x14ac:dyDescent="0.2">
      <c r="A38" s="89">
        <v>49</v>
      </c>
      <c r="B38" s="15" t="s">
        <v>51</v>
      </c>
      <c r="C38" s="7" t="s">
        <v>6</v>
      </c>
      <c r="D38" s="7">
        <v>1</v>
      </c>
      <c r="E38" s="8">
        <v>2032.1</v>
      </c>
      <c r="F38" s="7"/>
      <c r="H38" s="1">
        <f>VLOOKUP(Таблица13[[#This Row],[Марка]],'[1]ВОМ-1'!$B$3:$F$573,5,0)</f>
        <v>2032.1</v>
      </c>
      <c r="I38" s="16">
        <f>Таблица13[[#This Row],[Масса по ОВ
(общая)]]-H38</f>
        <v>0</v>
      </c>
      <c r="L38" s="92">
        <f>Таблица13[[#This Row],[Масса по ОВ
(общая)]]/Таблица13[[#This Row],[Кол-во]]</f>
        <v>2032.1</v>
      </c>
      <c r="M38" s="93"/>
    </row>
    <row r="39" spans="1:13" x14ac:dyDescent="0.2">
      <c r="A39" s="89">
        <v>50</v>
      </c>
      <c r="B39" s="15" t="s">
        <v>72</v>
      </c>
      <c r="C39" s="7" t="s">
        <v>6</v>
      </c>
      <c r="D39" s="7">
        <v>1</v>
      </c>
      <c r="E39" s="8">
        <v>595.9</v>
      </c>
      <c r="F39" s="7"/>
      <c r="H39" s="1">
        <f>VLOOKUP(Таблица13[[#This Row],[Марка]],'[1]ВОМ-1'!$B$3:$F$573,5,0)</f>
        <v>595.9</v>
      </c>
      <c r="I39" s="16">
        <f>Таблица13[[#This Row],[Масса по ОВ
(общая)]]-H39</f>
        <v>0</v>
      </c>
      <c r="L39" s="92">
        <f>Таблица13[[#This Row],[Масса по ОВ
(общая)]]/Таблица13[[#This Row],[Кол-во]]</f>
        <v>595.9</v>
      </c>
      <c r="M39" s="93"/>
    </row>
    <row r="40" spans="1:13" x14ac:dyDescent="0.2">
      <c r="A40" s="89">
        <v>51</v>
      </c>
      <c r="B40" s="15" t="s">
        <v>73</v>
      </c>
      <c r="C40" s="7" t="s">
        <v>6</v>
      </c>
      <c r="D40" s="7">
        <v>1</v>
      </c>
      <c r="E40" s="8">
        <v>595.9</v>
      </c>
      <c r="F40" s="7"/>
      <c r="H40" s="1">
        <f>VLOOKUP(Таблица13[[#This Row],[Марка]],'[1]ВОМ-1'!$B$3:$F$573,5,0)</f>
        <v>595.9</v>
      </c>
      <c r="I40" s="16">
        <f>Таблица13[[#This Row],[Масса по ОВ
(общая)]]-H40</f>
        <v>0</v>
      </c>
      <c r="L40" s="92">
        <f>Таблица13[[#This Row],[Масса по ОВ
(общая)]]/Таблица13[[#This Row],[Кол-во]]</f>
        <v>595.9</v>
      </c>
      <c r="M40" s="93"/>
    </row>
    <row r="41" spans="1:13" x14ac:dyDescent="0.2">
      <c r="A41" s="89">
        <v>52</v>
      </c>
      <c r="B41" s="15" t="s">
        <v>74</v>
      </c>
      <c r="C41" s="7" t="s">
        <v>6</v>
      </c>
      <c r="D41" s="7">
        <v>2</v>
      </c>
      <c r="E41" s="8">
        <v>1176</v>
      </c>
      <c r="F41" s="7"/>
      <c r="H41" s="1">
        <f>VLOOKUP(Таблица13[[#This Row],[Марка]],'[1]ВОМ-1'!$B$3:$F$573,5,0)</f>
        <v>1176</v>
      </c>
      <c r="I41" s="16">
        <f>Таблица13[[#This Row],[Масса по ОВ
(общая)]]-H41</f>
        <v>0</v>
      </c>
      <c r="L41" s="92">
        <f>Таблица13[[#This Row],[Масса по ОВ
(общая)]]/Таблица13[[#This Row],[Кол-во]]</f>
        <v>588</v>
      </c>
      <c r="M41" s="93"/>
    </row>
    <row r="42" spans="1:13" x14ac:dyDescent="0.2">
      <c r="A42" s="89">
        <v>53</v>
      </c>
      <c r="B42" s="15" t="s">
        <v>75</v>
      </c>
      <c r="C42" s="7" t="s">
        <v>6</v>
      </c>
      <c r="D42" s="7">
        <v>2</v>
      </c>
      <c r="E42" s="8">
        <v>1352.8</v>
      </c>
      <c r="F42" s="7"/>
      <c r="H42" s="1">
        <f>VLOOKUP(Таблица13[[#This Row],[Марка]],'[1]ВОМ-1'!$B$3:$F$573,5,0)</f>
        <v>1352.8</v>
      </c>
      <c r="I42" s="16">
        <f>Таблица13[[#This Row],[Масса по ОВ
(общая)]]-H42</f>
        <v>0</v>
      </c>
      <c r="L42" s="92">
        <f>Таблица13[[#This Row],[Масса по ОВ
(общая)]]/Таблица13[[#This Row],[Кол-во]]</f>
        <v>676.4</v>
      </c>
      <c r="M42" s="93"/>
    </row>
    <row r="43" spans="1:13" x14ac:dyDescent="0.2">
      <c r="A43" s="89">
        <v>54</v>
      </c>
      <c r="B43" s="15" t="s">
        <v>76</v>
      </c>
      <c r="C43" s="7" t="s">
        <v>6</v>
      </c>
      <c r="D43" s="7">
        <v>2</v>
      </c>
      <c r="E43" s="8">
        <v>1372</v>
      </c>
      <c r="F43" s="7"/>
      <c r="H43" s="1">
        <f>VLOOKUP(Таблица13[[#This Row],[Марка]],'[1]ВОМ-1'!$B$3:$F$573,5,0)</f>
        <v>1372</v>
      </c>
      <c r="I43" s="16">
        <f>Таблица13[[#This Row],[Масса по ОВ
(общая)]]-H43</f>
        <v>0</v>
      </c>
      <c r="L43" s="92">
        <f>Таблица13[[#This Row],[Масса по ОВ
(общая)]]/Таблица13[[#This Row],[Кол-во]]</f>
        <v>686</v>
      </c>
      <c r="M43" s="93"/>
    </row>
    <row r="44" spans="1:13" x14ac:dyDescent="0.2">
      <c r="A44" s="89">
        <v>55</v>
      </c>
      <c r="B44" s="15" t="s">
        <v>77</v>
      </c>
      <c r="C44" s="7" t="s">
        <v>6</v>
      </c>
      <c r="D44" s="7">
        <v>1</v>
      </c>
      <c r="E44" s="8">
        <v>651</v>
      </c>
      <c r="F44" s="7"/>
      <c r="H44" s="1">
        <f>VLOOKUP(Таблица13[[#This Row],[Марка]],'[1]ВОМ-1'!$B$3:$F$573,5,0)</f>
        <v>651</v>
      </c>
      <c r="I44" s="16">
        <f>Таблица13[[#This Row],[Масса по ОВ
(общая)]]-H44</f>
        <v>0</v>
      </c>
      <c r="L44" s="92">
        <f>Таблица13[[#This Row],[Масса по ОВ
(общая)]]/Таблица13[[#This Row],[Кол-во]]</f>
        <v>651</v>
      </c>
      <c r="M44" s="93"/>
    </row>
    <row r="45" spans="1:13" x14ac:dyDescent="0.2">
      <c r="A45" s="89">
        <v>56</v>
      </c>
      <c r="B45" s="15" t="s">
        <v>78</v>
      </c>
      <c r="C45" s="7" t="s">
        <v>6</v>
      </c>
      <c r="D45" s="7">
        <v>1</v>
      </c>
      <c r="E45" s="8">
        <v>651</v>
      </c>
      <c r="F45" s="7"/>
      <c r="H45" s="1">
        <f>VLOOKUP(Таблица13[[#This Row],[Марка]],'[1]ВОМ-1'!$B$3:$F$573,5,0)</f>
        <v>651</v>
      </c>
      <c r="I45" s="16">
        <f>Таблица13[[#This Row],[Масса по ОВ
(общая)]]-H45</f>
        <v>0</v>
      </c>
      <c r="L45" s="92">
        <f>Таблица13[[#This Row],[Масса по ОВ
(общая)]]/Таблица13[[#This Row],[Кол-во]]</f>
        <v>651</v>
      </c>
      <c r="M45" s="93"/>
    </row>
    <row r="46" spans="1:13" x14ac:dyDescent="0.2">
      <c r="A46" s="89">
        <v>57</v>
      </c>
      <c r="B46" s="15" t="s">
        <v>79</v>
      </c>
      <c r="C46" s="7" t="s">
        <v>6</v>
      </c>
      <c r="D46" s="7">
        <v>1</v>
      </c>
      <c r="E46" s="8">
        <v>648.6</v>
      </c>
      <c r="F46" s="7"/>
      <c r="H46" s="1">
        <f>VLOOKUP(Таблица13[[#This Row],[Марка]],'[1]ВОМ-1'!$B$3:$F$573,5,0)</f>
        <v>648.6</v>
      </c>
      <c r="I46" s="16">
        <f>Таблица13[[#This Row],[Масса по ОВ
(общая)]]-H46</f>
        <v>0</v>
      </c>
      <c r="L46" s="92">
        <f>Таблица13[[#This Row],[Масса по ОВ
(общая)]]/Таблица13[[#This Row],[Кол-во]]</f>
        <v>648.6</v>
      </c>
      <c r="M46" s="93"/>
    </row>
    <row r="47" spans="1:13" x14ac:dyDescent="0.2">
      <c r="A47" s="89">
        <v>58</v>
      </c>
      <c r="B47" s="15" t="s">
        <v>80</v>
      </c>
      <c r="C47" s="7" t="s">
        <v>6</v>
      </c>
      <c r="D47" s="7">
        <v>1</v>
      </c>
      <c r="E47" s="8">
        <v>660.2</v>
      </c>
      <c r="F47" s="7"/>
      <c r="H47" s="1">
        <f>VLOOKUP(Таблица13[[#This Row],[Марка]],'[1]ВОМ-1'!$B$3:$F$573,5,0)</f>
        <v>660.2</v>
      </c>
      <c r="I47" s="16">
        <f>Таблица13[[#This Row],[Масса по ОВ
(общая)]]-H47</f>
        <v>0</v>
      </c>
      <c r="L47" s="92">
        <f>Таблица13[[#This Row],[Масса по ОВ
(общая)]]/Таблица13[[#This Row],[Кол-во]]</f>
        <v>660.2</v>
      </c>
      <c r="M47" s="93"/>
    </row>
    <row r="48" spans="1:13" x14ac:dyDescent="0.2">
      <c r="A48" s="89">
        <v>59</v>
      </c>
      <c r="B48" s="15" t="s">
        <v>81</v>
      </c>
      <c r="C48" s="7" t="s">
        <v>6</v>
      </c>
      <c r="D48" s="7">
        <v>1</v>
      </c>
      <c r="E48" s="8">
        <v>648.6</v>
      </c>
      <c r="F48" s="7"/>
      <c r="H48" s="1">
        <f>VLOOKUP(Таблица13[[#This Row],[Марка]],'[1]ВОМ-1'!$B$3:$F$573,5,0)</f>
        <v>648.6</v>
      </c>
      <c r="I48" s="16">
        <f>Таблица13[[#This Row],[Масса по ОВ
(общая)]]-H48</f>
        <v>0</v>
      </c>
      <c r="L48" s="92">
        <f>Таблица13[[#This Row],[Масса по ОВ
(общая)]]/Таблица13[[#This Row],[Кол-во]]</f>
        <v>648.6</v>
      </c>
      <c r="M48" s="93"/>
    </row>
    <row r="49" spans="1:13" x14ac:dyDescent="0.2">
      <c r="A49" s="89">
        <v>60</v>
      </c>
      <c r="B49" s="15" t="s">
        <v>82</v>
      </c>
      <c r="C49" s="7" t="s">
        <v>6</v>
      </c>
      <c r="D49" s="7">
        <v>1</v>
      </c>
      <c r="E49" s="8">
        <v>657.8</v>
      </c>
      <c r="F49" s="7"/>
      <c r="H49" s="1">
        <f>VLOOKUP(Таблица13[[#This Row],[Марка]],'[1]ВОМ-1'!$B$3:$F$573,5,0)</f>
        <v>657.8</v>
      </c>
      <c r="I49" s="16">
        <f>Таблица13[[#This Row],[Масса по ОВ
(общая)]]-H49</f>
        <v>0</v>
      </c>
      <c r="L49" s="92">
        <f>Таблица13[[#This Row],[Масса по ОВ
(общая)]]/Таблица13[[#This Row],[Кол-во]]</f>
        <v>657.8</v>
      </c>
      <c r="M49" s="93"/>
    </row>
    <row r="50" spans="1:13" x14ac:dyDescent="0.2">
      <c r="A50" s="89">
        <v>61</v>
      </c>
      <c r="B50" s="15" t="s">
        <v>83</v>
      </c>
      <c r="C50" s="7" t="s">
        <v>6</v>
      </c>
      <c r="D50" s="7">
        <v>2</v>
      </c>
      <c r="E50" s="8">
        <v>1347</v>
      </c>
      <c r="F50" s="7"/>
      <c r="H50" s="1">
        <f>VLOOKUP(Таблица13[[#This Row],[Марка]],'[1]ВОМ-1'!$B$3:$F$573,5,0)</f>
        <v>1347</v>
      </c>
      <c r="I50" s="16">
        <f>Таблица13[[#This Row],[Масса по ОВ
(общая)]]-H50</f>
        <v>0</v>
      </c>
      <c r="L50" s="92">
        <f>Таблица13[[#This Row],[Масса по ОВ
(общая)]]/Таблица13[[#This Row],[Кол-во]]</f>
        <v>673.5</v>
      </c>
      <c r="M50" s="93"/>
    </row>
    <row r="51" spans="1:13" x14ac:dyDescent="0.2">
      <c r="A51" s="89">
        <v>62</v>
      </c>
      <c r="B51" s="15" t="s">
        <v>84</v>
      </c>
      <c r="C51" s="7" t="s">
        <v>6</v>
      </c>
      <c r="D51" s="7">
        <v>2</v>
      </c>
      <c r="E51" s="8">
        <v>1370.4</v>
      </c>
      <c r="F51" s="7"/>
      <c r="H51" s="1">
        <f>VLOOKUP(Таблица13[[#This Row],[Марка]],'[1]ВОМ-1'!$B$3:$F$573,5,0)</f>
        <v>1370.4</v>
      </c>
      <c r="I51" s="16">
        <f>Таблица13[[#This Row],[Масса по ОВ
(общая)]]-H51</f>
        <v>0</v>
      </c>
      <c r="L51" s="92">
        <f>Таблица13[[#This Row],[Масса по ОВ
(общая)]]/Таблица13[[#This Row],[Кол-во]]</f>
        <v>685.2</v>
      </c>
      <c r="M51" s="93"/>
    </row>
    <row r="52" spans="1:13" x14ac:dyDescent="0.2">
      <c r="A52" s="89">
        <v>63</v>
      </c>
      <c r="B52" s="15" t="s">
        <v>85</v>
      </c>
      <c r="C52" s="7" t="s">
        <v>6</v>
      </c>
      <c r="D52" s="7">
        <v>4</v>
      </c>
      <c r="E52" s="8">
        <v>2744</v>
      </c>
      <c r="F52" s="7"/>
      <c r="H52" s="1">
        <f>VLOOKUP(Таблица13[[#This Row],[Марка]],'[1]ВОМ-1'!$B$3:$F$573,5,0)</f>
        <v>2744</v>
      </c>
      <c r="I52" s="16">
        <f>Таблица13[[#This Row],[Масса по ОВ
(общая)]]-H52</f>
        <v>0</v>
      </c>
      <c r="L52" s="92">
        <f>Таблица13[[#This Row],[Масса по ОВ
(общая)]]/Таблица13[[#This Row],[Кол-во]]</f>
        <v>686</v>
      </c>
      <c r="M52" s="93"/>
    </row>
    <row r="53" spans="1:13" x14ac:dyDescent="0.2">
      <c r="A53" s="89">
        <v>64</v>
      </c>
      <c r="B53" s="15" t="s">
        <v>86</v>
      </c>
      <c r="C53" s="7" t="s">
        <v>6</v>
      </c>
      <c r="D53" s="7">
        <v>2</v>
      </c>
      <c r="E53" s="8">
        <v>1372</v>
      </c>
      <c r="F53" s="7"/>
      <c r="H53" s="1">
        <f>VLOOKUP(Таблица13[[#This Row],[Марка]],'[1]ВОМ-1'!$B$3:$F$573,5,0)</f>
        <v>1372</v>
      </c>
      <c r="I53" s="16">
        <f>Таблица13[[#This Row],[Масса по ОВ
(общая)]]-H53</f>
        <v>0</v>
      </c>
      <c r="L53" s="92">
        <f>Таблица13[[#This Row],[Масса по ОВ
(общая)]]/Таблица13[[#This Row],[Кол-во]]</f>
        <v>686</v>
      </c>
      <c r="M53" s="93"/>
    </row>
    <row r="54" spans="1:13" x14ac:dyDescent="0.2">
      <c r="A54" s="89">
        <v>65</v>
      </c>
      <c r="B54" s="15" t="s">
        <v>87</v>
      </c>
      <c r="C54" s="7" t="s">
        <v>6</v>
      </c>
      <c r="D54" s="7">
        <v>2</v>
      </c>
      <c r="E54" s="8">
        <v>1395.4</v>
      </c>
      <c r="F54" s="7"/>
      <c r="H54" s="1">
        <f>VLOOKUP(Таблица13[[#This Row],[Марка]],'[1]ВОМ-1'!$B$3:$F$573,5,0)</f>
        <v>1395.4</v>
      </c>
      <c r="I54" s="16">
        <f>Таблица13[[#This Row],[Масса по ОВ
(общая)]]-H54</f>
        <v>0</v>
      </c>
      <c r="L54" s="92">
        <f>Таблица13[[#This Row],[Масса по ОВ
(общая)]]/Таблица13[[#This Row],[Кол-во]]</f>
        <v>697.7</v>
      </c>
      <c r="M54" s="93"/>
    </row>
    <row r="55" spans="1:13" x14ac:dyDescent="0.2">
      <c r="A55" s="89">
        <v>66</v>
      </c>
      <c r="B55" s="15" t="s">
        <v>88</v>
      </c>
      <c r="C55" s="7" t="s">
        <v>6</v>
      </c>
      <c r="D55" s="7">
        <v>4</v>
      </c>
      <c r="E55" s="8">
        <v>2694</v>
      </c>
      <c r="F55" s="7"/>
      <c r="H55" s="1">
        <f>VLOOKUP(Таблица13[[#This Row],[Марка]],'[1]ВОМ-1'!$B$3:$F$573,5,0)</f>
        <v>2694</v>
      </c>
      <c r="I55" s="16">
        <f>Таблица13[[#This Row],[Масса по ОВ
(общая)]]-H55</f>
        <v>0</v>
      </c>
      <c r="L55" s="92">
        <f>Таблица13[[#This Row],[Масса по ОВ
(общая)]]/Таблица13[[#This Row],[Кол-во]]</f>
        <v>673.5</v>
      </c>
      <c r="M55" s="93"/>
    </row>
    <row r="56" spans="1:13" x14ac:dyDescent="0.2">
      <c r="A56" s="89">
        <v>67</v>
      </c>
      <c r="B56" s="15" t="s">
        <v>89</v>
      </c>
      <c r="C56" s="7" t="s">
        <v>6</v>
      </c>
      <c r="D56" s="7">
        <v>2</v>
      </c>
      <c r="E56" s="8">
        <v>1347</v>
      </c>
      <c r="F56" s="7"/>
      <c r="H56" s="1">
        <f>VLOOKUP(Таблица13[[#This Row],[Марка]],'[1]ВОМ-1'!$B$3:$F$573,5,0)</f>
        <v>1347</v>
      </c>
      <c r="I56" s="16">
        <f>Таблица13[[#This Row],[Масса по ОВ
(общая)]]-H56</f>
        <v>0</v>
      </c>
      <c r="L56" s="92">
        <f>Таблица13[[#This Row],[Масса по ОВ
(общая)]]/Таблица13[[#This Row],[Кол-во]]</f>
        <v>673.5</v>
      </c>
      <c r="M56" s="93"/>
    </row>
    <row r="57" spans="1:13" x14ac:dyDescent="0.2">
      <c r="A57" s="89">
        <v>68</v>
      </c>
      <c r="B57" s="15" t="s">
        <v>90</v>
      </c>
      <c r="C57" s="7" t="s">
        <v>6</v>
      </c>
      <c r="D57" s="7">
        <v>2</v>
      </c>
      <c r="E57" s="8">
        <v>1370.4</v>
      </c>
      <c r="F57" s="7"/>
      <c r="H57" s="1">
        <f>VLOOKUP(Таблица13[[#This Row],[Марка]],'[1]ВОМ-1'!$B$3:$F$573,5,0)</f>
        <v>1370.4</v>
      </c>
      <c r="I57" s="16">
        <f>Таблица13[[#This Row],[Масса по ОВ
(общая)]]-H57</f>
        <v>0</v>
      </c>
      <c r="L57" s="92">
        <f>Таблица13[[#This Row],[Масса по ОВ
(общая)]]/Таблица13[[#This Row],[Кол-во]]</f>
        <v>685.2</v>
      </c>
      <c r="M57" s="93"/>
    </row>
    <row r="58" spans="1:13" x14ac:dyDescent="0.2">
      <c r="A58" s="89">
        <v>69</v>
      </c>
      <c r="B58" s="15" t="s">
        <v>91</v>
      </c>
      <c r="C58" s="7" t="s">
        <v>6</v>
      </c>
      <c r="D58" s="7">
        <v>4</v>
      </c>
      <c r="E58" s="8">
        <v>2694</v>
      </c>
      <c r="F58" s="7"/>
      <c r="H58" s="1">
        <f>VLOOKUP(Таблица13[[#This Row],[Марка]],'[1]ВОМ-1'!$B$3:$F$573,5,0)</f>
        <v>2694</v>
      </c>
      <c r="I58" s="16">
        <f>Таблица13[[#This Row],[Масса по ОВ
(общая)]]-H58</f>
        <v>0</v>
      </c>
      <c r="L58" s="92">
        <f>Таблица13[[#This Row],[Масса по ОВ
(общая)]]/Таблица13[[#This Row],[Кол-во]]</f>
        <v>673.5</v>
      </c>
      <c r="M58" s="93"/>
    </row>
    <row r="59" spans="1:13" x14ac:dyDescent="0.2">
      <c r="A59" s="89">
        <v>70</v>
      </c>
      <c r="B59" s="15" t="s">
        <v>92</v>
      </c>
      <c r="C59" s="7" t="s">
        <v>6</v>
      </c>
      <c r="D59" s="7">
        <v>1</v>
      </c>
      <c r="E59" s="8">
        <v>265.7</v>
      </c>
      <c r="F59" s="7"/>
      <c r="H59" s="1">
        <f>VLOOKUP(Таблица13[[#This Row],[Марка]],'[1]ВОМ-1'!$B$3:$F$573,5,0)</f>
        <v>265.7</v>
      </c>
      <c r="I59" s="16">
        <f>Таблица13[[#This Row],[Масса по ОВ
(общая)]]-H59</f>
        <v>0</v>
      </c>
      <c r="L59" s="92">
        <f>Таблица13[[#This Row],[Масса по ОВ
(общая)]]/Таблица13[[#This Row],[Кол-во]]</f>
        <v>265.7</v>
      </c>
      <c r="M59" s="93"/>
    </row>
    <row r="60" spans="1:13" x14ac:dyDescent="0.2">
      <c r="A60" s="89">
        <v>71</v>
      </c>
      <c r="B60" s="15" t="s">
        <v>93</v>
      </c>
      <c r="C60" s="7" t="s">
        <v>6</v>
      </c>
      <c r="D60" s="7">
        <v>1</v>
      </c>
      <c r="E60" s="8">
        <v>288.7</v>
      </c>
      <c r="F60" s="7"/>
      <c r="H60" s="1">
        <f>VLOOKUP(Таблица13[[#This Row],[Марка]],'[1]ВОМ-1'!$B$3:$F$573,5,0)</f>
        <v>288.7</v>
      </c>
      <c r="I60" s="16">
        <f>Таблица13[[#This Row],[Масса по ОВ
(общая)]]-H60</f>
        <v>0</v>
      </c>
      <c r="L60" s="92">
        <f>Таблица13[[#This Row],[Масса по ОВ
(общая)]]/Таблица13[[#This Row],[Кол-во]]</f>
        <v>288.7</v>
      </c>
      <c r="M60" s="93"/>
    </row>
    <row r="61" spans="1:13" x14ac:dyDescent="0.2">
      <c r="A61" s="89">
        <v>72</v>
      </c>
      <c r="B61" s="15" t="s">
        <v>94</v>
      </c>
      <c r="C61" s="7" t="s">
        <v>6</v>
      </c>
      <c r="D61" s="7">
        <v>1</v>
      </c>
      <c r="E61" s="8">
        <v>270.39999999999998</v>
      </c>
      <c r="F61" s="7"/>
      <c r="H61" s="1">
        <f>VLOOKUP(Таблица13[[#This Row],[Марка]],'[1]ВОМ-1'!$B$3:$F$573,5,0)</f>
        <v>270.39999999999998</v>
      </c>
      <c r="I61" s="16">
        <f>Таблица13[[#This Row],[Масса по ОВ
(общая)]]-H61</f>
        <v>0</v>
      </c>
      <c r="L61" s="92">
        <f>Таблица13[[#This Row],[Масса по ОВ
(общая)]]/Таблица13[[#This Row],[Кол-во]]</f>
        <v>270.39999999999998</v>
      </c>
      <c r="M61" s="93"/>
    </row>
    <row r="62" spans="1:13" x14ac:dyDescent="0.2">
      <c r="A62" s="89">
        <v>73</v>
      </c>
      <c r="B62" s="15" t="s">
        <v>95</v>
      </c>
      <c r="C62" s="7" t="s">
        <v>6</v>
      </c>
      <c r="D62" s="7">
        <v>1</v>
      </c>
      <c r="E62" s="8">
        <v>270.39999999999998</v>
      </c>
      <c r="F62" s="7"/>
      <c r="H62" s="1">
        <f>VLOOKUP(Таблица13[[#This Row],[Марка]],'[1]ВОМ-1'!$B$3:$F$573,5,0)</f>
        <v>270.39999999999998</v>
      </c>
      <c r="I62" s="16">
        <f>Таблица13[[#This Row],[Масса по ОВ
(общая)]]-H62</f>
        <v>0</v>
      </c>
      <c r="L62" s="92">
        <f>Таблица13[[#This Row],[Масса по ОВ
(общая)]]/Таблица13[[#This Row],[Кол-во]]</f>
        <v>270.39999999999998</v>
      </c>
      <c r="M62" s="93"/>
    </row>
    <row r="63" spans="1:13" x14ac:dyDescent="0.2">
      <c r="A63" s="89">
        <v>74</v>
      </c>
      <c r="B63" s="15" t="s">
        <v>96</v>
      </c>
      <c r="C63" s="7" t="s">
        <v>6</v>
      </c>
      <c r="D63" s="7">
        <v>1</v>
      </c>
      <c r="E63" s="8">
        <v>290</v>
      </c>
      <c r="F63" s="7"/>
      <c r="H63" s="1">
        <f>VLOOKUP(Таблица13[[#This Row],[Марка]],'[1]ВОМ-1'!$B$3:$F$573,5,0)</f>
        <v>290</v>
      </c>
      <c r="I63" s="16">
        <f>Таблица13[[#This Row],[Масса по ОВ
(общая)]]-H63</f>
        <v>0</v>
      </c>
      <c r="L63" s="92">
        <f>Таблица13[[#This Row],[Масса по ОВ
(общая)]]/Таблица13[[#This Row],[Кол-во]]</f>
        <v>290</v>
      </c>
      <c r="M63" s="93"/>
    </row>
    <row r="64" spans="1:13" x14ac:dyDescent="0.2">
      <c r="A64" s="89">
        <v>75</v>
      </c>
      <c r="B64" s="15" t="s">
        <v>97</v>
      </c>
      <c r="C64" s="7" t="s">
        <v>6</v>
      </c>
      <c r="D64" s="7">
        <v>1</v>
      </c>
      <c r="E64" s="8">
        <v>308.8</v>
      </c>
      <c r="F64" s="7"/>
      <c r="H64" s="1">
        <f>VLOOKUP(Таблица13[[#This Row],[Марка]],'[1]ВОМ-1'!$B$3:$F$573,5,0)</f>
        <v>308.8</v>
      </c>
      <c r="I64" s="16">
        <f>Таблица13[[#This Row],[Масса по ОВ
(общая)]]-H64</f>
        <v>0</v>
      </c>
      <c r="L64" s="92">
        <f>Таблица13[[#This Row],[Масса по ОВ
(общая)]]/Таблица13[[#This Row],[Кол-во]]</f>
        <v>308.8</v>
      </c>
      <c r="M64" s="93"/>
    </row>
    <row r="65" spans="1:13" x14ac:dyDescent="0.2">
      <c r="A65" s="89">
        <v>76</v>
      </c>
      <c r="B65" s="15" t="s">
        <v>98</v>
      </c>
      <c r="C65" s="7" t="s">
        <v>6</v>
      </c>
      <c r="D65" s="7">
        <v>1</v>
      </c>
      <c r="E65" s="8">
        <v>280.7</v>
      </c>
      <c r="F65" s="7"/>
      <c r="H65" s="1">
        <f>VLOOKUP(Таблица13[[#This Row],[Марка]],'[1]ВОМ-1'!$B$3:$F$573,5,0)</f>
        <v>280.7</v>
      </c>
      <c r="I65" s="16">
        <f>Таблица13[[#This Row],[Масса по ОВ
(общая)]]-H65</f>
        <v>0</v>
      </c>
      <c r="L65" s="92">
        <f>Таблица13[[#This Row],[Масса по ОВ
(общая)]]/Таблица13[[#This Row],[Кол-во]]</f>
        <v>280.7</v>
      </c>
      <c r="M65" s="93"/>
    </row>
    <row r="66" spans="1:13" x14ac:dyDescent="0.2">
      <c r="A66" s="89">
        <v>77</v>
      </c>
      <c r="B66" s="15" t="s">
        <v>99</v>
      </c>
      <c r="C66" s="7" t="s">
        <v>6</v>
      </c>
      <c r="D66" s="7">
        <v>1</v>
      </c>
      <c r="E66" s="8">
        <v>299.5</v>
      </c>
      <c r="F66" s="7"/>
      <c r="H66" s="1">
        <f>VLOOKUP(Таблица13[[#This Row],[Марка]],'[1]ВОМ-1'!$B$3:$F$573,5,0)</f>
        <v>299.5</v>
      </c>
      <c r="I66" s="16">
        <f>Таблица13[[#This Row],[Масса по ОВ
(общая)]]-H66</f>
        <v>0</v>
      </c>
      <c r="L66" s="92">
        <f>Таблица13[[#This Row],[Масса по ОВ
(общая)]]/Таблица13[[#This Row],[Кол-во]]</f>
        <v>299.5</v>
      </c>
      <c r="M66" s="93"/>
    </row>
    <row r="67" spans="1:13" x14ac:dyDescent="0.2">
      <c r="A67" s="89">
        <v>78</v>
      </c>
      <c r="B67" s="15" t="s">
        <v>100</v>
      </c>
      <c r="C67" s="7" t="s">
        <v>6</v>
      </c>
      <c r="D67" s="7">
        <v>1</v>
      </c>
      <c r="E67" s="8">
        <v>330.9</v>
      </c>
      <c r="F67" s="7"/>
      <c r="H67" s="1">
        <f>VLOOKUP(Таблица13[[#This Row],[Марка]],'[1]ВОМ-1'!$B$3:$F$573,5,0)</f>
        <v>330.9</v>
      </c>
      <c r="I67" s="16">
        <f>Таблица13[[#This Row],[Масса по ОВ
(общая)]]-H67</f>
        <v>0</v>
      </c>
      <c r="L67" s="92">
        <f>Таблица13[[#This Row],[Масса по ОВ
(общая)]]/Таблица13[[#This Row],[Кол-во]]</f>
        <v>330.9</v>
      </c>
      <c r="M67" s="93"/>
    </row>
    <row r="68" spans="1:13" x14ac:dyDescent="0.2">
      <c r="A68" s="89">
        <v>79</v>
      </c>
      <c r="B68" s="15" t="s">
        <v>101</v>
      </c>
      <c r="C68" s="7" t="s">
        <v>6</v>
      </c>
      <c r="D68" s="7">
        <v>1</v>
      </c>
      <c r="E68" s="8">
        <v>350.6</v>
      </c>
      <c r="F68" s="7"/>
      <c r="H68" s="1">
        <f>VLOOKUP(Таблица13[[#This Row],[Марка]],'[1]ВОМ-1'!$B$3:$F$573,5,0)</f>
        <v>350.6</v>
      </c>
      <c r="I68" s="16">
        <f>Таблица13[[#This Row],[Масса по ОВ
(общая)]]-H68</f>
        <v>0</v>
      </c>
      <c r="L68" s="92">
        <f>Таблица13[[#This Row],[Масса по ОВ
(общая)]]/Таблица13[[#This Row],[Кол-во]]</f>
        <v>350.6</v>
      </c>
      <c r="M68" s="93"/>
    </row>
    <row r="69" spans="1:13" x14ac:dyDescent="0.2">
      <c r="A69" s="89">
        <v>80</v>
      </c>
      <c r="B69" s="15" t="s">
        <v>102</v>
      </c>
      <c r="C69" s="7" t="s">
        <v>6</v>
      </c>
      <c r="D69" s="7">
        <v>1</v>
      </c>
      <c r="E69" s="8">
        <v>329.5</v>
      </c>
      <c r="F69" s="7"/>
      <c r="H69" s="1">
        <f>VLOOKUP(Таблица13[[#This Row],[Марка]],'[1]ВОМ-1'!$B$3:$F$573,5,0)</f>
        <v>329.5</v>
      </c>
      <c r="I69" s="16">
        <f>Таблица13[[#This Row],[Масса по ОВ
(общая)]]-H69</f>
        <v>0</v>
      </c>
      <c r="L69" s="92">
        <f>Таблица13[[#This Row],[Масса по ОВ
(общая)]]/Таблица13[[#This Row],[Кол-во]]</f>
        <v>329.5</v>
      </c>
      <c r="M69" s="93"/>
    </row>
    <row r="70" spans="1:13" x14ac:dyDescent="0.2">
      <c r="A70" s="89">
        <v>81</v>
      </c>
      <c r="B70" s="15" t="s">
        <v>103</v>
      </c>
      <c r="C70" s="7" t="s">
        <v>6</v>
      </c>
      <c r="D70" s="7">
        <v>1</v>
      </c>
      <c r="E70" s="8">
        <v>349.2</v>
      </c>
      <c r="F70" s="7"/>
      <c r="H70" s="1">
        <f>VLOOKUP(Таблица13[[#This Row],[Марка]],'[1]ВОМ-1'!$B$3:$F$573,5,0)</f>
        <v>349.2</v>
      </c>
      <c r="I70" s="16">
        <f>Таблица13[[#This Row],[Масса по ОВ
(общая)]]-H70</f>
        <v>0</v>
      </c>
      <c r="L70" s="92">
        <f>Таблица13[[#This Row],[Масса по ОВ
(общая)]]/Таблица13[[#This Row],[Кол-во]]</f>
        <v>349.2</v>
      </c>
      <c r="M70" s="93"/>
    </row>
    <row r="71" spans="1:13" x14ac:dyDescent="0.2">
      <c r="A71" s="89">
        <v>82</v>
      </c>
      <c r="B71" s="15" t="s">
        <v>104</v>
      </c>
      <c r="C71" s="7" t="s">
        <v>6</v>
      </c>
      <c r="D71" s="7">
        <v>1</v>
      </c>
      <c r="E71" s="8">
        <v>312.2</v>
      </c>
      <c r="F71" s="7"/>
      <c r="H71" s="1">
        <f>VLOOKUP(Таблица13[[#This Row],[Марка]],'[1]ВОМ-1'!$B$3:$F$573,5,0)</f>
        <v>312.2</v>
      </c>
      <c r="I71" s="16">
        <f>Таблица13[[#This Row],[Масса по ОВ
(общая)]]-H71</f>
        <v>0</v>
      </c>
      <c r="L71" s="92">
        <f>Таблица13[[#This Row],[Масса по ОВ
(общая)]]/Таблица13[[#This Row],[Кол-во]]</f>
        <v>312.2</v>
      </c>
      <c r="M71" s="93"/>
    </row>
    <row r="72" spans="1:13" x14ac:dyDescent="0.2">
      <c r="A72" s="89">
        <v>83</v>
      </c>
      <c r="B72" s="15" t="s">
        <v>105</v>
      </c>
      <c r="C72" s="7" t="s">
        <v>6</v>
      </c>
      <c r="D72" s="7">
        <v>1</v>
      </c>
      <c r="E72" s="8">
        <v>331.8</v>
      </c>
      <c r="F72" s="7"/>
      <c r="H72" s="1">
        <f>VLOOKUP(Таблица13[[#This Row],[Марка]],'[1]ВОМ-1'!$B$3:$F$573,5,0)</f>
        <v>331.8</v>
      </c>
      <c r="I72" s="16">
        <f>Таблица13[[#This Row],[Масса по ОВ
(общая)]]-H72</f>
        <v>0</v>
      </c>
      <c r="L72" s="92">
        <f>Таблица13[[#This Row],[Масса по ОВ
(общая)]]/Таблица13[[#This Row],[Кол-во]]</f>
        <v>331.8</v>
      </c>
      <c r="M72" s="93"/>
    </row>
    <row r="73" spans="1:13" x14ac:dyDescent="0.2">
      <c r="A73" s="89">
        <v>84</v>
      </c>
      <c r="B73" s="15" t="s">
        <v>106</v>
      </c>
      <c r="C73" s="7" t="s">
        <v>6</v>
      </c>
      <c r="D73" s="7">
        <v>1</v>
      </c>
      <c r="E73" s="8">
        <v>630.79999999999995</v>
      </c>
      <c r="F73" s="7"/>
      <c r="H73" s="1">
        <f>VLOOKUP(Таблица13[[#This Row],[Марка]],'[1]ВОМ-1'!$B$3:$F$573,5,0)</f>
        <v>630.79999999999995</v>
      </c>
      <c r="I73" s="16">
        <f>Таблица13[[#This Row],[Масса по ОВ
(общая)]]-H73</f>
        <v>0</v>
      </c>
      <c r="L73" s="92">
        <f>Таблица13[[#This Row],[Масса по ОВ
(общая)]]/Таблица13[[#This Row],[Кол-во]]</f>
        <v>630.79999999999995</v>
      </c>
      <c r="M73" s="93"/>
    </row>
    <row r="74" spans="1:13" x14ac:dyDescent="0.2">
      <c r="A74" s="89">
        <v>85</v>
      </c>
      <c r="B74" s="15" t="s">
        <v>107</v>
      </c>
      <c r="C74" s="7" t="s">
        <v>6</v>
      </c>
      <c r="D74" s="7">
        <v>1</v>
      </c>
      <c r="E74" s="8">
        <v>626.20000000000005</v>
      </c>
      <c r="F74" s="7"/>
      <c r="H74" s="1">
        <f>VLOOKUP(Таблица13[[#This Row],[Марка]],'[1]ВОМ-1'!$B$3:$F$573,5,0)</f>
        <v>626.20000000000005</v>
      </c>
      <c r="I74" s="16">
        <f>Таблица13[[#This Row],[Масса по ОВ
(общая)]]-H74</f>
        <v>0</v>
      </c>
      <c r="L74" s="92">
        <f>Таблица13[[#This Row],[Масса по ОВ
(общая)]]/Таблица13[[#This Row],[Кол-во]]</f>
        <v>626.20000000000005</v>
      </c>
      <c r="M74" s="93"/>
    </row>
    <row r="75" spans="1:13" x14ac:dyDescent="0.2">
      <c r="A75" s="89">
        <v>86</v>
      </c>
      <c r="B75" s="15" t="s">
        <v>108</v>
      </c>
      <c r="C75" s="7" t="s">
        <v>6</v>
      </c>
      <c r="D75" s="7">
        <v>2</v>
      </c>
      <c r="E75" s="8">
        <v>1226</v>
      </c>
      <c r="F75" s="7"/>
      <c r="H75" s="1">
        <f>VLOOKUP(Таблица13[[#This Row],[Марка]],'[1]ВОМ-1'!$B$3:$F$573,5,0)</f>
        <v>1226</v>
      </c>
      <c r="I75" s="16">
        <f>Таблица13[[#This Row],[Масса по ОВ
(общая)]]-H75</f>
        <v>0</v>
      </c>
      <c r="L75" s="92">
        <f>Таблица13[[#This Row],[Масса по ОВ
(общая)]]/Таблица13[[#This Row],[Кол-во]]</f>
        <v>613</v>
      </c>
      <c r="M75" s="93"/>
    </row>
    <row r="76" spans="1:13" x14ac:dyDescent="0.2">
      <c r="A76" s="89">
        <v>87</v>
      </c>
      <c r="B76" s="15" t="s">
        <v>61</v>
      </c>
      <c r="C76" s="7" t="s">
        <v>6</v>
      </c>
      <c r="D76" s="7">
        <v>1</v>
      </c>
      <c r="E76" s="8">
        <v>1643</v>
      </c>
      <c r="F76" s="7"/>
      <c r="H76" s="1">
        <f>VLOOKUP(Таблица13[[#This Row],[Марка]],'[1]ВОМ-1'!$B$3:$F$573,5,0)</f>
        <v>1643</v>
      </c>
      <c r="I76" s="16">
        <f>Таблица13[[#This Row],[Масса по ОВ
(общая)]]-H76</f>
        <v>0</v>
      </c>
      <c r="L76" s="92">
        <f>Таблица13[[#This Row],[Масса по ОВ
(общая)]]/Таблица13[[#This Row],[Кол-во]]</f>
        <v>1643</v>
      </c>
      <c r="M76" s="93"/>
    </row>
    <row r="77" spans="1:13" x14ac:dyDescent="0.2">
      <c r="A77" s="89">
        <v>88</v>
      </c>
      <c r="B77" s="15" t="s">
        <v>54</v>
      </c>
      <c r="C77" s="7" t="s">
        <v>6</v>
      </c>
      <c r="D77" s="7">
        <v>1</v>
      </c>
      <c r="E77" s="8">
        <v>1655.1</v>
      </c>
      <c r="F77" s="7"/>
      <c r="H77" s="1">
        <f>VLOOKUP(Таблица13[[#This Row],[Марка]],'[1]ВОМ-1'!$B$3:$F$573,5,0)</f>
        <v>1655.1</v>
      </c>
      <c r="I77" s="16">
        <f>Таблица13[[#This Row],[Масса по ОВ
(общая)]]-H77</f>
        <v>0</v>
      </c>
      <c r="L77" s="92">
        <f>Таблица13[[#This Row],[Масса по ОВ
(общая)]]/Таблица13[[#This Row],[Кол-во]]</f>
        <v>1655.1</v>
      </c>
      <c r="M77" s="93"/>
    </row>
    <row r="78" spans="1:13" x14ac:dyDescent="0.2">
      <c r="A78" s="89">
        <v>89</v>
      </c>
      <c r="B78" s="15" t="s">
        <v>53</v>
      </c>
      <c r="C78" s="7" t="s">
        <v>6</v>
      </c>
      <c r="D78" s="7">
        <v>2</v>
      </c>
      <c r="E78" s="8">
        <v>3273.8</v>
      </c>
      <c r="F78" s="7"/>
      <c r="H78" s="1">
        <f>VLOOKUP(Таблица13[[#This Row],[Марка]],'[1]ВОМ-1'!$B$3:$F$573,5,0)</f>
        <v>3273.8</v>
      </c>
      <c r="I78" s="16">
        <f>Таблица13[[#This Row],[Масса по ОВ
(общая)]]-H78</f>
        <v>0</v>
      </c>
      <c r="L78" s="92">
        <f>Таблица13[[#This Row],[Масса по ОВ
(общая)]]/Таблица13[[#This Row],[Кол-во]]</f>
        <v>1636.9</v>
      </c>
      <c r="M78" s="93"/>
    </row>
    <row r="79" spans="1:13" x14ac:dyDescent="0.2">
      <c r="A79" s="89">
        <v>90</v>
      </c>
      <c r="B79" s="15" t="s">
        <v>60</v>
      </c>
      <c r="C79" s="7" t="s">
        <v>6</v>
      </c>
      <c r="D79" s="7">
        <v>1</v>
      </c>
      <c r="E79" s="8">
        <v>1636.9</v>
      </c>
      <c r="F79" s="7"/>
      <c r="H79" s="1">
        <f>VLOOKUP(Таблица13[[#This Row],[Марка]],'[1]ВОМ-1'!$B$3:$F$573,5,0)</f>
        <v>1636.9</v>
      </c>
      <c r="I79" s="16">
        <f>Таблица13[[#This Row],[Масса по ОВ
(общая)]]-H79</f>
        <v>0</v>
      </c>
      <c r="L79" s="92">
        <f>Таблица13[[#This Row],[Масса по ОВ
(общая)]]/Таблица13[[#This Row],[Кол-во]]</f>
        <v>1636.9</v>
      </c>
      <c r="M79" s="93"/>
    </row>
    <row r="80" spans="1:13" x14ac:dyDescent="0.2">
      <c r="A80" s="89">
        <v>91</v>
      </c>
      <c r="B80" s="15" t="s">
        <v>13</v>
      </c>
      <c r="C80" s="7" t="s">
        <v>6</v>
      </c>
      <c r="D80" s="7">
        <v>1</v>
      </c>
      <c r="E80" s="8">
        <v>792.4</v>
      </c>
      <c r="F80" s="7"/>
      <c r="H80" s="1">
        <f>VLOOKUP(Таблица13[[#This Row],[Марка]],'[1]ВОМ-1'!$B$3:$F$573,5,0)</f>
        <v>792.4</v>
      </c>
      <c r="I80" s="16">
        <f>Таблица13[[#This Row],[Масса по ОВ
(общая)]]-H80</f>
        <v>0</v>
      </c>
      <c r="L80" s="92">
        <f>Таблица13[[#This Row],[Масса по ОВ
(общая)]]/Таблица13[[#This Row],[Кол-во]]</f>
        <v>792.4</v>
      </c>
      <c r="M80" s="93"/>
    </row>
    <row r="81" spans="1:13" x14ac:dyDescent="0.2">
      <c r="A81" s="89">
        <v>92</v>
      </c>
      <c r="B81" s="15" t="s">
        <v>63</v>
      </c>
      <c r="C81" s="7" t="s">
        <v>6</v>
      </c>
      <c r="D81" s="7">
        <v>2</v>
      </c>
      <c r="E81" s="8">
        <v>3357</v>
      </c>
      <c r="F81" s="7"/>
      <c r="H81" s="1">
        <f>VLOOKUP(Таблица13[[#This Row],[Марка]],'[1]ВОМ-1'!$B$3:$F$573,5,0)</f>
        <v>3357</v>
      </c>
      <c r="I81" s="16">
        <f>Таблица13[[#This Row],[Масса по ОВ
(общая)]]-H81</f>
        <v>0</v>
      </c>
      <c r="L81" s="92">
        <f>Таблица13[[#This Row],[Масса по ОВ
(общая)]]/Таблица13[[#This Row],[Кол-во]]</f>
        <v>1678.5</v>
      </c>
      <c r="M81" s="93"/>
    </row>
    <row r="82" spans="1:13" x14ac:dyDescent="0.2">
      <c r="A82" s="89">
        <v>93</v>
      </c>
      <c r="B82" s="15" t="s">
        <v>109</v>
      </c>
      <c r="C82" s="7" t="s">
        <v>6</v>
      </c>
      <c r="D82" s="7">
        <v>1</v>
      </c>
      <c r="E82" s="8">
        <v>360.1</v>
      </c>
      <c r="F82" s="7"/>
      <c r="H82" s="1">
        <f>VLOOKUP(Таблица13[[#This Row],[Марка]],'[1]ВОМ-1'!$B$3:$F$573,5,0)</f>
        <v>360.1</v>
      </c>
      <c r="I82" s="16">
        <f>Таблица13[[#This Row],[Масса по ОВ
(общая)]]-H82</f>
        <v>0</v>
      </c>
      <c r="L82" s="92">
        <f>Таблица13[[#This Row],[Масса по ОВ
(общая)]]/Таблица13[[#This Row],[Кол-во]]</f>
        <v>360.1</v>
      </c>
      <c r="M82" s="93"/>
    </row>
    <row r="83" spans="1:13" x14ac:dyDescent="0.2">
      <c r="A83" s="89">
        <v>94</v>
      </c>
      <c r="B83" s="15" t="s">
        <v>110</v>
      </c>
      <c r="C83" s="7" t="s">
        <v>6</v>
      </c>
      <c r="D83" s="7">
        <v>1</v>
      </c>
      <c r="E83" s="8">
        <v>350</v>
      </c>
      <c r="F83" s="7"/>
      <c r="H83" s="1">
        <f>VLOOKUP(Таблица13[[#This Row],[Марка]],'[1]ВОМ-1'!$B$3:$F$573,5,0)</f>
        <v>350</v>
      </c>
      <c r="I83" s="16">
        <f>Таблица13[[#This Row],[Масса по ОВ
(общая)]]-H83</f>
        <v>0</v>
      </c>
      <c r="L83" s="92">
        <f>Таблица13[[#This Row],[Масса по ОВ
(общая)]]/Таблица13[[#This Row],[Кол-во]]</f>
        <v>350</v>
      </c>
      <c r="M83" s="93"/>
    </row>
    <row r="84" spans="1:13" x14ac:dyDescent="0.2">
      <c r="A84" s="89">
        <v>95</v>
      </c>
      <c r="B84" s="15" t="s">
        <v>111</v>
      </c>
      <c r="C84" s="7" t="s">
        <v>6</v>
      </c>
      <c r="D84" s="7">
        <v>1</v>
      </c>
      <c r="E84" s="8">
        <v>397.2</v>
      </c>
      <c r="F84" s="7"/>
      <c r="H84" s="1">
        <f>VLOOKUP(Таблица13[[#This Row],[Марка]],'[1]ВОМ-1'!$B$3:$F$573,5,0)</f>
        <v>397.2</v>
      </c>
      <c r="I84" s="16">
        <f>Таблица13[[#This Row],[Масса по ОВ
(общая)]]-H84</f>
        <v>0</v>
      </c>
      <c r="L84" s="92">
        <f>Таблица13[[#This Row],[Масса по ОВ
(общая)]]/Таблица13[[#This Row],[Кол-во]]</f>
        <v>397.2</v>
      </c>
      <c r="M84" s="93"/>
    </row>
    <row r="85" spans="1:13" x14ac:dyDescent="0.2">
      <c r="A85" s="89">
        <v>96</v>
      </c>
      <c r="B85" s="15" t="s">
        <v>112</v>
      </c>
      <c r="C85" s="7" t="s">
        <v>6</v>
      </c>
      <c r="D85" s="7">
        <v>1</v>
      </c>
      <c r="E85" s="8">
        <v>408.1</v>
      </c>
      <c r="F85" s="7"/>
      <c r="H85" s="1">
        <f>VLOOKUP(Таблица13[[#This Row],[Марка]],'[1]ВОМ-1'!$B$3:$F$573,5,0)</f>
        <v>408.1</v>
      </c>
      <c r="I85" s="16">
        <f>Таблица13[[#This Row],[Масса по ОВ
(общая)]]-H85</f>
        <v>0</v>
      </c>
      <c r="L85" s="92">
        <f>Таблица13[[#This Row],[Масса по ОВ
(общая)]]/Таблица13[[#This Row],[Кол-во]]</f>
        <v>408.1</v>
      </c>
      <c r="M85" s="93"/>
    </row>
    <row r="86" spans="1:13" x14ac:dyDescent="0.2">
      <c r="A86" s="89">
        <v>97</v>
      </c>
      <c r="B86" s="15" t="s">
        <v>113</v>
      </c>
      <c r="C86" s="7" t="s">
        <v>6</v>
      </c>
      <c r="D86" s="7">
        <v>1</v>
      </c>
      <c r="E86" s="8">
        <v>1737.2</v>
      </c>
      <c r="F86" s="7"/>
      <c r="H86" s="1">
        <f>VLOOKUP(Таблица13[[#This Row],[Марка]],'[1]ВОМ-1'!$B$3:$F$573,5,0)</f>
        <v>1737.2</v>
      </c>
      <c r="I86" s="16">
        <f>Таблица13[[#This Row],[Масса по ОВ
(общая)]]-H86</f>
        <v>0</v>
      </c>
      <c r="L86" s="92">
        <f>Таблица13[[#This Row],[Масса по ОВ
(общая)]]/Таблица13[[#This Row],[Кол-во]]</f>
        <v>1737.2</v>
      </c>
      <c r="M86" s="93"/>
    </row>
    <row r="87" spans="1:13" x14ac:dyDescent="0.2">
      <c r="A87" s="89">
        <v>98</v>
      </c>
      <c r="B87" s="15" t="s">
        <v>15</v>
      </c>
      <c r="C87" s="7" t="s">
        <v>6</v>
      </c>
      <c r="D87" s="7">
        <v>1</v>
      </c>
      <c r="E87" s="8">
        <v>1737.2</v>
      </c>
      <c r="F87" s="7"/>
      <c r="H87" s="1">
        <f>VLOOKUP(Таблица13[[#This Row],[Марка]],'[1]ВОМ-1'!$B$3:$F$573,5,0)</f>
        <v>1737.2</v>
      </c>
      <c r="I87" s="16">
        <f>Таблица13[[#This Row],[Масса по ОВ
(общая)]]-H87</f>
        <v>0</v>
      </c>
      <c r="L87" s="92">
        <f>Таблица13[[#This Row],[Масса по ОВ
(общая)]]/Таблица13[[#This Row],[Кол-во]]</f>
        <v>1737.2</v>
      </c>
      <c r="M87" s="93"/>
    </row>
    <row r="88" spans="1:13" x14ac:dyDescent="0.2">
      <c r="A88" s="89">
        <v>99</v>
      </c>
      <c r="B88" s="15" t="s">
        <v>16</v>
      </c>
      <c r="C88" s="7" t="s">
        <v>6</v>
      </c>
      <c r="D88" s="7">
        <v>2</v>
      </c>
      <c r="E88" s="8">
        <v>3164.6</v>
      </c>
      <c r="F88" s="7"/>
      <c r="H88" s="1">
        <f>VLOOKUP(Таблица13[[#This Row],[Марка]],'[1]ВОМ-1'!$B$3:$F$573,5,0)</f>
        <v>3164.6</v>
      </c>
      <c r="I88" s="16">
        <f>Таблица13[[#This Row],[Масса по ОВ
(общая)]]-H88</f>
        <v>0</v>
      </c>
      <c r="L88" s="92">
        <f>Таблица13[[#This Row],[Масса по ОВ
(общая)]]/Таблица13[[#This Row],[Кол-во]]</f>
        <v>1582.3</v>
      </c>
      <c r="M88" s="93"/>
    </row>
    <row r="89" spans="1:13" x14ac:dyDescent="0.2">
      <c r="A89" s="89">
        <v>100</v>
      </c>
      <c r="B89" s="15" t="s">
        <v>114</v>
      </c>
      <c r="C89" s="7" t="s">
        <v>6</v>
      </c>
      <c r="D89" s="7">
        <v>1</v>
      </c>
      <c r="E89" s="8">
        <v>240.2</v>
      </c>
      <c r="F89" s="7"/>
      <c r="H89" s="1">
        <f>VLOOKUP(Таблица13[[#This Row],[Марка]],'[1]ВОМ-1'!$B$3:$F$573,5,0)</f>
        <v>240.2</v>
      </c>
      <c r="I89" s="16">
        <f>Таблица13[[#This Row],[Масса по ОВ
(общая)]]-H89</f>
        <v>0</v>
      </c>
      <c r="L89" s="92">
        <f>Таблица13[[#This Row],[Масса по ОВ
(общая)]]/Таблица13[[#This Row],[Кол-во]]</f>
        <v>240.2</v>
      </c>
      <c r="M89" s="93"/>
    </row>
    <row r="90" spans="1:13" x14ac:dyDescent="0.2">
      <c r="A90" s="89">
        <v>101</v>
      </c>
      <c r="B90" s="15" t="s">
        <v>17</v>
      </c>
      <c r="C90" s="7" t="s">
        <v>6</v>
      </c>
      <c r="D90" s="7">
        <v>1</v>
      </c>
      <c r="E90" s="8">
        <v>1183.5999999999999</v>
      </c>
      <c r="F90" s="7"/>
      <c r="H90" s="1">
        <f>VLOOKUP(Таблица13[[#This Row],[Марка]],'[1]ВОМ-1'!$B$3:$F$573,5,0)</f>
        <v>1183.5999999999999</v>
      </c>
      <c r="I90" s="16">
        <f>Таблица13[[#This Row],[Масса по ОВ
(общая)]]-H90</f>
        <v>0</v>
      </c>
      <c r="L90" s="92">
        <f>Таблица13[[#This Row],[Масса по ОВ
(общая)]]/Таблица13[[#This Row],[Кол-во]]</f>
        <v>1183.5999999999999</v>
      </c>
      <c r="M90" s="93"/>
    </row>
    <row r="91" spans="1:13" x14ac:dyDescent="0.2">
      <c r="A91" s="89">
        <v>102</v>
      </c>
      <c r="B91" s="15" t="s">
        <v>115</v>
      </c>
      <c r="C91" s="7" t="s">
        <v>6</v>
      </c>
      <c r="D91" s="7">
        <v>1</v>
      </c>
      <c r="E91" s="8">
        <v>240.2</v>
      </c>
      <c r="F91" s="7"/>
      <c r="H91" s="1">
        <f>VLOOKUP(Таблица13[[#This Row],[Марка]],'[1]ВОМ-1'!$B$3:$F$573,5,0)</f>
        <v>240.2</v>
      </c>
      <c r="I91" s="16">
        <f>Таблица13[[#This Row],[Масса по ОВ
(общая)]]-H91</f>
        <v>0</v>
      </c>
      <c r="L91" s="92">
        <f>Таблица13[[#This Row],[Масса по ОВ
(общая)]]/Таблица13[[#This Row],[Кол-во]]</f>
        <v>240.2</v>
      </c>
      <c r="M91" s="93"/>
    </row>
    <row r="92" spans="1:13" x14ac:dyDescent="0.2">
      <c r="A92" s="89">
        <v>103</v>
      </c>
      <c r="B92" s="15" t="s">
        <v>116</v>
      </c>
      <c r="C92" s="7" t="s">
        <v>6</v>
      </c>
      <c r="D92" s="7">
        <v>2</v>
      </c>
      <c r="E92" s="8">
        <v>3197.2</v>
      </c>
      <c r="F92" s="7"/>
      <c r="H92" s="1">
        <f>VLOOKUP(Таблица13[[#This Row],[Марка]],'[1]ВОМ-1'!$B$3:$F$573,5,0)</f>
        <v>3197.2</v>
      </c>
      <c r="I92" s="16">
        <f>Таблица13[[#This Row],[Масса по ОВ
(общая)]]-H92</f>
        <v>0</v>
      </c>
      <c r="L92" s="92">
        <f>Таблица13[[#This Row],[Масса по ОВ
(общая)]]/Таблица13[[#This Row],[Кол-во]]</f>
        <v>1598.6</v>
      </c>
      <c r="M92" s="93"/>
    </row>
    <row r="93" spans="1:13" x14ac:dyDescent="0.2">
      <c r="A93" s="89">
        <v>104</v>
      </c>
      <c r="B93" s="15" t="s">
        <v>117</v>
      </c>
      <c r="C93" s="7" t="s">
        <v>6</v>
      </c>
      <c r="D93" s="7">
        <v>1</v>
      </c>
      <c r="E93" s="8">
        <v>251.8</v>
      </c>
      <c r="F93" s="7"/>
      <c r="H93" s="1">
        <f>VLOOKUP(Таблица13[[#This Row],[Марка]],'[1]ВОМ-1'!$B$3:$F$573,5,0)</f>
        <v>251.8</v>
      </c>
      <c r="I93" s="16">
        <f>Таблица13[[#This Row],[Масса по ОВ
(общая)]]-H93</f>
        <v>0</v>
      </c>
      <c r="L93" s="92">
        <f>Таблица13[[#This Row],[Масса по ОВ
(общая)]]/Таблица13[[#This Row],[Кол-во]]</f>
        <v>251.8</v>
      </c>
      <c r="M93" s="93"/>
    </row>
    <row r="94" spans="1:13" x14ac:dyDescent="0.2">
      <c r="A94" s="89">
        <v>105</v>
      </c>
      <c r="B94" s="15" t="s">
        <v>67</v>
      </c>
      <c r="C94" s="7" t="s">
        <v>6</v>
      </c>
      <c r="D94" s="7">
        <v>1</v>
      </c>
      <c r="E94" s="8">
        <v>1183.5999999999999</v>
      </c>
      <c r="F94" s="7"/>
      <c r="H94" s="1">
        <f>VLOOKUP(Таблица13[[#This Row],[Марка]],'[1]ВОМ-1'!$B$3:$F$573,5,0)</f>
        <v>1183.5999999999999</v>
      </c>
      <c r="I94" s="16">
        <f>Таблица13[[#This Row],[Масса по ОВ
(общая)]]-H94</f>
        <v>0</v>
      </c>
      <c r="L94" s="92">
        <f>Таблица13[[#This Row],[Масса по ОВ
(общая)]]/Таблица13[[#This Row],[Кол-во]]</f>
        <v>1183.5999999999999</v>
      </c>
      <c r="M94" s="93"/>
    </row>
    <row r="95" spans="1:13" x14ac:dyDescent="0.2">
      <c r="A95" s="89">
        <v>106</v>
      </c>
      <c r="B95" s="15" t="s">
        <v>118</v>
      </c>
      <c r="C95" s="7" t="s">
        <v>6</v>
      </c>
      <c r="D95" s="7">
        <v>1</v>
      </c>
      <c r="E95" s="8">
        <v>251.8</v>
      </c>
      <c r="F95" s="7"/>
      <c r="H95" s="1">
        <f>VLOOKUP(Таблица13[[#This Row],[Марка]],'[1]ВОМ-1'!$B$3:$F$573,5,0)</f>
        <v>251.8</v>
      </c>
      <c r="I95" s="16">
        <f>Таблица13[[#This Row],[Масса по ОВ
(общая)]]-H95</f>
        <v>0</v>
      </c>
      <c r="L95" s="92">
        <f>Таблица13[[#This Row],[Масса по ОВ
(общая)]]/Таблица13[[#This Row],[Кол-во]]</f>
        <v>251.8</v>
      </c>
      <c r="M95" s="93"/>
    </row>
    <row r="96" spans="1:13" x14ac:dyDescent="0.2">
      <c r="A96" s="89">
        <v>107</v>
      </c>
      <c r="B96" s="15" t="s">
        <v>18</v>
      </c>
      <c r="C96" s="7" t="s">
        <v>6</v>
      </c>
      <c r="D96" s="7">
        <v>2</v>
      </c>
      <c r="E96" s="8">
        <v>2417.6</v>
      </c>
      <c r="F96" s="7"/>
      <c r="H96" s="1">
        <f>VLOOKUP(Таблица13[[#This Row],[Марка]],'[1]ВОМ-1'!$B$3:$F$573,5,0)</f>
        <v>2417.6</v>
      </c>
      <c r="I96" s="16">
        <f>Таблица13[[#This Row],[Масса по ОВ
(общая)]]-H96</f>
        <v>0</v>
      </c>
      <c r="L96" s="92">
        <f>Таблица13[[#This Row],[Масса по ОВ
(общая)]]/Таблица13[[#This Row],[Кол-во]]</f>
        <v>1208.8</v>
      </c>
      <c r="M96" s="93"/>
    </row>
    <row r="97" spans="1:13" x14ac:dyDescent="0.2">
      <c r="A97" s="89">
        <v>108</v>
      </c>
      <c r="B97" s="15" t="s">
        <v>119</v>
      </c>
      <c r="C97" s="7" t="s">
        <v>6</v>
      </c>
      <c r="D97" s="7">
        <v>1</v>
      </c>
      <c r="E97" s="8">
        <v>267.7</v>
      </c>
      <c r="F97" s="7"/>
      <c r="H97" s="1">
        <f>VLOOKUP(Таблица13[[#This Row],[Марка]],'[1]ВОМ-1'!$B$3:$F$573,5,0)</f>
        <v>267.7</v>
      </c>
      <c r="I97" s="16">
        <f>Таблица13[[#This Row],[Масса по ОВ
(общая)]]-H97</f>
        <v>0</v>
      </c>
      <c r="L97" s="92">
        <f>Таблица13[[#This Row],[Масса по ОВ
(общая)]]/Таблица13[[#This Row],[Кол-во]]</f>
        <v>267.7</v>
      </c>
      <c r="M97" s="93"/>
    </row>
    <row r="98" spans="1:13" x14ac:dyDescent="0.2">
      <c r="A98" s="89">
        <v>109</v>
      </c>
      <c r="B98" s="15" t="s">
        <v>120</v>
      </c>
      <c r="C98" s="7" t="s">
        <v>6</v>
      </c>
      <c r="D98" s="7">
        <v>1</v>
      </c>
      <c r="E98" s="8">
        <v>267.7</v>
      </c>
      <c r="F98" s="7"/>
      <c r="H98" s="1">
        <f>VLOOKUP(Таблица13[[#This Row],[Марка]],'[1]ВОМ-1'!$B$3:$F$573,5,0)</f>
        <v>267.7</v>
      </c>
      <c r="I98" s="16">
        <f>Таблица13[[#This Row],[Масса по ОВ
(общая)]]-H98</f>
        <v>0</v>
      </c>
      <c r="L98" s="92">
        <f>Таблица13[[#This Row],[Масса по ОВ
(общая)]]/Таблица13[[#This Row],[Кол-во]]</f>
        <v>267.7</v>
      </c>
      <c r="M98" s="93"/>
    </row>
    <row r="99" spans="1:13" x14ac:dyDescent="0.2">
      <c r="A99" s="89">
        <v>110</v>
      </c>
      <c r="B99" s="15" t="s">
        <v>19</v>
      </c>
      <c r="C99" s="7" t="s">
        <v>6</v>
      </c>
      <c r="D99" s="7">
        <v>1</v>
      </c>
      <c r="E99" s="8">
        <v>1198.7</v>
      </c>
      <c r="F99" s="7"/>
      <c r="H99" s="1">
        <f>VLOOKUP(Таблица13[[#This Row],[Марка]],'[1]ВОМ-1'!$B$3:$F$573,5,0)</f>
        <v>1198.7</v>
      </c>
      <c r="I99" s="16">
        <f>Таблица13[[#This Row],[Масса по ОВ
(общая)]]-H99</f>
        <v>0</v>
      </c>
      <c r="L99" s="92">
        <f>Таблица13[[#This Row],[Масса по ОВ
(общая)]]/Таблица13[[#This Row],[Кол-во]]</f>
        <v>1198.7</v>
      </c>
      <c r="M99" s="93"/>
    </row>
    <row r="100" spans="1:13" x14ac:dyDescent="0.2">
      <c r="A100" s="89">
        <v>111</v>
      </c>
      <c r="B100" s="15" t="s">
        <v>121</v>
      </c>
      <c r="C100" s="7" t="s">
        <v>6</v>
      </c>
      <c r="D100" s="7">
        <v>1</v>
      </c>
      <c r="E100" s="8">
        <v>258.10000000000002</v>
      </c>
      <c r="F100" s="7"/>
      <c r="H100" s="1">
        <f>VLOOKUP(Таблица13[[#This Row],[Марка]],'[1]ВОМ-1'!$B$3:$F$573,5,0)</f>
        <v>258.10000000000002</v>
      </c>
      <c r="I100" s="16">
        <f>Таблица13[[#This Row],[Масса по ОВ
(общая)]]-H100</f>
        <v>0</v>
      </c>
      <c r="L100" s="92">
        <f>Таблица13[[#This Row],[Масса по ОВ
(общая)]]/Таблица13[[#This Row],[Кол-во]]</f>
        <v>258.10000000000002</v>
      </c>
      <c r="M100" s="93"/>
    </row>
    <row r="101" spans="1:13" x14ac:dyDescent="0.2">
      <c r="A101" s="89">
        <v>112</v>
      </c>
      <c r="B101" s="15" t="s">
        <v>122</v>
      </c>
      <c r="C101" s="7" t="s">
        <v>6</v>
      </c>
      <c r="D101" s="7">
        <v>1</v>
      </c>
      <c r="E101" s="8">
        <v>1235.2</v>
      </c>
      <c r="F101" s="7"/>
      <c r="H101" s="1">
        <f>VLOOKUP(Таблица13[[#This Row],[Марка]],'[1]ВОМ-1'!$B$3:$F$573,5,0)</f>
        <v>1235.2</v>
      </c>
      <c r="I101" s="16">
        <f>Таблица13[[#This Row],[Масса по ОВ
(общая)]]-H101</f>
        <v>0</v>
      </c>
      <c r="L101" s="92">
        <f>Таблица13[[#This Row],[Масса по ОВ
(общая)]]/Таблица13[[#This Row],[Кол-во]]</f>
        <v>1235.2</v>
      </c>
      <c r="M101" s="93"/>
    </row>
    <row r="102" spans="1:13" x14ac:dyDescent="0.2">
      <c r="A102" s="89">
        <v>113</v>
      </c>
      <c r="B102" s="15" t="s">
        <v>123</v>
      </c>
      <c r="C102" s="7" t="s">
        <v>6</v>
      </c>
      <c r="D102" s="7">
        <v>2</v>
      </c>
      <c r="E102" s="8">
        <v>451.2</v>
      </c>
      <c r="F102" s="7"/>
      <c r="H102" s="1">
        <f>VLOOKUP(Таблица13[[#This Row],[Марка]],'[1]ВОМ-1'!$B$3:$F$573,5,0)</f>
        <v>451.2</v>
      </c>
      <c r="I102" s="16">
        <f>Таблица13[[#This Row],[Масса по ОВ
(общая)]]-H102</f>
        <v>0</v>
      </c>
      <c r="L102" s="92">
        <f>Таблица13[[#This Row],[Масса по ОВ
(общая)]]/Таблица13[[#This Row],[Кол-во]]</f>
        <v>225.6</v>
      </c>
      <c r="M102" s="93"/>
    </row>
    <row r="103" spans="1:13" x14ac:dyDescent="0.2">
      <c r="A103" s="89">
        <v>114</v>
      </c>
      <c r="B103" s="15" t="s">
        <v>20</v>
      </c>
      <c r="C103" s="7" t="s">
        <v>6</v>
      </c>
      <c r="D103" s="7">
        <v>1</v>
      </c>
      <c r="E103" s="8">
        <v>1198.7</v>
      </c>
      <c r="F103" s="7"/>
      <c r="H103" s="1">
        <f>VLOOKUP(Таблица13[[#This Row],[Марка]],'[1]ВОМ-1'!$B$3:$F$573,5,0)</f>
        <v>1198.7</v>
      </c>
      <c r="I103" s="16">
        <f>Таблица13[[#This Row],[Масса по ОВ
(общая)]]-H103</f>
        <v>0</v>
      </c>
      <c r="L103" s="92">
        <f>Таблица13[[#This Row],[Масса по ОВ
(общая)]]/Таблица13[[#This Row],[Кол-во]]</f>
        <v>1198.7</v>
      </c>
      <c r="M103" s="93"/>
    </row>
    <row r="104" spans="1:13" x14ac:dyDescent="0.2">
      <c r="A104" s="89">
        <v>115</v>
      </c>
      <c r="B104" s="15" t="s">
        <v>124</v>
      </c>
      <c r="C104" s="7" t="s">
        <v>6</v>
      </c>
      <c r="D104" s="7">
        <v>1</v>
      </c>
      <c r="E104" s="8">
        <v>258.10000000000002</v>
      </c>
      <c r="F104" s="7"/>
      <c r="H104" s="1">
        <f>VLOOKUP(Таблица13[[#This Row],[Марка]],'[1]ВОМ-1'!$B$3:$F$573,5,0)</f>
        <v>258.10000000000002</v>
      </c>
      <c r="I104" s="16">
        <f>Таблица13[[#This Row],[Масса по ОВ
(общая)]]-H104</f>
        <v>0</v>
      </c>
      <c r="L104" s="92">
        <f>Таблица13[[#This Row],[Масса по ОВ
(общая)]]/Таблица13[[#This Row],[Кол-во]]</f>
        <v>258.10000000000002</v>
      </c>
      <c r="M104" s="93"/>
    </row>
    <row r="105" spans="1:13" x14ac:dyDescent="0.2">
      <c r="A105" s="89">
        <v>116</v>
      </c>
      <c r="B105" s="15" t="s">
        <v>125</v>
      </c>
      <c r="C105" s="7" t="s">
        <v>6</v>
      </c>
      <c r="D105" s="7">
        <v>1</v>
      </c>
      <c r="E105" s="8">
        <v>1235.2</v>
      </c>
      <c r="F105" s="7"/>
      <c r="H105" s="1">
        <f>VLOOKUP(Таблица13[[#This Row],[Марка]],'[1]ВОМ-1'!$B$3:$F$573,5,0)</f>
        <v>1235.2</v>
      </c>
      <c r="I105" s="16">
        <f>Таблица13[[#This Row],[Масса по ОВ
(общая)]]-H105</f>
        <v>0</v>
      </c>
      <c r="L105" s="92">
        <f>Таблица13[[#This Row],[Масса по ОВ
(общая)]]/Таблица13[[#This Row],[Кол-во]]</f>
        <v>1235.2</v>
      </c>
      <c r="M105" s="93"/>
    </row>
    <row r="106" spans="1:13" x14ac:dyDescent="0.2">
      <c r="A106" s="89">
        <v>117</v>
      </c>
      <c r="B106" s="15" t="s">
        <v>126</v>
      </c>
      <c r="C106" s="7" t="s">
        <v>6</v>
      </c>
      <c r="D106" s="7">
        <v>2</v>
      </c>
      <c r="E106" s="8">
        <v>451.2</v>
      </c>
      <c r="F106" s="7"/>
      <c r="H106" s="1">
        <f>VLOOKUP(Таблица13[[#This Row],[Марка]],'[1]ВОМ-1'!$B$3:$F$573,5,0)</f>
        <v>451.2</v>
      </c>
      <c r="I106" s="16">
        <f>Таблица13[[#This Row],[Масса по ОВ
(общая)]]-H106</f>
        <v>0</v>
      </c>
      <c r="L106" s="92">
        <f>Таблица13[[#This Row],[Масса по ОВ
(общая)]]/Таблица13[[#This Row],[Кол-во]]</f>
        <v>225.6</v>
      </c>
      <c r="M106" s="93"/>
    </row>
    <row r="107" spans="1:13" x14ac:dyDescent="0.2">
      <c r="A107" s="89">
        <v>118</v>
      </c>
      <c r="B107" s="15" t="s">
        <v>21</v>
      </c>
      <c r="C107" s="7" t="s">
        <v>6</v>
      </c>
      <c r="D107" s="7">
        <v>4</v>
      </c>
      <c r="E107" s="8">
        <v>4761.6000000000004</v>
      </c>
      <c r="F107" s="7"/>
      <c r="H107" s="1">
        <f>VLOOKUP(Таблица13[[#This Row],[Марка]],'[1]ВОМ-1'!$B$3:$F$573,5,0)</f>
        <v>4761.6000000000004</v>
      </c>
      <c r="I107" s="16">
        <f>Таблица13[[#This Row],[Масса по ОВ
(общая)]]-H107</f>
        <v>0</v>
      </c>
      <c r="L107" s="92">
        <f>Таблица13[[#This Row],[Масса по ОВ
(общая)]]/Таблица13[[#This Row],[Кол-во]]</f>
        <v>1190.4000000000001</v>
      </c>
      <c r="M107" s="93"/>
    </row>
    <row r="108" spans="1:13" x14ac:dyDescent="0.2">
      <c r="A108" s="89">
        <v>119</v>
      </c>
      <c r="B108" s="15" t="s">
        <v>127</v>
      </c>
      <c r="C108" s="7" t="s">
        <v>6</v>
      </c>
      <c r="D108" s="7">
        <v>4</v>
      </c>
      <c r="E108" s="8">
        <v>988</v>
      </c>
      <c r="F108" s="7"/>
      <c r="H108" s="1">
        <f>VLOOKUP(Таблица13[[#This Row],[Марка]],'[1]ВОМ-1'!$B$3:$F$573,5,0)</f>
        <v>988</v>
      </c>
      <c r="I108" s="16">
        <f>Таблица13[[#This Row],[Масса по ОВ
(общая)]]-H108</f>
        <v>0</v>
      </c>
      <c r="L108" s="92">
        <f>Таблица13[[#This Row],[Масса по ОВ
(общая)]]/Таблица13[[#This Row],[Кол-во]]</f>
        <v>247</v>
      </c>
      <c r="M108" s="93"/>
    </row>
    <row r="109" spans="1:13" x14ac:dyDescent="0.2">
      <c r="A109" s="89">
        <v>120</v>
      </c>
      <c r="B109" s="15" t="s">
        <v>65</v>
      </c>
      <c r="C109" s="7" t="s">
        <v>6</v>
      </c>
      <c r="D109" s="7">
        <v>1</v>
      </c>
      <c r="E109" s="8">
        <v>1589.2</v>
      </c>
      <c r="F109" s="7"/>
      <c r="H109" s="1">
        <f>VLOOKUP(Таблица13[[#This Row],[Марка]],'[1]ВОМ-1'!$B$3:$F$573,5,0)</f>
        <v>1589.2</v>
      </c>
      <c r="I109" s="16">
        <f>Таблица13[[#This Row],[Масса по ОВ
(общая)]]-H109</f>
        <v>0</v>
      </c>
      <c r="L109" s="92">
        <f>Таблица13[[#This Row],[Масса по ОВ
(общая)]]/Таблица13[[#This Row],[Кол-во]]</f>
        <v>1589.2</v>
      </c>
      <c r="M109" s="93"/>
    </row>
    <row r="110" spans="1:13" x14ac:dyDescent="0.2">
      <c r="A110" s="89">
        <v>121</v>
      </c>
      <c r="B110" s="15" t="s">
        <v>128</v>
      </c>
      <c r="C110" s="7" t="s">
        <v>6</v>
      </c>
      <c r="D110" s="7">
        <v>1</v>
      </c>
      <c r="E110" s="8">
        <v>1611.2</v>
      </c>
      <c r="F110" s="7"/>
      <c r="H110" s="1">
        <f>VLOOKUP(Таблица13[[#This Row],[Марка]],'[1]ВОМ-1'!$B$3:$F$573,5,0)</f>
        <v>1611.2</v>
      </c>
      <c r="I110" s="16">
        <f>Таблица13[[#This Row],[Масса по ОВ
(общая)]]-H110</f>
        <v>0</v>
      </c>
      <c r="L110" s="92">
        <f>Таблица13[[#This Row],[Масса по ОВ
(общая)]]/Таблица13[[#This Row],[Кол-во]]</f>
        <v>1611.2</v>
      </c>
      <c r="M110" s="93"/>
    </row>
    <row r="111" spans="1:13" x14ac:dyDescent="0.2">
      <c r="A111" s="89">
        <v>122</v>
      </c>
      <c r="B111" s="15" t="s">
        <v>68</v>
      </c>
      <c r="C111" s="7" t="s">
        <v>6</v>
      </c>
      <c r="D111" s="7">
        <v>1</v>
      </c>
      <c r="E111" s="8">
        <v>1497</v>
      </c>
      <c r="F111" s="7"/>
      <c r="H111" s="1">
        <f>VLOOKUP(Таблица13[[#This Row],[Марка]],'[1]ВОМ-1'!$B$3:$F$573,5,0)</f>
        <v>1497</v>
      </c>
      <c r="I111" s="16">
        <f>Таблица13[[#This Row],[Масса по ОВ
(общая)]]-H111</f>
        <v>0</v>
      </c>
      <c r="L111" s="92">
        <f>Таблица13[[#This Row],[Масса по ОВ
(общая)]]/Таблица13[[#This Row],[Кол-во]]</f>
        <v>1497</v>
      </c>
      <c r="M111" s="93"/>
    </row>
    <row r="112" spans="1:13" x14ac:dyDescent="0.2">
      <c r="A112" s="89">
        <v>123</v>
      </c>
      <c r="B112" s="15" t="s">
        <v>55</v>
      </c>
      <c r="C112" s="7" t="s">
        <v>6</v>
      </c>
      <c r="D112" s="7">
        <v>1</v>
      </c>
      <c r="E112" s="8">
        <v>1524.6</v>
      </c>
      <c r="F112" s="7"/>
      <c r="H112" s="1">
        <f>VLOOKUP(Таблица13[[#This Row],[Марка]],'[1]ВОМ-1'!$B$3:$F$573,5,0)</f>
        <v>1524.6</v>
      </c>
      <c r="I112" s="16">
        <f>Таблица13[[#This Row],[Масса по ОВ
(общая)]]-H112</f>
        <v>0</v>
      </c>
      <c r="L112" s="92">
        <f>Таблица13[[#This Row],[Масса по ОВ
(общая)]]/Таблица13[[#This Row],[Кол-во]]</f>
        <v>1524.6</v>
      </c>
      <c r="M112" s="93"/>
    </row>
    <row r="113" spans="1:13" x14ac:dyDescent="0.2">
      <c r="A113" s="89">
        <v>124</v>
      </c>
      <c r="B113" s="15" t="s">
        <v>66</v>
      </c>
      <c r="C113" s="7" t="s">
        <v>6</v>
      </c>
      <c r="D113" s="7">
        <v>2</v>
      </c>
      <c r="E113" s="8">
        <v>2967.4</v>
      </c>
      <c r="F113" s="7"/>
      <c r="H113" s="1">
        <f>VLOOKUP(Таблица13[[#This Row],[Марка]],'[1]ВОМ-1'!$B$3:$F$573,5,0)</f>
        <v>2967.4</v>
      </c>
      <c r="I113" s="16">
        <f>Таблица13[[#This Row],[Масса по ОВ
(общая)]]-H113</f>
        <v>0</v>
      </c>
      <c r="L113" s="92">
        <f>Таблица13[[#This Row],[Масса по ОВ
(общая)]]/Таблица13[[#This Row],[Кол-во]]</f>
        <v>1483.7</v>
      </c>
      <c r="M113" s="93"/>
    </row>
    <row r="114" spans="1:13" x14ac:dyDescent="0.2">
      <c r="A114" s="89">
        <v>125</v>
      </c>
      <c r="B114" s="15" t="s">
        <v>57</v>
      </c>
      <c r="C114" s="7" t="s">
        <v>6</v>
      </c>
      <c r="D114" s="7">
        <v>1</v>
      </c>
      <c r="E114" s="8">
        <v>1511.5</v>
      </c>
      <c r="F114" s="7"/>
      <c r="H114" s="1">
        <f>VLOOKUP(Таблица13[[#This Row],[Марка]],'[1]ВОМ-1'!$B$3:$F$573,5,0)</f>
        <v>1511.5</v>
      </c>
      <c r="I114" s="16">
        <f>Таблица13[[#This Row],[Масса по ОВ
(общая)]]-H114</f>
        <v>0</v>
      </c>
      <c r="L114" s="92">
        <f>Таблица13[[#This Row],[Масса по ОВ
(общая)]]/Таблица13[[#This Row],[Кол-во]]</f>
        <v>1511.5</v>
      </c>
      <c r="M114" s="93"/>
    </row>
    <row r="115" spans="1:13" x14ac:dyDescent="0.2">
      <c r="A115" s="89">
        <v>126</v>
      </c>
      <c r="B115" s="15" t="s">
        <v>58</v>
      </c>
      <c r="C115" s="7" t="s">
        <v>6</v>
      </c>
      <c r="D115" s="7">
        <v>1</v>
      </c>
      <c r="E115" s="8">
        <v>1526.6</v>
      </c>
      <c r="F115" s="7"/>
      <c r="H115" s="1">
        <f>VLOOKUP(Таблица13[[#This Row],[Марка]],'[1]ВОМ-1'!$B$3:$F$573,5,0)</f>
        <v>1526.6</v>
      </c>
      <c r="I115" s="16">
        <f>Таблица13[[#This Row],[Масса по ОВ
(общая)]]-H115</f>
        <v>0</v>
      </c>
      <c r="L115" s="92">
        <f>Таблица13[[#This Row],[Масса по ОВ
(общая)]]/Таблица13[[#This Row],[Кол-во]]</f>
        <v>1526.6</v>
      </c>
      <c r="M115" s="93"/>
    </row>
    <row r="116" spans="1:13" x14ac:dyDescent="0.2">
      <c r="A116" s="89">
        <v>127</v>
      </c>
      <c r="B116" s="15" t="s">
        <v>64</v>
      </c>
      <c r="C116" s="7" t="s">
        <v>6</v>
      </c>
      <c r="D116" s="7">
        <v>1</v>
      </c>
      <c r="E116" s="8">
        <v>1483.7</v>
      </c>
      <c r="F116" s="7"/>
      <c r="H116" s="1">
        <f>VLOOKUP(Таблица13[[#This Row],[Марка]],'[1]ВОМ-1'!$B$3:$F$573,5,0)</f>
        <v>1483.7</v>
      </c>
      <c r="I116" s="16">
        <f>Таблица13[[#This Row],[Масса по ОВ
(общая)]]-H116</f>
        <v>0</v>
      </c>
      <c r="L116" s="92">
        <f>Таблица13[[#This Row],[Масса по ОВ
(общая)]]/Таблица13[[#This Row],[Кол-во]]</f>
        <v>1483.7</v>
      </c>
      <c r="M116" s="93"/>
    </row>
    <row r="117" spans="1:13" x14ac:dyDescent="0.2">
      <c r="A117" s="89">
        <v>128</v>
      </c>
      <c r="B117" s="15" t="s">
        <v>62</v>
      </c>
      <c r="C117" s="7" t="s">
        <v>6</v>
      </c>
      <c r="D117" s="7">
        <v>1</v>
      </c>
      <c r="E117" s="8">
        <v>1521.2</v>
      </c>
      <c r="F117" s="7"/>
      <c r="H117" s="1">
        <f>VLOOKUP(Таблица13[[#This Row],[Марка]],'[1]ВОМ-1'!$B$3:$F$573,5,0)</f>
        <v>1521.2</v>
      </c>
      <c r="I117" s="16">
        <f>Таблица13[[#This Row],[Масса по ОВ
(общая)]]-H117</f>
        <v>0</v>
      </c>
      <c r="L117" s="92">
        <f>Таблица13[[#This Row],[Масса по ОВ
(общая)]]/Таблица13[[#This Row],[Кол-во]]</f>
        <v>1521.2</v>
      </c>
      <c r="M117" s="93"/>
    </row>
    <row r="118" spans="1:13" x14ac:dyDescent="0.2">
      <c r="A118" s="89">
        <v>129</v>
      </c>
      <c r="B118" s="15" t="s">
        <v>129</v>
      </c>
      <c r="C118" s="7" t="s">
        <v>6</v>
      </c>
      <c r="D118" s="7">
        <v>6</v>
      </c>
      <c r="E118" s="8">
        <v>1333.8000000000002</v>
      </c>
      <c r="F118" s="7"/>
      <c r="H118" s="1">
        <f>VLOOKUP(Таблица13[[#This Row],[Марка]],'[1]ВОМ-1'!$B$3:$F$573,5,0)</f>
        <v>1333.8</v>
      </c>
      <c r="I118" s="16">
        <f>Таблица13[[#This Row],[Масса по ОВ
(общая)]]-H118</f>
        <v>0</v>
      </c>
      <c r="L118" s="92">
        <f>Таблица13[[#This Row],[Масса по ОВ
(общая)]]/Таблица13[[#This Row],[Кол-во]]</f>
        <v>222.30000000000004</v>
      </c>
      <c r="M118" s="93"/>
    </row>
    <row r="119" spans="1:13" x14ac:dyDescent="0.2">
      <c r="A119" s="89">
        <v>130</v>
      </c>
      <c r="B119" s="15" t="s">
        <v>130</v>
      </c>
      <c r="C119" s="7" t="s">
        <v>6</v>
      </c>
      <c r="D119" s="7">
        <v>6</v>
      </c>
      <c r="E119" s="8">
        <v>1337.4</v>
      </c>
      <c r="F119" s="7"/>
      <c r="H119" s="1">
        <f>VLOOKUP(Таблица13[[#This Row],[Марка]],'[1]ВОМ-1'!$B$3:$F$573,5,0)</f>
        <v>1337.4</v>
      </c>
      <c r="I119" s="16">
        <f>Таблица13[[#This Row],[Масса по ОВ
(общая)]]-H119</f>
        <v>0</v>
      </c>
      <c r="L119" s="92">
        <f>Таблица13[[#This Row],[Масса по ОВ
(общая)]]/Таблица13[[#This Row],[Кол-во]]</f>
        <v>222.9</v>
      </c>
      <c r="M119" s="93"/>
    </row>
    <row r="120" spans="1:13" x14ac:dyDescent="0.2">
      <c r="A120" s="89">
        <v>131</v>
      </c>
      <c r="B120" s="15" t="s">
        <v>131</v>
      </c>
      <c r="C120" s="7" t="s">
        <v>6</v>
      </c>
      <c r="D120" s="7">
        <v>1</v>
      </c>
      <c r="E120" s="8">
        <v>231.3</v>
      </c>
      <c r="F120" s="7"/>
      <c r="H120" s="1">
        <f>VLOOKUP(Таблица13[[#This Row],[Марка]],'[1]ВОМ-1'!$B$3:$F$573,5,0)</f>
        <v>231.3</v>
      </c>
      <c r="I120" s="16">
        <f>Таблица13[[#This Row],[Масса по ОВ
(общая)]]-H120</f>
        <v>0</v>
      </c>
      <c r="L120" s="92">
        <f>Таблица13[[#This Row],[Масса по ОВ
(общая)]]/Таблица13[[#This Row],[Кол-во]]</f>
        <v>231.3</v>
      </c>
      <c r="M120" s="93"/>
    </row>
    <row r="121" spans="1:13" x14ac:dyDescent="0.2">
      <c r="A121" s="89">
        <v>132</v>
      </c>
      <c r="B121" s="15" t="s">
        <v>132</v>
      </c>
      <c r="C121" s="7" t="s">
        <v>6</v>
      </c>
      <c r="D121" s="7">
        <v>1</v>
      </c>
      <c r="E121" s="8">
        <v>231.8</v>
      </c>
      <c r="F121" s="7"/>
      <c r="H121" s="1">
        <f>VLOOKUP(Таблица13[[#This Row],[Марка]],'[1]ВОМ-1'!$B$3:$F$573,5,0)</f>
        <v>231.8</v>
      </c>
      <c r="I121" s="16">
        <f>Таблица13[[#This Row],[Масса по ОВ
(общая)]]-H121</f>
        <v>0</v>
      </c>
      <c r="L121" s="92">
        <f>Таблица13[[#This Row],[Масса по ОВ
(общая)]]/Таблица13[[#This Row],[Кол-во]]</f>
        <v>231.8</v>
      </c>
      <c r="M121" s="93"/>
    </row>
    <row r="122" spans="1:13" x14ac:dyDescent="0.2">
      <c r="A122" s="89">
        <v>133</v>
      </c>
      <c r="B122" s="15" t="s">
        <v>133</v>
      </c>
      <c r="C122" s="7" t="s">
        <v>6</v>
      </c>
      <c r="D122" s="7">
        <v>1</v>
      </c>
      <c r="E122" s="8">
        <v>232.6</v>
      </c>
      <c r="F122" s="7"/>
      <c r="H122" s="1">
        <f>VLOOKUP(Таблица13[[#This Row],[Марка]],'[1]ВОМ-1'!$B$3:$F$573,5,0)</f>
        <v>232.6</v>
      </c>
      <c r="I122" s="16">
        <f>Таблица13[[#This Row],[Масса по ОВ
(общая)]]-H122</f>
        <v>0</v>
      </c>
      <c r="L122" s="92">
        <f>Таблица13[[#This Row],[Масса по ОВ
(общая)]]/Таблица13[[#This Row],[Кол-во]]</f>
        <v>232.6</v>
      </c>
      <c r="M122" s="93"/>
    </row>
    <row r="123" spans="1:13" x14ac:dyDescent="0.2">
      <c r="A123" s="89">
        <v>134</v>
      </c>
      <c r="B123" s="15" t="s">
        <v>134</v>
      </c>
      <c r="C123" s="7" t="s">
        <v>6</v>
      </c>
      <c r="D123" s="7">
        <v>1</v>
      </c>
      <c r="E123" s="8">
        <v>242.1</v>
      </c>
      <c r="F123" s="7"/>
      <c r="H123" s="1">
        <f>VLOOKUP(Таблица13[[#This Row],[Марка]],'[1]ВОМ-1'!$B$3:$F$573,5,0)</f>
        <v>242.1</v>
      </c>
      <c r="I123" s="16">
        <f>Таблица13[[#This Row],[Масса по ОВ
(общая)]]-H123</f>
        <v>0</v>
      </c>
      <c r="L123" s="92">
        <f>Таблица13[[#This Row],[Масса по ОВ
(общая)]]/Таблица13[[#This Row],[Кол-во]]</f>
        <v>242.1</v>
      </c>
      <c r="M123" s="93"/>
    </row>
    <row r="124" spans="1:13" x14ac:dyDescent="0.2">
      <c r="A124" s="89">
        <v>135</v>
      </c>
      <c r="B124" s="15" t="s">
        <v>135</v>
      </c>
      <c r="C124" s="7" t="s">
        <v>6</v>
      </c>
      <c r="D124" s="7">
        <v>1</v>
      </c>
      <c r="E124" s="8">
        <v>231.3</v>
      </c>
      <c r="F124" s="7"/>
      <c r="H124" s="1">
        <f>VLOOKUP(Таблица13[[#This Row],[Марка]],'[1]ВОМ-1'!$B$3:$F$573,5,0)</f>
        <v>231.3</v>
      </c>
      <c r="I124" s="16">
        <f>Таблица13[[#This Row],[Масса по ОВ
(общая)]]-H124</f>
        <v>0</v>
      </c>
      <c r="L124" s="92">
        <f>Таблица13[[#This Row],[Масса по ОВ
(общая)]]/Таблица13[[#This Row],[Кол-во]]</f>
        <v>231.3</v>
      </c>
      <c r="M124" s="93"/>
    </row>
    <row r="125" spans="1:13" x14ac:dyDescent="0.2">
      <c r="A125" s="89">
        <v>136</v>
      </c>
      <c r="B125" s="15" t="s">
        <v>136</v>
      </c>
      <c r="C125" s="7" t="s">
        <v>6</v>
      </c>
      <c r="D125" s="7">
        <v>1</v>
      </c>
      <c r="E125" s="8">
        <v>231.8</v>
      </c>
      <c r="F125" s="7"/>
      <c r="H125" s="1">
        <f>VLOOKUP(Таблица13[[#This Row],[Марка]],'[1]ВОМ-1'!$B$3:$F$573,5,0)</f>
        <v>231.8</v>
      </c>
      <c r="I125" s="16">
        <f>Таблица13[[#This Row],[Масса по ОВ
(общая)]]-H125</f>
        <v>0</v>
      </c>
      <c r="L125" s="92">
        <f>Таблица13[[#This Row],[Масса по ОВ
(общая)]]/Таблица13[[#This Row],[Кол-во]]</f>
        <v>231.8</v>
      </c>
      <c r="M125" s="93"/>
    </row>
    <row r="126" spans="1:13" x14ac:dyDescent="0.2">
      <c r="A126" s="89">
        <v>137</v>
      </c>
      <c r="B126" s="15" t="s">
        <v>137</v>
      </c>
      <c r="C126" s="7" t="s">
        <v>6</v>
      </c>
      <c r="D126" s="7">
        <v>1</v>
      </c>
      <c r="E126" s="8">
        <v>205.9</v>
      </c>
      <c r="F126" s="7"/>
      <c r="H126" s="1">
        <f>VLOOKUP(Таблица13[[#This Row],[Марка]],'[1]ВОМ-1'!$B$3:$F$573,5,0)</f>
        <v>205.9</v>
      </c>
      <c r="I126" s="16">
        <f>Таблица13[[#This Row],[Масса по ОВ
(общая)]]-H126</f>
        <v>0</v>
      </c>
      <c r="L126" s="92">
        <f>Таблица13[[#This Row],[Масса по ОВ
(общая)]]/Таблица13[[#This Row],[Кол-во]]</f>
        <v>205.9</v>
      </c>
      <c r="M126" s="93"/>
    </row>
    <row r="127" spans="1:13" x14ac:dyDescent="0.2">
      <c r="A127" s="89">
        <v>138</v>
      </c>
      <c r="B127" s="15" t="s">
        <v>138</v>
      </c>
      <c r="C127" s="7" t="s">
        <v>6</v>
      </c>
      <c r="D127" s="7">
        <v>1</v>
      </c>
      <c r="E127" s="8">
        <v>324.7</v>
      </c>
      <c r="F127" s="7"/>
      <c r="H127" s="1">
        <f>VLOOKUP(Таблица13[[#This Row],[Марка]],'[1]ВОМ-1'!$B$3:$F$573,5,0)</f>
        <v>324.7</v>
      </c>
      <c r="I127" s="16">
        <f>Таблица13[[#This Row],[Масса по ОВ
(общая)]]-H127</f>
        <v>0</v>
      </c>
      <c r="L127" s="92">
        <f>Таблица13[[#This Row],[Масса по ОВ
(общая)]]/Таблица13[[#This Row],[Кол-во]]</f>
        <v>324.7</v>
      </c>
      <c r="M127" s="93"/>
    </row>
    <row r="128" spans="1:13" x14ac:dyDescent="0.2">
      <c r="A128" s="89">
        <v>139</v>
      </c>
      <c r="B128" s="15" t="s">
        <v>139</v>
      </c>
      <c r="C128" s="7" t="s">
        <v>6</v>
      </c>
      <c r="D128" s="7">
        <v>4</v>
      </c>
      <c r="E128" s="8">
        <v>267.60000000000002</v>
      </c>
      <c r="F128" s="7"/>
      <c r="H128" s="1">
        <f>VLOOKUP(Таблица13[[#This Row],[Марка]],'[1]ВОМ-1'!$B$3:$F$573,5,0)</f>
        <v>267.60000000000002</v>
      </c>
      <c r="I128" s="16">
        <f>Таблица13[[#This Row],[Масса по ОВ
(общая)]]-H128</f>
        <v>0</v>
      </c>
      <c r="L128" s="92">
        <f>Таблица13[[#This Row],[Масса по ОВ
(общая)]]/Таблица13[[#This Row],[Кол-во]]</f>
        <v>66.900000000000006</v>
      </c>
      <c r="M128" s="93"/>
    </row>
    <row r="129" spans="1:13" x14ac:dyDescent="0.2">
      <c r="A129" s="89">
        <v>140</v>
      </c>
      <c r="B129" s="15" t="s">
        <v>140</v>
      </c>
      <c r="C129" s="7" t="s">
        <v>143</v>
      </c>
      <c r="D129" s="7">
        <v>1</v>
      </c>
      <c r="E129" s="8">
        <v>1471.5</v>
      </c>
      <c r="F129" s="7"/>
      <c r="H129" s="1">
        <f>VLOOKUP(Таблица13[[#This Row],[Марка]],'[1]ВОМ-1'!$B$3:$F$573,5,0)</f>
        <v>1471.5</v>
      </c>
      <c r="I129" s="16">
        <f>Таблица13[[#This Row],[Масса по ОВ
(общая)]]-H129</f>
        <v>0</v>
      </c>
      <c r="L129" s="92">
        <f>Таблица13[[#This Row],[Масса по ОВ
(общая)]]/Таблица13[[#This Row],[Кол-во]]</f>
        <v>1471.5</v>
      </c>
      <c r="M129" s="93"/>
    </row>
    <row r="130" spans="1:13" x14ac:dyDescent="0.2">
      <c r="A130" s="89">
        <v>141</v>
      </c>
      <c r="B130" s="15" t="s">
        <v>141</v>
      </c>
      <c r="C130" s="7" t="s">
        <v>143</v>
      </c>
      <c r="D130" s="7">
        <v>7</v>
      </c>
      <c r="E130" s="8">
        <v>10300.5</v>
      </c>
      <c r="F130" s="7"/>
      <c r="H130" s="1">
        <f>VLOOKUP(Таблица13[[#This Row],[Марка]],'[1]ВОМ-1'!$B$3:$F$573,5,0)</f>
        <v>10300.5</v>
      </c>
      <c r="I130" s="16">
        <f>Таблица13[[#This Row],[Масса по ОВ
(общая)]]-H130</f>
        <v>0</v>
      </c>
      <c r="L130" s="92">
        <f>Таблица13[[#This Row],[Масса по ОВ
(общая)]]/Таблица13[[#This Row],[Кол-во]]</f>
        <v>1471.5</v>
      </c>
      <c r="M130" s="93"/>
    </row>
    <row r="131" spans="1:13" x14ac:dyDescent="0.2">
      <c r="A131" s="89">
        <v>142</v>
      </c>
      <c r="B131" s="15" t="s">
        <v>142</v>
      </c>
      <c r="C131" s="7" t="s">
        <v>143</v>
      </c>
      <c r="D131" s="7">
        <v>1</v>
      </c>
      <c r="E131" s="8">
        <v>1401</v>
      </c>
      <c r="F131" s="7"/>
      <c r="H131" s="1">
        <f>VLOOKUP(Таблица13[[#This Row],[Марка]],'[1]ВОМ-1'!$B$3:$F$573,5,0)</f>
        <v>1401</v>
      </c>
      <c r="I131" s="16">
        <f>Таблица13[[#This Row],[Масса по ОВ
(общая)]]-H131</f>
        <v>0</v>
      </c>
      <c r="L131" s="92">
        <f>Таблица13[[#This Row],[Масса по ОВ
(общая)]]/Таблица13[[#This Row],[Кол-во]]</f>
        <v>1401</v>
      </c>
      <c r="M131" s="93"/>
    </row>
    <row r="132" spans="1:13" x14ac:dyDescent="0.2">
      <c r="A132" s="89">
        <v>143</v>
      </c>
      <c r="B132" s="15" t="s">
        <v>144</v>
      </c>
      <c r="C132" s="7" t="s">
        <v>6</v>
      </c>
      <c r="D132" s="7">
        <v>1</v>
      </c>
      <c r="E132" s="8">
        <v>4536</v>
      </c>
      <c r="F132" s="7"/>
      <c r="H132" s="1">
        <f>VLOOKUP(Таблица13[[#This Row],[Марка]],'[1]ВОМ-1'!$B$3:$F$573,5,0)</f>
        <v>4536</v>
      </c>
      <c r="I132" s="16">
        <f>Таблица13[[#This Row],[Масса по ОВ
(общая)]]-H132</f>
        <v>0</v>
      </c>
      <c r="L132" s="92">
        <f>Таблица13[[#This Row],[Масса по ОВ
(общая)]]/Таблица13[[#This Row],[Кол-во]]</f>
        <v>4536</v>
      </c>
      <c r="M132" s="93"/>
    </row>
    <row r="133" spans="1:13" x14ac:dyDescent="0.2">
      <c r="A133" s="89">
        <v>144</v>
      </c>
      <c r="B133" s="15" t="s">
        <v>145</v>
      </c>
      <c r="C133" s="7" t="s">
        <v>6</v>
      </c>
      <c r="D133" s="7">
        <v>1</v>
      </c>
      <c r="E133" s="8">
        <v>4551.2</v>
      </c>
      <c r="F133" s="7"/>
      <c r="H133" s="1">
        <f>VLOOKUP(Таблица13[[#This Row],[Марка]],'[1]ВОМ-1'!$B$3:$F$573,5,0)</f>
        <v>13653.6</v>
      </c>
      <c r="I133" s="16">
        <f>Таблица13[[#This Row],[Масса по ОВ
(общая)]]-H133</f>
        <v>-9102.4000000000015</v>
      </c>
      <c r="L133" s="92">
        <f>Таблица13[[#This Row],[Масса по ОВ
(общая)]]/Таблица13[[#This Row],[Кол-во]]</f>
        <v>4551.2</v>
      </c>
      <c r="M133" s="93"/>
    </row>
    <row r="134" spans="1:13" x14ac:dyDescent="0.2">
      <c r="A134" s="89">
        <v>145</v>
      </c>
      <c r="B134" s="15" t="s">
        <v>146</v>
      </c>
      <c r="C134" s="7" t="s">
        <v>6</v>
      </c>
      <c r="D134" s="7">
        <v>1</v>
      </c>
      <c r="E134" s="8">
        <v>4416.3</v>
      </c>
      <c r="F134" s="7"/>
      <c r="H134" s="1">
        <f>VLOOKUP(Таблица13[[#This Row],[Марка]],'[1]ВОМ-1'!$B$3:$F$573,5,0)</f>
        <v>4416.3</v>
      </c>
      <c r="I134" s="16">
        <f>Таблица13[[#This Row],[Масса по ОВ
(общая)]]-H134</f>
        <v>0</v>
      </c>
      <c r="L134" s="92">
        <f>Таблица13[[#This Row],[Масса по ОВ
(общая)]]/Таблица13[[#This Row],[Кол-во]]</f>
        <v>4416.3</v>
      </c>
      <c r="M134" s="93"/>
    </row>
    <row r="135" spans="1:13" x14ac:dyDescent="0.2">
      <c r="A135" s="89">
        <v>146</v>
      </c>
      <c r="B135" s="15" t="s">
        <v>147</v>
      </c>
      <c r="C135" s="7" t="s">
        <v>6</v>
      </c>
      <c r="D135" s="7">
        <v>1</v>
      </c>
      <c r="E135" s="8">
        <v>3796.9</v>
      </c>
      <c r="F135" s="7"/>
      <c r="H135" s="1">
        <f>VLOOKUP(Таблица13[[#This Row],[Марка]],'[1]ВОМ-1'!$B$3:$F$573,5,0)</f>
        <v>3796.9</v>
      </c>
      <c r="I135" s="16">
        <f>Таблица13[[#This Row],[Масса по ОВ
(общая)]]-H135</f>
        <v>0</v>
      </c>
      <c r="L135" s="92">
        <f>Таблица13[[#This Row],[Масса по ОВ
(общая)]]/Таблица13[[#This Row],[Кол-во]]</f>
        <v>3796.9</v>
      </c>
      <c r="M135" s="93"/>
    </row>
    <row r="136" spans="1:13" x14ac:dyDescent="0.2">
      <c r="A136" s="89">
        <v>147</v>
      </c>
      <c r="B136" s="15" t="s">
        <v>11</v>
      </c>
      <c r="C136" s="7" t="s">
        <v>6</v>
      </c>
      <c r="D136" s="7">
        <v>1</v>
      </c>
      <c r="E136" s="8">
        <v>3763.7</v>
      </c>
      <c r="F136" s="7"/>
      <c r="H136" s="1">
        <f>VLOOKUP(Таблица13[[#This Row],[Марка]],'[1]ВОМ-1'!$B$3:$F$573,5,0)</f>
        <v>18818.5</v>
      </c>
      <c r="I136" s="16">
        <f>Таблица13[[#This Row],[Масса по ОВ
(общая)]]-H136</f>
        <v>-15054.8</v>
      </c>
      <c r="L136" s="92">
        <f>Таблица13[[#This Row],[Масса по ОВ
(общая)]]/Таблица13[[#This Row],[Кол-во]]</f>
        <v>3763.7</v>
      </c>
      <c r="M136" s="93"/>
    </row>
    <row r="137" spans="1:13" x14ac:dyDescent="0.2">
      <c r="A137" s="7">
        <v>148</v>
      </c>
      <c r="B137" s="7" t="s">
        <v>26</v>
      </c>
      <c r="C137" s="7" t="s">
        <v>6</v>
      </c>
      <c r="D137" s="7">
        <v>3</v>
      </c>
      <c r="E137" s="8">
        <v>13653.599999999999</v>
      </c>
      <c r="F137" s="7"/>
      <c r="H137" s="1" t="e">
        <f>VLOOKUP(Таблица13[[#This Row],[Марка]],'[1]ВОМ-1'!$B$3:$F$573,5,0)</f>
        <v>#N/A</v>
      </c>
      <c r="I137" s="16" t="e">
        <f>Таблица13[[#This Row],[Масса по ОВ
(общая)]]-H137</f>
        <v>#N/A</v>
      </c>
      <c r="L137" s="96">
        <f>Таблица13[[#This Row],[Масса по ОВ
(общая)]]/Таблица13[[#This Row],[Кол-во]]</f>
        <v>4551.2</v>
      </c>
      <c r="M137" s="97" t="s">
        <v>145</v>
      </c>
    </row>
    <row r="138" spans="1:13" x14ac:dyDescent="0.2">
      <c r="A138" s="7">
        <v>149</v>
      </c>
      <c r="B138" s="7" t="s">
        <v>148</v>
      </c>
      <c r="C138" s="7" t="s">
        <v>6</v>
      </c>
      <c r="D138" s="7">
        <v>2</v>
      </c>
      <c r="E138" s="8">
        <v>8850.4</v>
      </c>
      <c r="F138" s="7"/>
      <c r="H138" s="1" t="e">
        <f>VLOOKUP(Таблица13[[#This Row],[Марка]],'[1]ВОМ-1'!$B$3:$F$573,5,0)</f>
        <v>#N/A</v>
      </c>
      <c r="I138" s="16" t="e">
        <f>Таблица13[[#This Row],[Масса по ОВ
(общая)]]-H138</f>
        <v>#N/A</v>
      </c>
      <c r="L138" s="92">
        <f>Таблица13[[#This Row],[Масса по ОВ
(общая)]]/Таблица13[[#This Row],[Кол-во]]</f>
        <v>4425.2</v>
      </c>
      <c r="M138" s="93" t="s">
        <v>1769</v>
      </c>
    </row>
    <row r="139" spans="1:13" x14ac:dyDescent="0.2">
      <c r="A139" s="7">
        <v>150</v>
      </c>
      <c r="B139" s="7" t="s">
        <v>30</v>
      </c>
      <c r="C139" s="7" t="s">
        <v>6</v>
      </c>
      <c r="D139" s="7">
        <v>7</v>
      </c>
      <c r="E139" s="8">
        <v>26345.899999999998</v>
      </c>
      <c r="F139" s="7"/>
      <c r="H139" s="1" t="e">
        <f>VLOOKUP(Таблица13[[#This Row],[Марка]],'[1]ВОМ-1'!$B$3:$F$573,5,0)</f>
        <v>#N/A</v>
      </c>
      <c r="I139" s="16" t="e">
        <f>Таблица13[[#This Row],[Масса по ОВ
(общая)]]-H139</f>
        <v>#N/A</v>
      </c>
      <c r="L139" s="94">
        <f>Таблица13[[#This Row],[Масса по ОВ
(общая)]]/Таблица13[[#This Row],[Кол-во]]</f>
        <v>3763.7</v>
      </c>
      <c r="M139" s="93" t="s">
        <v>1769</v>
      </c>
    </row>
    <row r="140" spans="1:13" x14ac:dyDescent="0.2">
      <c r="A140" s="7">
        <v>151</v>
      </c>
      <c r="B140" s="7" t="s">
        <v>149</v>
      </c>
      <c r="C140" s="7" t="s">
        <v>6</v>
      </c>
      <c r="D140" s="7">
        <v>1</v>
      </c>
      <c r="E140" s="8">
        <v>4425.1000000000004</v>
      </c>
      <c r="F140" s="7"/>
      <c r="H140" s="1" t="e">
        <f>VLOOKUP(Таблица13[[#This Row],[Марка]],'[1]ВОМ-1'!$B$3:$F$573,5,0)</f>
        <v>#N/A</v>
      </c>
      <c r="I140" s="16" t="e">
        <f>Таблица13[[#This Row],[Масса по ОВ
(общая)]]-H140</f>
        <v>#N/A</v>
      </c>
      <c r="L140" s="92">
        <f>Таблица13[[#This Row],[Масса по ОВ
(общая)]]/Таблица13[[#This Row],[Кол-во]]</f>
        <v>4425.1000000000004</v>
      </c>
      <c r="M140" s="93" t="s">
        <v>1769</v>
      </c>
    </row>
    <row r="141" spans="1:13" x14ac:dyDescent="0.2">
      <c r="A141" s="89">
        <v>152</v>
      </c>
      <c r="B141" s="15" t="s">
        <v>23</v>
      </c>
      <c r="C141" s="7" t="s">
        <v>6</v>
      </c>
      <c r="D141" s="7">
        <v>2</v>
      </c>
      <c r="E141" s="8">
        <v>7058.8</v>
      </c>
      <c r="F141" s="7"/>
      <c r="H141" s="1">
        <f>VLOOKUP(Таблица13[[#This Row],[Марка]],'[1]ВОМ-1'!$B$3:$F$573,5,0)</f>
        <v>12352.9</v>
      </c>
      <c r="I141" s="16">
        <f>Таблица13[[#This Row],[Масса по ОВ
(общая)]]-H141</f>
        <v>-5294.0999999999995</v>
      </c>
      <c r="L141" s="93"/>
      <c r="M141" s="93"/>
    </row>
    <row r="142" spans="1:13" x14ac:dyDescent="0.2">
      <c r="L142" s="93"/>
      <c r="M142" s="93"/>
    </row>
    <row r="144" spans="1:13" ht="15" x14ac:dyDescent="0.2">
      <c r="E144" s="10">
        <f>SUM(E2:E141)</f>
        <v>368413.30000000016</v>
      </c>
    </row>
    <row r="147" spans="5:5" x14ac:dyDescent="0.2">
      <c r="E147" s="17">
        <v>194728</v>
      </c>
    </row>
    <row r="149" spans="5:5" x14ac:dyDescent="0.2">
      <c r="E149" s="4">
        <f>E147-E144</f>
        <v>-173685.30000000016</v>
      </c>
    </row>
  </sheetData>
  <autoFilter ref="H1:H144" xr:uid="{0261E7BF-CB2E-4D42-99E4-3B99A3E4CD93}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E3A18-A027-449B-9B02-EC6926F0B59E}">
  <sheetPr filterMode="1">
    <tabColor rgb="FF00B050"/>
    <pageSetUpPr fitToPage="1"/>
  </sheetPr>
  <dimension ref="A1:AA30745"/>
  <sheetViews>
    <sheetView tabSelected="1" zoomScaleNormal="100" workbookViewId="0">
      <pane ySplit="1" topLeftCell="A553" activePane="bottomLeft" state="frozen"/>
      <selection pane="bottomLeft" sqref="A1:R573"/>
    </sheetView>
  </sheetViews>
  <sheetFormatPr defaultColWidth="9.140625" defaultRowHeight="15" x14ac:dyDescent="0.25"/>
  <cols>
    <col min="1" max="1" width="4.28515625" style="68" customWidth="1"/>
    <col min="2" max="2" width="9.140625" style="69" bestFit="1" customWidth="1"/>
    <col min="3" max="3" width="19" style="57" customWidth="1"/>
    <col min="4" max="4" width="13.140625" style="57" customWidth="1"/>
    <col min="5" max="5" width="9.85546875" style="70" hidden="1" customWidth="1"/>
    <col min="6" max="6" width="11.140625" style="71" hidden="1" customWidth="1"/>
    <col min="7" max="8" width="11.5703125" style="72" hidden="1" customWidth="1"/>
    <col min="9" max="9" width="17.140625" style="57" hidden="1" customWidth="1"/>
    <col min="10" max="10" width="12.140625" style="57" customWidth="1"/>
    <col min="11" max="11" width="12.140625" style="116" customWidth="1"/>
    <col min="12" max="12" width="15" style="116" bestFit="1" customWidth="1"/>
    <col min="13" max="15" width="12.140625" style="57" customWidth="1"/>
    <col min="16" max="16" width="12.140625" style="116" customWidth="1"/>
    <col min="17" max="17" width="14.85546875" style="119" bestFit="1" customWidth="1"/>
    <col min="18" max="18" width="12.140625" style="57" customWidth="1"/>
    <col min="19" max="19" width="20.7109375" style="57" hidden="1" customWidth="1"/>
    <col min="20" max="20" width="20.42578125" style="57" hidden="1" customWidth="1"/>
    <col min="21" max="21" width="16.5703125" style="70" hidden="1" customWidth="1"/>
    <col min="22" max="22" width="15.140625" style="71" hidden="1" customWidth="1"/>
    <col min="23" max="23" width="15.140625" style="57" hidden="1" customWidth="1"/>
    <col min="24" max="24" width="30.28515625" style="70" hidden="1" customWidth="1"/>
    <col min="25" max="25" width="20.7109375" style="71" hidden="1" customWidth="1"/>
    <col min="26" max="26" width="9.140625" style="57" hidden="1" customWidth="1"/>
    <col min="27" max="27" width="11.42578125" style="57" hidden="1" customWidth="1"/>
    <col min="28" max="28" width="0" style="57" hidden="1" customWidth="1"/>
    <col min="29" max="16384" width="9.140625" style="57"/>
  </cols>
  <sheetData>
    <row r="1" spans="1:27" s="73" customFormat="1" ht="45.75" thickBot="1" x14ac:dyDescent="0.3">
      <c r="A1" s="74" t="s">
        <v>153</v>
      </c>
      <c r="B1" s="75" t="s">
        <v>1</v>
      </c>
      <c r="C1" s="75" t="s">
        <v>154</v>
      </c>
      <c r="D1" s="76" t="s">
        <v>155</v>
      </c>
      <c r="E1" s="77" t="s">
        <v>156</v>
      </c>
      <c r="F1" s="78" t="s">
        <v>157</v>
      </c>
      <c r="G1" s="79" t="s">
        <v>158</v>
      </c>
      <c r="H1" s="79" t="s">
        <v>159</v>
      </c>
      <c r="I1" s="76" t="s">
        <v>160</v>
      </c>
      <c r="J1" s="110" t="s">
        <v>1789</v>
      </c>
      <c r="K1" s="111" t="s">
        <v>1793</v>
      </c>
      <c r="L1" s="112" t="s">
        <v>1794</v>
      </c>
      <c r="M1" s="110" t="s">
        <v>1790</v>
      </c>
      <c r="N1" s="108" t="s">
        <v>1791</v>
      </c>
      <c r="O1" s="80" t="s">
        <v>1792</v>
      </c>
      <c r="P1" s="117" t="s">
        <v>1785</v>
      </c>
      <c r="Q1" s="134" t="s">
        <v>1795</v>
      </c>
      <c r="R1" s="137" t="s">
        <v>1788</v>
      </c>
      <c r="S1" s="137"/>
      <c r="T1" s="127"/>
      <c r="U1" s="81"/>
      <c r="V1" s="82" t="s">
        <v>3</v>
      </c>
      <c r="W1" s="80" t="s">
        <v>1768</v>
      </c>
      <c r="X1" s="81" t="s">
        <v>1776</v>
      </c>
      <c r="Y1" s="82" t="s">
        <v>1770</v>
      </c>
      <c r="AA1" s="73" t="s">
        <v>1777</v>
      </c>
    </row>
    <row r="2" spans="1:27" x14ac:dyDescent="0.25">
      <c r="A2" s="58" t="s">
        <v>162</v>
      </c>
      <c r="B2" s="59" t="s">
        <v>163</v>
      </c>
      <c r="C2" s="59" t="s">
        <v>164</v>
      </c>
      <c r="D2" s="60">
        <v>10</v>
      </c>
      <c r="E2" s="61">
        <v>45.5</v>
      </c>
      <c r="F2" s="62">
        <v>455</v>
      </c>
      <c r="G2" s="63">
        <v>1.28</v>
      </c>
      <c r="H2" s="63">
        <v>12.8</v>
      </c>
      <c r="I2" s="64" t="s">
        <v>165</v>
      </c>
      <c r="J2" s="64"/>
      <c r="K2" s="120"/>
      <c r="L2" s="120"/>
      <c r="M2" s="106">
        <v>2</v>
      </c>
      <c r="N2" s="106">
        <v>2</v>
      </c>
      <c r="O2" s="106">
        <v>2</v>
      </c>
      <c r="P2" s="125">
        <v>2</v>
      </c>
      <c r="Q2" s="135">
        <v>2</v>
      </c>
      <c r="R2" s="131">
        <f>D2-J2-K2-L2-M2-N2-O2-P2-Q2</f>
        <v>0</v>
      </c>
      <c r="S2" s="131"/>
      <c r="T2" s="128"/>
      <c r="U2" s="61"/>
      <c r="V2" s="62"/>
      <c r="W2" s="60"/>
      <c r="X2" s="66">
        <f t="shared" ref="X2:X65" si="0">W2-F2</f>
        <v>-455</v>
      </c>
      <c r="Y2" s="62"/>
      <c r="AA2" s="57" t="b">
        <f t="shared" ref="AA2:AA65" si="1">EXACT(B2,T2)</f>
        <v>0</v>
      </c>
    </row>
    <row r="3" spans="1:27" x14ac:dyDescent="0.25">
      <c r="A3" s="58" t="s">
        <v>167</v>
      </c>
      <c r="B3" s="65" t="s">
        <v>168</v>
      </c>
      <c r="C3" s="65" t="s">
        <v>169</v>
      </c>
      <c r="D3" s="60">
        <v>1</v>
      </c>
      <c r="E3" s="66">
        <v>70.599999999999994</v>
      </c>
      <c r="F3" s="62">
        <v>70.599999999999994</v>
      </c>
      <c r="G3" s="63">
        <v>1.94</v>
      </c>
      <c r="H3" s="63">
        <v>1.94</v>
      </c>
      <c r="I3" s="60" t="s">
        <v>170</v>
      </c>
      <c r="J3" s="60"/>
      <c r="K3" s="107"/>
      <c r="L3" s="114">
        <v>1</v>
      </c>
      <c r="M3" s="60"/>
      <c r="N3" s="60"/>
      <c r="O3" s="60"/>
      <c r="P3" s="115"/>
      <c r="Q3" s="133"/>
      <c r="R3" s="131">
        <f t="shared" ref="R3:R64" si="2">D3-J3-K3-L3-M3-N3-O3-P3-Q3</f>
        <v>0</v>
      </c>
      <c r="S3" s="131"/>
      <c r="T3" s="128"/>
      <c r="U3" s="66"/>
      <c r="V3" s="62"/>
      <c r="W3" s="60"/>
      <c r="X3" s="66">
        <f t="shared" si="0"/>
        <v>-70.599999999999994</v>
      </c>
      <c r="Y3" s="62"/>
      <c r="AA3" s="57" t="b">
        <f t="shared" si="1"/>
        <v>0</v>
      </c>
    </row>
    <row r="4" spans="1:27" x14ac:dyDescent="0.25">
      <c r="A4" s="58" t="s">
        <v>171</v>
      </c>
      <c r="B4" s="65" t="s">
        <v>5</v>
      </c>
      <c r="C4" s="65" t="s">
        <v>172</v>
      </c>
      <c r="D4" s="60">
        <v>1</v>
      </c>
      <c r="E4" s="66">
        <v>4542.8999999999996</v>
      </c>
      <c r="F4" s="62">
        <v>4542.8999999999996</v>
      </c>
      <c r="G4" s="63">
        <v>57.95</v>
      </c>
      <c r="H4" s="63">
        <v>57.95</v>
      </c>
      <c r="I4" s="60" t="s">
        <v>165</v>
      </c>
      <c r="J4" s="60"/>
      <c r="K4" s="107"/>
      <c r="L4" s="107"/>
      <c r="M4" s="60">
        <v>1</v>
      </c>
      <c r="N4" s="60"/>
      <c r="O4" s="60"/>
      <c r="P4" s="115"/>
      <c r="Q4" s="133"/>
      <c r="R4" s="131">
        <f t="shared" si="2"/>
        <v>0</v>
      </c>
      <c r="S4" s="131"/>
      <c r="T4" s="128" t="str">
        <f>'Отгрузки (2)'!B7</f>
        <v>1Б1-1</v>
      </c>
      <c r="U4" s="60" t="str">
        <f>'Отгрузки (2)'!C7</f>
        <v>Балка</v>
      </c>
      <c r="V4" s="60">
        <f>'Отгрузки (2)'!D7</f>
        <v>1</v>
      </c>
      <c r="W4" s="90">
        <f>'Отгрузки (2)'!E7</f>
        <v>4542.8999999999996</v>
      </c>
      <c r="X4" s="66">
        <f t="shared" si="0"/>
        <v>0</v>
      </c>
      <c r="Y4" s="62"/>
      <c r="AA4" s="57" t="b">
        <f t="shared" si="1"/>
        <v>1</v>
      </c>
    </row>
    <row r="5" spans="1:27" x14ac:dyDescent="0.25">
      <c r="A5" s="58" t="s">
        <v>173</v>
      </c>
      <c r="B5" s="65" t="s">
        <v>174</v>
      </c>
      <c r="C5" s="65" t="s">
        <v>175</v>
      </c>
      <c r="D5" s="60">
        <v>1</v>
      </c>
      <c r="E5" s="66">
        <v>4517.2</v>
      </c>
      <c r="F5" s="62">
        <v>4517.2</v>
      </c>
      <c r="G5" s="63">
        <v>57.29</v>
      </c>
      <c r="H5" s="63">
        <v>57.29</v>
      </c>
      <c r="I5" s="60" t="s">
        <v>165</v>
      </c>
      <c r="J5" s="60"/>
      <c r="K5" s="107"/>
      <c r="L5" s="107"/>
      <c r="M5" s="60">
        <v>1</v>
      </c>
      <c r="N5" s="60"/>
      <c r="O5" s="60"/>
      <c r="P5" s="115"/>
      <c r="Q5" s="133"/>
      <c r="R5" s="131">
        <f t="shared" si="2"/>
        <v>0</v>
      </c>
      <c r="S5" s="131"/>
      <c r="T5" s="128"/>
      <c r="U5" s="66"/>
      <c r="V5" s="62"/>
      <c r="W5" s="60"/>
      <c r="X5" s="66">
        <f t="shared" si="0"/>
        <v>-4517.2</v>
      </c>
      <c r="Y5" s="62"/>
      <c r="AA5" s="57" t="b">
        <f t="shared" si="1"/>
        <v>0</v>
      </c>
    </row>
    <row r="6" spans="1:27" x14ac:dyDescent="0.25">
      <c r="A6" s="58" t="s">
        <v>176</v>
      </c>
      <c r="B6" s="65" t="s">
        <v>144</v>
      </c>
      <c r="C6" s="65" t="s">
        <v>177</v>
      </c>
      <c r="D6" s="60">
        <v>1</v>
      </c>
      <c r="E6" s="66">
        <v>4536</v>
      </c>
      <c r="F6" s="62">
        <v>4536</v>
      </c>
      <c r="G6" s="63">
        <v>57.33</v>
      </c>
      <c r="H6" s="63">
        <v>57.33</v>
      </c>
      <c r="I6" s="60" t="s">
        <v>165</v>
      </c>
      <c r="J6" s="60"/>
      <c r="K6" s="107"/>
      <c r="L6" s="107"/>
      <c r="M6" s="60"/>
      <c r="N6" s="60">
        <v>1</v>
      </c>
      <c r="O6" s="60"/>
      <c r="P6" s="115"/>
      <c r="Q6" s="133"/>
      <c r="R6" s="131">
        <f t="shared" si="2"/>
        <v>0</v>
      </c>
      <c r="S6" s="131"/>
      <c r="T6" s="128" t="str">
        <f>'Отгрузки (2)'!B132</f>
        <v>1Б1-3</v>
      </c>
      <c r="U6" s="60" t="str">
        <f>'Отгрузки (2)'!C132</f>
        <v>Балка</v>
      </c>
      <c r="V6" s="60">
        <f>'Отгрузки (2)'!D132</f>
        <v>1</v>
      </c>
      <c r="W6" s="60">
        <f>'Отгрузки (2)'!E132</f>
        <v>4536</v>
      </c>
      <c r="X6" s="66">
        <f t="shared" si="0"/>
        <v>0</v>
      </c>
      <c r="Y6" s="62"/>
      <c r="AA6" s="57" t="b">
        <f t="shared" si="1"/>
        <v>1</v>
      </c>
    </row>
    <row r="7" spans="1:27" x14ac:dyDescent="0.25">
      <c r="A7" s="58" t="s">
        <v>178</v>
      </c>
      <c r="B7" s="65" t="s">
        <v>145</v>
      </c>
      <c r="C7" s="65" t="s">
        <v>179</v>
      </c>
      <c r="D7" s="60">
        <v>3</v>
      </c>
      <c r="E7" s="66">
        <v>4551.2</v>
      </c>
      <c r="F7" s="62">
        <v>13653.6</v>
      </c>
      <c r="G7" s="63">
        <v>57.72</v>
      </c>
      <c r="H7" s="63">
        <v>173.16</v>
      </c>
      <c r="I7" s="60" t="s">
        <v>165</v>
      </c>
      <c r="J7" s="60"/>
      <c r="K7" s="107"/>
      <c r="L7" s="107"/>
      <c r="M7" s="60"/>
      <c r="N7" s="60"/>
      <c r="O7" s="60">
        <v>1</v>
      </c>
      <c r="P7" s="118">
        <v>1</v>
      </c>
      <c r="Q7" s="136">
        <v>1</v>
      </c>
      <c r="R7" s="131">
        <f t="shared" si="2"/>
        <v>0</v>
      </c>
      <c r="S7" s="131"/>
      <c r="T7" s="128" t="str">
        <f>'Отгрузки (2)'!B133</f>
        <v>1Б1-4</v>
      </c>
      <c r="U7" s="60" t="str">
        <f>'Отгрузки (2)'!C133</f>
        <v>Балка</v>
      </c>
      <c r="V7" s="60">
        <f>'Отгрузки (2)'!D133</f>
        <v>1</v>
      </c>
      <c r="W7" s="60">
        <f>'Отгрузки (2)'!E133</f>
        <v>4551.2</v>
      </c>
      <c r="X7" s="66">
        <f t="shared" si="0"/>
        <v>-9102.4000000000015</v>
      </c>
      <c r="Y7" s="103" t="str">
        <f>'Отгрузки (2)'!B8</f>
        <v>2Б1-2</v>
      </c>
      <c r="AA7" s="57" t="b">
        <f t="shared" si="1"/>
        <v>1</v>
      </c>
    </row>
    <row r="8" spans="1:27" x14ac:dyDescent="0.25">
      <c r="A8" s="58" t="s">
        <v>180</v>
      </c>
      <c r="B8" s="65" t="s">
        <v>181</v>
      </c>
      <c r="C8" s="65" t="s">
        <v>182</v>
      </c>
      <c r="D8" s="60">
        <v>2</v>
      </c>
      <c r="E8" s="66">
        <v>4535.6000000000004</v>
      </c>
      <c r="F8" s="62">
        <v>9071.2000000000007</v>
      </c>
      <c r="G8" s="63">
        <v>57.32</v>
      </c>
      <c r="H8" s="63">
        <v>114.64</v>
      </c>
      <c r="I8" s="60" t="s">
        <v>165</v>
      </c>
      <c r="J8" s="60"/>
      <c r="K8" s="107"/>
      <c r="L8" s="107"/>
      <c r="M8" s="60"/>
      <c r="N8" s="60"/>
      <c r="O8" s="60">
        <v>1</v>
      </c>
      <c r="P8" s="118">
        <v>1</v>
      </c>
      <c r="Q8" s="133"/>
      <c r="R8" s="131">
        <f t="shared" si="2"/>
        <v>0</v>
      </c>
      <c r="S8" s="131"/>
      <c r="T8" s="128"/>
      <c r="U8" s="66"/>
      <c r="V8" s="62"/>
      <c r="W8" s="60"/>
      <c r="X8" s="66">
        <f t="shared" si="0"/>
        <v>-9071.2000000000007</v>
      </c>
      <c r="Y8" s="62"/>
      <c r="AA8" s="57" t="b">
        <f t="shared" si="1"/>
        <v>0</v>
      </c>
    </row>
    <row r="9" spans="1:27" x14ac:dyDescent="0.25">
      <c r="A9" s="58" t="s">
        <v>183</v>
      </c>
      <c r="B9" s="65" t="s">
        <v>184</v>
      </c>
      <c r="C9" s="65" t="s">
        <v>185</v>
      </c>
      <c r="D9" s="60">
        <v>1</v>
      </c>
      <c r="E9" s="66">
        <v>4528.7</v>
      </c>
      <c r="F9" s="62">
        <v>4528.7</v>
      </c>
      <c r="G9" s="63">
        <v>57.15</v>
      </c>
      <c r="H9" s="63">
        <v>57.15</v>
      </c>
      <c r="I9" s="60" t="s">
        <v>165</v>
      </c>
      <c r="J9" s="60"/>
      <c r="K9" s="107"/>
      <c r="L9" s="107"/>
      <c r="M9" s="60"/>
      <c r="N9" s="60"/>
      <c r="O9" s="60"/>
      <c r="P9" s="115"/>
      <c r="Q9" s="136">
        <v>1</v>
      </c>
      <c r="R9" s="131">
        <f t="shared" si="2"/>
        <v>0</v>
      </c>
      <c r="S9" s="131"/>
      <c r="T9" s="128"/>
      <c r="U9" s="66"/>
      <c r="V9" s="62"/>
      <c r="W9" s="60"/>
      <c r="X9" s="66">
        <f t="shared" si="0"/>
        <v>-4528.7</v>
      </c>
      <c r="Y9" s="62"/>
      <c r="AA9" s="57" t="b">
        <f t="shared" si="1"/>
        <v>0</v>
      </c>
    </row>
    <row r="10" spans="1:27" x14ac:dyDescent="0.25">
      <c r="A10" s="58" t="s">
        <v>186</v>
      </c>
      <c r="B10" s="65" t="s">
        <v>146</v>
      </c>
      <c r="C10" s="65" t="s">
        <v>187</v>
      </c>
      <c r="D10" s="60">
        <v>1</v>
      </c>
      <c r="E10" s="66">
        <v>4416.3</v>
      </c>
      <c r="F10" s="62">
        <v>4416.3</v>
      </c>
      <c r="G10" s="63">
        <v>55.45</v>
      </c>
      <c r="H10" s="63">
        <v>55.45</v>
      </c>
      <c r="I10" s="60" t="s">
        <v>165</v>
      </c>
      <c r="J10" s="60"/>
      <c r="K10" s="107"/>
      <c r="L10" s="107"/>
      <c r="M10" s="60"/>
      <c r="N10" s="60">
        <v>1</v>
      </c>
      <c r="O10" s="60"/>
      <c r="P10" s="115"/>
      <c r="Q10" s="133"/>
      <c r="R10" s="131">
        <f t="shared" si="2"/>
        <v>0</v>
      </c>
      <c r="S10" s="131"/>
      <c r="T10" s="128" t="str">
        <f>'Отгрузки (2)'!B134</f>
        <v>1Б2-1</v>
      </c>
      <c r="U10" s="60" t="str">
        <f>'Отгрузки (2)'!C134</f>
        <v>Балка</v>
      </c>
      <c r="V10" s="60">
        <f>'Отгрузки (2)'!D134</f>
        <v>1</v>
      </c>
      <c r="W10" s="60">
        <f>'Отгрузки (2)'!E134</f>
        <v>4416.3</v>
      </c>
      <c r="X10" s="66">
        <f t="shared" si="0"/>
        <v>0</v>
      </c>
      <c r="Y10" s="62"/>
      <c r="AA10" s="57" t="b">
        <f t="shared" si="1"/>
        <v>1</v>
      </c>
    </row>
    <row r="11" spans="1:27" x14ac:dyDescent="0.25">
      <c r="A11" s="58" t="s">
        <v>188</v>
      </c>
      <c r="B11" s="65" t="s">
        <v>52</v>
      </c>
      <c r="C11" s="65" t="s">
        <v>189</v>
      </c>
      <c r="D11" s="60">
        <v>1</v>
      </c>
      <c r="E11" s="66">
        <v>2169.5</v>
      </c>
      <c r="F11" s="62">
        <v>2169.5</v>
      </c>
      <c r="G11" s="63">
        <v>39.96</v>
      </c>
      <c r="H11" s="63">
        <v>39.96</v>
      </c>
      <c r="I11" s="60" t="s">
        <v>165</v>
      </c>
      <c r="J11" s="60">
        <v>1</v>
      </c>
      <c r="K11" s="107"/>
      <c r="L11" s="107"/>
      <c r="M11" s="60"/>
      <c r="N11" s="60"/>
      <c r="O11" s="60"/>
      <c r="P11" s="115"/>
      <c r="Q11" s="133"/>
      <c r="R11" s="131">
        <f t="shared" si="2"/>
        <v>0</v>
      </c>
      <c r="S11" s="131"/>
      <c r="T11" s="128" t="str">
        <f>'Отгрузки (2)'!B34</f>
        <v>1Б3-1</v>
      </c>
      <c r="U11" s="60" t="str">
        <f>'Отгрузки (2)'!C34</f>
        <v>Балка</v>
      </c>
      <c r="V11" s="60">
        <f>'Отгрузки (2)'!D34</f>
        <v>1</v>
      </c>
      <c r="W11" s="60">
        <f>'Отгрузки (2)'!E34</f>
        <v>2169.5</v>
      </c>
      <c r="X11" s="66">
        <f t="shared" si="0"/>
        <v>0</v>
      </c>
      <c r="Y11" s="62"/>
      <c r="AA11" s="57" t="b">
        <f t="shared" si="1"/>
        <v>1</v>
      </c>
    </row>
    <row r="12" spans="1:27" x14ac:dyDescent="0.25">
      <c r="A12" s="58" t="s">
        <v>190</v>
      </c>
      <c r="B12" s="65" t="s">
        <v>56</v>
      </c>
      <c r="C12" s="65" t="s">
        <v>191</v>
      </c>
      <c r="D12" s="60">
        <v>1</v>
      </c>
      <c r="E12" s="66">
        <v>2048.1</v>
      </c>
      <c r="F12" s="62">
        <v>2048.1</v>
      </c>
      <c r="G12" s="63">
        <v>36.19</v>
      </c>
      <c r="H12" s="63">
        <v>36.19</v>
      </c>
      <c r="I12" s="60" t="s">
        <v>165</v>
      </c>
      <c r="J12" s="60">
        <v>1</v>
      </c>
      <c r="K12" s="107"/>
      <c r="L12" s="107"/>
      <c r="M12" s="60"/>
      <c r="N12" s="60"/>
      <c r="O12" s="60"/>
      <c r="P12" s="115"/>
      <c r="Q12" s="133"/>
      <c r="R12" s="131">
        <f t="shared" si="2"/>
        <v>0</v>
      </c>
      <c r="S12" s="131"/>
      <c r="T12" s="128" t="str">
        <f>'Отгрузки (2)'!B35</f>
        <v>1Б3-2</v>
      </c>
      <c r="U12" s="60" t="str">
        <f>'Отгрузки (2)'!C35</f>
        <v>Балка</v>
      </c>
      <c r="V12" s="60">
        <f>'Отгрузки (2)'!D35</f>
        <v>1</v>
      </c>
      <c r="W12" s="90">
        <f>'Отгрузки (2)'!E35</f>
        <v>2048.1</v>
      </c>
      <c r="X12" s="66">
        <f t="shared" si="0"/>
        <v>0</v>
      </c>
      <c r="Y12" s="62"/>
      <c r="AA12" s="57" t="b">
        <f t="shared" si="1"/>
        <v>1</v>
      </c>
    </row>
    <row r="13" spans="1:27" x14ac:dyDescent="0.25">
      <c r="A13" s="58" t="s">
        <v>192</v>
      </c>
      <c r="B13" s="65" t="s">
        <v>59</v>
      </c>
      <c r="C13" s="65" t="s">
        <v>193</v>
      </c>
      <c r="D13" s="60">
        <v>1</v>
      </c>
      <c r="E13" s="66">
        <v>2043.1</v>
      </c>
      <c r="F13" s="62">
        <v>2043.1</v>
      </c>
      <c r="G13" s="63">
        <v>36.18</v>
      </c>
      <c r="H13" s="63">
        <v>36.18</v>
      </c>
      <c r="I13" s="60" t="s">
        <v>165</v>
      </c>
      <c r="J13" s="60"/>
      <c r="K13" s="113">
        <v>1</v>
      </c>
      <c r="L13" s="107"/>
      <c r="M13" s="60"/>
      <c r="N13" s="60"/>
      <c r="O13" s="60"/>
      <c r="P13" s="115"/>
      <c r="Q13" s="133"/>
      <c r="R13" s="131">
        <f t="shared" si="2"/>
        <v>0</v>
      </c>
      <c r="S13" s="131"/>
      <c r="T13" s="128" t="str">
        <f>'Отгрузки (2)'!B36</f>
        <v>1Б3-3</v>
      </c>
      <c r="U13" s="60" t="str">
        <f>'Отгрузки (2)'!C36</f>
        <v>Балка</v>
      </c>
      <c r="V13" s="60">
        <f>'Отгрузки (2)'!D36</f>
        <v>1</v>
      </c>
      <c r="W13" s="60">
        <f>'Отгрузки (2)'!E36</f>
        <v>2043.1</v>
      </c>
      <c r="X13" s="66">
        <f t="shared" si="0"/>
        <v>0</v>
      </c>
      <c r="Y13" s="62"/>
      <c r="AA13" s="57" t="b">
        <f t="shared" si="1"/>
        <v>1</v>
      </c>
    </row>
    <row r="14" spans="1:27" x14ac:dyDescent="0.25">
      <c r="A14" s="58" t="s">
        <v>194</v>
      </c>
      <c r="B14" s="65" t="s">
        <v>7</v>
      </c>
      <c r="C14" s="65" t="s">
        <v>195</v>
      </c>
      <c r="D14" s="60">
        <v>1</v>
      </c>
      <c r="E14" s="66">
        <v>2039.2</v>
      </c>
      <c r="F14" s="62">
        <v>2039.2</v>
      </c>
      <c r="G14" s="63">
        <v>36.01</v>
      </c>
      <c r="H14" s="63">
        <v>36.01</v>
      </c>
      <c r="I14" s="60" t="s">
        <v>165</v>
      </c>
      <c r="J14" s="60"/>
      <c r="K14" s="107"/>
      <c r="L14" s="114">
        <v>1</v>
      </c>
      <c r="M14" s="60"/>
      <c r="N14" s="60"/>
      <c r="O14" s="60"/>
      <c r="P14" s="115"/>
      <c r="Q14" s="133"/>
      <c r="R14" s="131">
        <f t="shared" si="2"/>
        <v>0</v>
      </c>
      <c r="S14" s="131"/>
      <c r="T14" s="128" t="str">
        <f>'Отгрузки (2)'!B37</f>
        <v>1Б3-4</v>
      </c>
      <c r="U14" s="60" t="str">
        <f>'Отгрузки (2)'!C37</f>
        <v>Балка</v>
      </c>
      <c r="V14" s="60">
        <f>'Отгрузки (2)'!D37</f>
        <v>1</v>
      </c>
      <c r="W14" s="60">
        <f>'Отгрузки (2)'!E37</f>
        <v>2039.2</v>
      </c>
      <c r="X14" s="66">
        <f t="shared" si="0"/>
        <v>0</v>
      </c>
      <c r="Y14" s="62"/>
      <c r="AA14" s="57" t="b">
        <f t="shared" si="1"/>
        <v>1</v>
      </c>
    </row>
    <row r="15" spans="1:27" x14ac:dyDescent="0.25">
      <c r="A15" s="58" t="s">
        <v>196</v>
      </c>
      <c r="B15" s="65" t="s">
        <v>51</v>
      </c>
      <c r="C15" s="65" t="s">
        <v>197</v>
      </c>
      <c r="D15" s="60">
        <v>1</v>
      </c>
      <c r="E15" s="66">
        <v>2032.1</v>
      </c>
      <c r="F15" s="62">
        <v>2032.1</v>
      </c>
      <c r="G15" s="63">
        <v>35.83</v>
      </c>
      <c r="H15" s="63">
        <v>35.83</v>
      </c>
      <c r="I15" s="60" t="s">
        <v>165</v>
      </c>
      <c r="J15" s="60"/>
      <c r="K15" s="107"/>
      <c r="L15" s="114">
        <v>1</v>
      </c>
      <c r="M15" s="60"/>
      <c r="N15" s="60"/>
      <c r="O15" s="60"/>
      <c r="P15" s="115"/>
      <c r="Q15" s="133"/>
      <c r="R15" s="131">
        <f t="shared" si="2"/>
        <v>0</v>
      </c>
      <c r="S15" s="131"/>
      <c r="T15" s="128" t="str">
        <f>'Отгрузки (2)'!B38</f>
        <v>1Б3-5</v>
      </c>
      <c r="U15" s="60" t="str">
        <f>'Отгрузки (2)'!C38</f>
        <v>Балка</v>
      </c>
      <c r="V15" s="60">
        <f>'Отгрузки (2)'!D38</f>
        <v>1</v>
      </c>
      <c r="W15" s="60">
        <f>'Отгрузки (2)'!E38</f>
        <v>2032.1</v>
      </c>
      <c r="X15" s="66">
        <f t="shared" si="0"/>
        <v>0</v>
      </c>
      <c r="Y15" s="62"/>
      <c r="AA15" s="57" t="b">
        <f t="shared" si="1"/>
        <v>1</v>
      </c>
    </row>
    <row r="16" spans="1:27" x14ac:dyDescent="0.25">
      <c r="A16" s="58" t="s">
        <v>198</v>
      </c>
      <c r="B16" s="65" t="s">
        <v>72</v>
      </c>
      <c r="C16" s="65" t="s">
        <v>199</v>
      </c>
      <c r="D16" s="60">
        <v>1</v>
      </c>
      <c r="E16" s="66">
        <v>595.9</v>
      </c>
      <c r="F16" s="62">
        <v>595.9</v>
      </c>
      <c r="G16" s="63">
        <v>11.48</v>
      </c>
      <c r="H16" s="63">
        <v>11.48</v>
      </c>
      <c r="I16" s="60" t="s">
        <v>170</v>
      </c>
      <c r="J16" s="60"/>
      <c r="K16" s="107"/>
      <c r="L16" s="114">
        <v>1</v>
      </c>
      <c r="M16" s="60"/>
      <c r="N16" s="60"/>
      <c r="O16" s="60"/>
      <c r="P16" s="115"/>
      <c r="Q16" s="133"/>
      <c r="R16" s="131">
        <f t="shared" si="2"/>
        <v>0</v>
      </c>
      <c r="S16" s="131"/>
      <c r="T16" s="128" t="str">
        <f>'Отгрузки (2)'!B39</f>
        <v>1Б4-1</v>
      </c>
      <c r="U16" s="60" t="str">
        <f>'Отгрузки (2)'!C39</f>
        <v>Балка</v>
      </c>
      <c r="V16" s="60">
        <f>'Отгрузки (2)'!D39</f>
        <v>1</v>
      </c>
      <c r="W16" s="60">
        <f>'Отгрузки (2)'!E39</f>
        <v>595.9</v>
      </c>
      <c r="X16" s="66">
        <f t="shared" si="0"/>
        <v>0</v>
      </c>
      <c r="Y16" s="62"/>
      <c r="AA16" s="57" t="b">
        <f t="shared" si="1"/>
        <v>1</v>
      </c>
    </row>
    <row r="17" spans="1:27" x14ac:dyDescent="0.25">
      <c r="A17" s="58" t="s">
        <v>200</v>
      </c>
      <c r="B17" s="65" t="s">
        <v>73</v>
      </c>
      <c r="C17" s="65" t="s">
        <v>201</v>
      </c>
      <c r="D17" s="60">
        <v>1</v>
      </c>
      <c r="E17" s="66">
        <v>595.9</v>
      </c>
      <c r="F17" s="62">
        <v>595.9</v>
      </c>
      <c r="G17" s="63">
        <v>11.48</v>
      </c>
      <c r="H17" s="63">
        <v>11.48</v>
      </c>
      <c r="I17" s="60" t="s">
        <v>170</v>
      </c>
      <c r="J17" s="60"/>
      <c r="K17" s="107"/>
      <c r="L17" s="114">
        <v>1</v>
      </c>
      <c r="M17" s="60"/>
      <c r="N17" s="60"/>
      <c r="O17" s="60"/>
      <c r="P17" s="115"/>
      <c r="Q17" s="133"/>
      <c r="R17" s="131">
        <f t="shared" si="2"/>
        <v>0</v>
      </c>
      <c r="S17" s="131"/>
      <c r="T17" s="128" t="str">
        <f>'Отгрузки (2)'!B40</f>
        <v>1Б4-2</v>
      </c>
      <c r="U17" s="60" t="str">
        <f>'Отгрузки (2)'!C40</f>
        <v>Балка</v>
      </c>
      <c r="V17" s="60">
        <f>'Отгрузки (2)'!D40</f>
        <v>1</v>
      </c>
      <c r="W17" s="60">
        <f>'Отгрузки (2)'!E40</f>
        <v>595.9</v>
      </c>
      <c r="X17" s="66">
        <f t="shared" si="0"/>
        <v>0</v>
      </c>
      <c r="Y17" s="62"/>
      <c r="AA17" s="57" t="b">
        <f t="shared" si="1"/>
        <v>1</v>
      </c>
    </row>
    <row r="18" spans="1:27" x14ac:dyDescent="0.25">
      <c r="A18" s="58" t="s">
        <v>202</v>
      </c>
      <c r="B18" s="65" t="s">
        <v>74</v>
      </c>
      <c r="C18" s="65" t="s">
        <v>203</v>
      </c>
      <c r="D18" s="60">
        <v>2</v>
      </c>
      <c r="E18" s="66">
        <v>588</v>
      </c>
      <c r="F18" s="62">
        <v>1176</v>
      </c>
      <c r="G18" s="63">
        <v>11.32</v>
      </c>
      <c r="H18" s="63">
        <v>22.64</v>
      </c>
      <c r="I18" s="60" t="s">
        <v>170</v>
      </c>
      <c r="J18" s="60"/>
      <c r="K18" s="107"/>
      <c r="L18" s="114">
        <v>2</v>
      </c>
      <c r="M18" s="60"/>
      <c r="N18" s="60"/>
      <c r="O18" s="60"/>
      <c r="P18" s="115"/>
      <c r="Q18" s="133"/>
      <c r="R18" s="131">
        <f t="shared" si="2"/>
        <v>0</v>
      </c>
      <c r="S18" s="131"/>
      <c r="T18" s="128" t="str">
        <f>'Отгрузки (2)'!B41</f>
        <v>1Б4-3</v>
      </c>
      <c r="U18" s="60" t="str">
        <f>'Отгрузки (2)'!C41</f>
        <v>Балка</v>
      </c>
      <c r="V18" s="60">
        <f>'Отгрузки (2)'!D41</f>
        <v>2</v>
      </c>
      <c r="W18" s="60">
        <f>'Отгрузки (2)'!E41</f>
        <v>1176</v>
      </c>
      <c r="X18" s="66">
        <f t="shared" si="0"/>
        <v>0</v>
      </c>
      <c r="Y18" s="62"/>
      <c r="AA18" s="57" t="b">
        <f t="shared" si="1"/>
        <v>1</v>
      </c>
    </row>
    <row r="19" spans="1:27" x14ac:dyDescent="0.25">
      <c r="A19" s="58" t="s">
        <v>204</v>
      </c>
      <c r="B19" s="65" t="s">
        <v>75</v>
      </c>
      <c r="C19" s="65" t="s">
        <v>205</v>
      </c>
      <c r="D19" s="60">
        <v>2</v>
      </c>
      <c r="E19" s="66">
        <v>676.4</v>
      </c>
      <c r="F19" s="62">
        <v>1352.8</v>
      </c>
      <c r="G19" s="63">
        <v>12.8</v>
      </c>
      <c r="H19" s="63">
        <v>25.6</v>
      </c>
      <c r="I19" s="60" t="s">
        <v>170</v>
      </c>
      <c r="J19" s="60"/>
      <c r="K19" s="107"/>
      <c r="L19" s="107"/>
      <c r="M19" s="60">
        <v>2</v>
      </c>
      <c r="N19" s="60"/>
      <c r="O19" s="60"/>
      <c r="P19" s="115"/>
      <c r="Q19" s="133"/>
      <c r="R19" s="131">
        <f t="shared" si="2"/>
        <v>0</v>
      </c>
      <c r="S19" s="131"/>
      <c r="T19" s="128" t="str">
        <f>'Отгрузки (2)'!B42</f>
        <v>1Б4-4</v>
      </c>
      <c r="U19" s="60" t="str">
        <f>'Отгрузки (2)'!C42</f>
        <v>Балка</v>
      </c>
      <c r="V19" s="60">
        <f>'Отгрузки (2)'!D42</f>
        <v>2</v>
      </c>
      <c r="W19" s="60">
        <f>'Отгрузки (2)'!E42</f>
        <v>1352.8</v>
      </c>
      <c r="X19" s="66">
        <f t="shared" si="0"/>
        <v>0</v>
      </c>
      <c r="Y19" s="62"/>
      <c r="AA19" s="57" t="b">
        <f t="shared" si="1"/>
        <v>1</v>
      </c>
    </row>
    <row r="20" spans="1:27" x14ac:dyDescent="0.25">
      <c r="A20" s="58" t="s">
        <v>206</v>
      </c>
      <c r="B20" s="65" t="s">
        <v>76</v>
      </c>
      <c r="C20" s="65" t="s">
        <v>207</v>
      </c>
      <c r="D20" s="60">
        <v>2</v>
      </c>
      <c r="E20" s="66">
        <v>686</v>
      </c>
      <c r="F20" s="62">
        <v>1372</v>
      </c>
      <c r="G20" s="63">
        <v>13.14</v>
      </c>
      <c r="H20" s="63">
        <v>26.28</v>
      </c>
      <c r="I20" s="60" t="s">
        <v>170</v>
      </c>
      <c r="J20" s="60"/>
      <c r="K20" s="107"/>
      <c r="L20" s="107"/>
      <c r="M20" s="60">
        <v>2</v>
      </c>
      <c r="N20" s="60"/>
      <c r="O20" s="60"/>
      <c r="P20" s="115"/>
      <c r="Q20" s="133"/>
      <c r="R20" s="131">
        <f t="shared" si="2"/>
        <v>0</v>
      </c>
      <c r="S20" s="131"/>
      <c r="T20" s="128" t="str">
        <f>'Отгрузки (2)'!B43</f>
        <v>1Б4-5</v>
      </c>
      <c r="U20" s="60" t="str">
        <f>'Отгрузки (2)'!C43</f>
        <v>Балка</v>
      </c>
      <c r="V20" s="60">
        <f>'Отгрузки (2)'!D43</f>
        <v>2</v>
      </c>
      <c r="W20" s="60">
        <f>'Отгрузки (2)'!E43</f>
        <v>1372</v>
      </c>
      <c r="X20" s="66">
        <f t="shared" si="0"/>
        <v>0</v>
      </c>
      <c r="Y20" s="62"/>
      <c r="AA20" s="57" t="b">
        <f t="shared" si="1"/>
        <v>1</v>
      </c>
    </row>
    <row r="21" spans="1:27" x14ac:dyDescent="0.25">
      <c r="A21" s="58" t="s">
        <v>208</v>
      </c>
      <c r="B21" s="65" t="s">
        <v>77</v>
      </c>
      <c r="C21" s="65" t="s">
        <v>209</v>
      </c>
      <c r="D21" s="60">
        <v>1</v>
      </c>
      <c r="E21" s="66">
        <v>651</v>
      </c>
      <c r="F21" s="62">
        <v>651</v>
      </c>
      <c r="G21" s="63">
        <v>12.47</v>
      </c>
      <c r="H21" s="63">
        <v>12.47</v>
      </c>
      <c r="I21" s="60" t="s">
        <v>170</v>
      </c>
      <c r="J21" s="60"/>
      <c r="K21" s="107"/>
      <c r="L21" s="107"/>
      <c r="M21" s="60"/>
      <c r="N21" s="60">
        <v>1</v>
      </c>
      <c r="O21" s="60"/>
      <c r="P21" s="115"/>
      <c r="Q21" s="133"/>
      <c r="R21" s="131">
        <f t="shared" si="2"/>
        <v>0</v>
      </c>
      <c r="S21" s="131"/>
      <c r="T21" s="128" t="str">
        <f>'Отгрузки (2)'!B44</f>
        <v>1Б4-6</v>
      </c>
      <c r="U21" s="60" t="str">
        <f>'Отгрузки (2)'!C44</f>
        <v>Балка</v>
      </c>
      <c r="V21" s="60">
        <f>'Отгрузки (2)'!D44</f>
        <v>1</v>
      </c>
      <c r="W21" s="60">
        <f>'Отгрузки (2)'!E44</f>
        <v>651</v>
      </c>
      <c r="X21" s="66">
        <f t="shared" si="0"/>
        <v>0</v>
      </c>
      <c r="Y21" s="62"/>
      <c r="AA21" s="57" t="b">
        <f t="shared" si="1"/>
        <v>1</v>
      </c>
    </row>
    <row r="22" spans="1:27" x14ac:dyDescent="0.25">
      <c r="A22" s="58" t="s">
        <v>210</v>
      </c>
      <c r="B22" s="65" t="s">
        <v>78</v>
      </c>
      <c r="C22" s="65" t="s">
        <v>211</v>
      </c>
      <c r="D22" s="60">
        <v>1</v>
      </c>
      <c r="E22" s="66">
        <v>651</v>
      </c>
      <c r="F22" s="62">
        <v>651</v>
      </c>
      <c r="G22" s="63">
        <v>12.47</v>
      </c>
      <c r="H22" s="63">
        <v>12.47</v>
      </c>
      <c r="I22" s="60" t="s">
        <v>170</v>
      </c>
      <c r="J22" s="60"/>
      <c r="K22" s="107"/>
      <c r="L22" s="107"/>
      <c r="M22" s="60"/>
      <c r="N22" s="60">
        <v>1</v>
      </c>
      <c r="O22" s="60"/>
      <c r="P22" s="115"/>
      <c r="Q22" s="133"/>
      <c r="R22" s="131">
        <f t="shared" si="2"/>
        <v>0</v>
      </c>
      <c r="S22" s="131"/>
      <c r="T22" s="128" t="str">
        <f>'Отгрузки (2)'!B45</f>
        <v>1Б4-7</v>
      </c>
      <c r="U22" s="60" t="str">
        <f>'Отгрузки (2)'!C45</f>
        <v>Балка</v>
      </c>
      <c r="V22" s="60">
        <f>'Отгрузки (2)'!D45</f>
        <v>1</v>
      </c>
      <c r="W22" s="60">
        <f>'Отгрузки (2)'!E45</f>
        <v>651</v>
      </c>
      <c r="X22" s="66">
        <f t="shared" si="0"/>
        <v>0</v>
      </c>
      <c r="Y22" s="62"/>
      <c r="AA22" s="57" t="b">
        <f t="shared" si="1"/>
        <v>1</v>
      </c>
    </row>
    <row r="23" spans="1:27" x14ac:dyDescent="0.25">
      <c r="A23" s="58" t="s">
        <v>212</v>
      </c>
      <c r="B23" s="65" t="s">
        <v>79</v>
      </c>
      <c r="C23" s="65" t="s">
        <v>213</v>
      </c>
      <c r="D23" s="60">
        <v>1</v>
      </c>
      <c r="E23" s="66">
        <v>648.6</v>
      </c>
      <c r="F23" s="62">
        <v>648.6</v>
      </c>
      <c r="G23" s="63">
        <v>12.34</v>
      </c>
      <c r="H23" s="63">
        <v>12.34</v>
      </c>
      <c r="I23" s="60" t="s">
        <v>165</v>
      </c>
      <c r="J23" s="60"/>
      <c r="K23" s="107"/>
      <c r="L23" s="107"/>
      <c r="M23" s="60"/>
      <c r="N23" s="60">
        <v>1</v>
      </c>
      <c r="O23" s="60"/>
      <c r="P23" s="115"/>
      <c r="Q23" s="133"/>
      <c r="R23" s="131">
        <f t="shared" si="2"/>
        <v>0</v>
      </c>
      <c r="S23" s="131"/>
      <c r="T23" s="128" t="str">
        <f>'Отгрузки (2)'!B46</f>
        <v>1Б4-8</v>
      </c>
      <c r="U23" s="60" t="str">
        <f>'Отгрузки (2)'!C46</f>
        <v>Балка</v>
      </c>
      <c r="V23" s="60">
        <f>'Отгрузки (2)'!D46</f>
        <v>1</v>
      </c>
      <c r="W23" s="60">
        <f>'Отгрузки (2)'!E46</f>
        <v>648.6</v>
      </c>
      <c r="X23" s="66">
        <f t="shared" si="0"/>
        <v>0</v>
      </c>
      <c r="Y23" s="62"/>
      <c r="AA23" s="57" t="b">
        <f t="shared" si="1"/>
        <v>1</v>
      </c>
    </row>
    <row r="24" spans="1:27" x14ac:dyDescent="0.25">
      <c r="A24" s="58" t="s">
        <v>214</v>
      </c>
      <c r="B24" s="65" t="s">
        <v>80</v>
      </c>
      <c r="C24" s="65" t="s">
        <v>215</v>
      </c>
      <c r="D24" s="60">
        <v>1</v>
      </c>
      <c r="E24" s="66">
        <v>660.2</v>
      </c>
      <c r="F24" s="62">
        <v>660.2</v>
      </c>
      <c r="G24" s="63">
        <v>12.67</v>
      </c>
      <c r="H24" s="63">
        <v>12.67</v>
      </c>
      <c r="I24" s="60" t="s">
        <v>165</v>
      </c>
      <c r="J24" s="60"/>
      <c r="K24" s="107"/>
      <c r="L24" s="107"/>
      <c r="M24" s="60"/>
      <c r="N24" s="60">
        <v>1</v>
      </c>
      <c r="O24" s="60"/>
      <c r="P24" s="115"/>
      <c r="Q24" s="133"/>
      <c r="R24" s="131">
        <f t="shared" si="2"/>
        <v>0</v>
      </c>
      <c r="S24" s="131"/>
      <c r="T24" s="128" t="str">
        <f>'Отгрузки (2)'!B47</f>
        <v>1Б4-9</v>
      </c>
      <c r="U24" s="60" t="str">
        <f>'Отгрузки (2)'!C47</f>
        <v>Балка</v>
      </c>
      <c r="V24" s="60">
        <f>'Отгрузки (2)'!D47</f>
        <v>1</v>
      </c>
      <c r="W24" s="60">
        <f>'Отгрузки (2)'!E47</f>
        <v>660.2</v>
      </c>
      <c r="X24" s="66">
        <f t="shared" si="0"/>
        <v>0</v>
      </c>
      <c r="Y24" s="62"/>
      <c r="AA24" s="57" t="b">
        <f t="shared" si="1"/>
        <v>1</v>
      </c>
    </row>
    <row r="25" spans="1:27" x14ac:dyDescent="0.25">
      <c r="A25" s="58" t="s">
        <v>216</v>
      </c>
      <c r="B25" s="65" t="s">
        <v>81</v>
      </c>
      <c r="C25" s="65" t="s">
        <v>217</v>
      </c>
      <c r="D25" s="60">
        <v>1</v>
      </c>
      <c r="E25" s="66">
        <v>648.6</v>
      </c>
      <c r="F25" s="62">
        <v>648.6</v>
      </c>
      <c r="G25" s="63">
        <v>12.34</v>
      </c>
      <c r="H25" s="63">
        <v>12.34</v>
      </c>
      <c r="I25" s="60" t="s">
        <v>165</v>
      </c>
      <c r="J25" s="60"/>
      <c r="K25" s="107"/>
      <c r="L25" s="107"/>
      <c r="M25" s="60"/>
      <c r="N25" s="60">
        <v>1</v>
      </c>
      <c r="O25" s="60"/>
      <c r="P25" s="115"/>
      <c r="Q25" s="133"/>
      <c r="R25" s="131">
        <f t="shared" si="2"/>
        <v>0</v>
      </c>
      <c r="S25" s="131"/>
      <c r="T25" s="128" t="str">
        <f>'Отгрузки (2)'!B48</f>
        <v>1Б4-10</v>
      </c>
      <c r="U25" s="60" t="str">
        <f>'Отгрузки (2)'!C48</f>
        <v>Балка</v>
      </c>
      <c r="V25" s="60">
        <f>'Отгрузки (2)'!D48</f>
        <v>1</v>
      </c>
      <c r="W25" s="60">
        <f>'Отгрузки (2)'!E48</f>
        <v>648.6</v>
      </c>
      <c r="X25" s="66">
        <f t="shared" si="0"/>
        <v>0</v>
      </c>
      <c r="Y25" s="62"/>
      <c r="AA25" s="57" t="b">
        <f t="shared" si="1"/>
        <v>1</v>
      </c>
    </row>
    <row r="26" spans="1:27" x14ac:dyDescent="0.25">
      <c r="A26" s="58" t="s">
        <v>218</v>
      </c>
      <c r="B26" s="65" t="s">
        <v>82</v>
      </c>
      <c r="C26" s="65" t="s">
        <v>219</v>
      </c>
      <c r="D26" s="60">
        <v>1</v>
      </c>
      <c r="E26" s="66">
        <v>657.8</v>
      </c>
      <c r="F26" s="62">
        <v>657.8</v>
      </c>
      <c r="G26" s="63">
        <v>12.61</v>
      </c>
      <c r="H26" s="63">
        <v>12.61</v>
      </c>
      <c r="I26" s="60" t="s">
        <v>165</v>
      </c>
      <c r="J26" s="60"/>
      <c r="K26" s="107"/>
      <c r="L26" s="107"/>
      <c r="M26" s="60"/>
      <c r="N26" s="60">
        <v>1</v>
      </c>
      <c r="O26" s="60"/>
      <c r="P26" s="115"/>
      <c r="Q26" s="133"/>
      <c r="R26" s="131">
        <f t="shared" si="2"/>
        <v>0</v>
      </c>
      <c r="S26" s="131"/>
      <c r="T26" s="128" t="str">
        <f>'Отгрузки (2)'!B49</f>
        <v>1Б4-11</v>
      </c>
      <c r="U26" s="60" t="str">
        <f>'Отгрузки (2)'!C49</f>
        <v>Балка</v>
      </c>
      <c r="V26" s="60">
        <f>'Отгрузки (2)'!D49</f>
        <v>1</v>
      </c>
      <c r="W26" s="60">
        <f>'Отгрузки (2)'!E49</f>
        <v>657.8</v>
      </c>
      <c r="X26" s="66">
        <f t="shared" si="0"/>
        <v>0</v>
      </c>
      <c r="Y26" s="62"/>
      <c r="AA26" s="57" t="b">
        <f t="shared" si="1"/>
        <v>1</v>
      </c>
    </row>
    <row r="27" spans="1:27" x14ac:dyDescent="0.25">
      <c r="A27" s="58" t="s">
        <v>220</v>
      </c>
      <c r="B27" s="65" t="s">
        <v>83</v>
      </c>
      <c r="C27" s="65" t="s">
        <v>221</v>
      </c>
      <c r="D27" s="60">
        <v>2</v>
      </c>
      <c r="E27" s="66">
        <v>673.5</v>
      </c>
      <c r="F27" s="62">
        <v>1347</v>
      </c>
      <c r="G27" s="63">
        <v>12.75</v>
      </c>
      <c r="H27" s="63">
        <v>25.5</v>
      </c>
      <c r="I27" s="60" t="s">
        <v>165</v>
      </c>
      <c r="J27" s="60"/>
      <c r="K27" s="107"/>
      <c r="L27" s="107"/>
      <c r="M27" s="60"/>
      <c r="N27" s="60"/>
      <c r="O27" s="60">
        <v>1</v>
      </c>
      <c r="P27" s="118">
        <v>1</v>
      </c>
      <c r="Q27" s="133"/>
      <c r="R27" s="131">
        <f t="shared" si="2"/>
        <v>0</v>
      </c>
      <c r="S27" s="131"/>
      <c r="T27" s="128" t="str">
        <f>'Отгрузки (2)'!B50</f>
        <v>1Б4-12</v>
      </c>
      <c r="U27" s="60" t="str">
        <f>'Отгрузки (2)'!C50</f>
        <v>Балка</v>
      </c>
      <c r="V27" s="60">
        <f>'Отгрузки (2)'!D50</f>
        <v>2</v>
      </c>
      <c r="W27" s="60">
        <f>'Отгрузки (2)'!E50</f>
        <v>1347</v>
      </c>
      <c r="X27" s="66">
        <f t="shared" si="0"/>
        <v>0</v>
      </c>
      <c r="Y27" s="62"/>
      <c r="AA27" s="57" t="b">
        <f t="shared" si="1"/>
        <v>1</v>
      </c>
    </row>
    <row r="28" spans="1:27" x14ac:dyDescent="0.25">
      <c r="A28" s="58" t="s">
        <v>222</v>
      </c>
      <c r="B28" s="65" t="s">
        <v>84</v>
      </c>
      <c r="C28" s="65" t="s">
        <v>223</v>
      </c>
      <c r="D28" s="60">
        <v>2</v>
      </c>
      <c r="E28" s="66">
        <v>685.2</v>
      </c>
      <c r="F28" s="62">
        <v>1370.4</v>
      </c>
      <c r="G28" s="63">
        <v>13.06</v>
      </c>
      <c r="H28" s="63">
        <v>26.12</v>
      </c>
      <c r="I28" s="60" t="s">
        <v>165</v>
      </c>
      <c r="J28" s="60"/>
      <c r="K28" s="107"/>
      <c r="L28" s="107"/>
      <c r="M28" s="60"/>
      <c r="N28" s="60"/>
      <c r="O28" s="60">
        <v>1</v>
      </c>
      <c r="P28" s="118">
        <v>1</v>
      </c>
      <c r="Q28" s="133"/>
      <c r="R28" s="131">
        <f t="shared" si="2"/>
        <v>0</v>
      </c>
      <c r="S28" s="131"/>
      <c r="T28" s="128" t="str">
        <f>'Отгрузки (2)'!B51</f>
        <v>1Б4-13</v>
      </c>
      <c r="U28" s="60" t="str">
        <f>'Отгрузки (2)'!C51</f>
        <v>Балка</v>
      </c>
      <c r="V28" s="60">
        <f>'Отгрузки (2)'!D51</f>
        <v>2</v>
      </c>
      <c r="W28" s="60">
        <f>'Отгрузки (2)'!E51</f>
        <v>1370.4</v>
      </c>
      <c r="X28" s="66">
        <f t="shared" si="0"/>
        <v>0</v>
      </c>
      <c r="Y28" s="62"/>
      <c r="AA28" s="57" t="b">
        <f t="shared" si="1"/>
        <v>1</v>
      </c>
    </row>
    <row r="29" spans="1:27" x14ac:dyDescent="0.25">
      <c r="A29" s="58" t="s">
        <v>224</v>
      </c>
      <c r="B29" s="65" t="s">
        <v>85</v>
      </c>
      <c r="C29" s="65" t="s">
        <v>225</v>
      </c>
      <c r="D29" s="60">
        <v>4</v>
      </c>
      <c r="E29" s="66">
        <v>686</v>
      </c>
      <c r="F29" s="62">
        <v>2744</v>
      </c>
      <c r="G29" s="63">
        <v>13.14</v>
      </c>
      <c r="H29" s="63">
        <v>52.56</v>
      </c>
      <c r="I29" s="60" t="s">
        <v>170</v>
      </c>
      <c r="J29" s="60"/>
      <c r="K29" s="107"/>
      <c r="L29" s="107"/>
      <c r="M29" s="60"/>
      <c r="N29" s="60"/>
      <c r="O29" s="60">
        <v>2</v>
      </c>
      <c r="P29" s="118">
        <v>2</v>
      </c>
      <c r="Q29" s="133"/>
      <c r="R29" s="131">
        <f t="shared" si="2"/>
        <v>0</v>
      </c>
      <c r="S29" s="131"/>
      <c r="T29" s="128" t="str">
        <f>'Отгрузки (2)'!B52</f>
        <v>1Б4-14</v>
      </c>
      <c r="U29" s="60" t="str">
        <f>'Отгрузки (2)'!C52</f>
        <v>Балка</v>
      </c>
      <c r="V29" s="60">
        <f>'Отгрузки (2)'!D52</f>
        <v>4</v>
      </c>
      <c r="W29" s="60">
        <f>'Отгрузки (2)'!E52</f>
        <v>2744</v>
      </c>
      <c r="X29" s="66">
        <f t="shared" si="0"/>
        <v>0</v>
      </c>
      <c r="Y29" s="62"/>
      <c r="AA29" s="57" t="b">
        <f t="shared" si="1"/>
        <v>1</v>
      </c>
    </row>
    <row r="30" spans="1:27" x14ac:dyDescent="0.25">
      <c r="A30" s="58" t="s">
        <v>226</v>
      </c>
      <c r="B30" s="65" t="s">
        <v>86</v>
      </c>
      <c r="C30" s="65" t="s">
        <v>227</v>
      </c>
      <c r="D30" s="60">
        <v>2</v>
      </c>
      <c r="E30" s="66">
        <v>686</v>
      </c>
      <c r="F30" s="62">
        <v>1372</v>
      </c>
      <c r="G30" s="63">
        <v>13.14</v>
      </c>
      <c r="H30" s="63">
        <v>26.28</v>
      </c>
      <c r="I30" s="60" t="s">
        <v>165</v>
      </c>
      <c r="J30" s="60"/>
      <c r="K30" s="107"/>
      <c r="L30" s="107"/>
      <c r="M30" s="60"/>
      <c r="N30" s="60"/>
      <c r="O30" s="60">
        <v>1</v>
      </c>
      <c r="P30" s="115"/>
      <c r="Q30" s="136">
        <v>1</v>
      </c>
      <c r="R30" s="131">
        <f t="shared" si="2"/>
        <v>0</v>
      </c>
      <c r="S30" s="131"/>
      <c r="T30" s="128" t="str">
        <f>'Отгрузки (2)'!B53</f>
        <v>1Б4-15</v>
      </c>
      <c r="U30" s="60" t="str">
        <f>'Отгрузки (2)'!C53</f>
        <v>Балка</v>
      </c>
      <c r="V30" s="60">
        <f>'Отгрузки (2)'!D53</f>
        <v>2</v>
      </c>
      <c r="W30" s="60">
        <f>'Отгрузки (2)'!E53</f>
        <v>1372</v>
      </c>
      <c r="X30" s="66">
        <f t="shared" si="0"/>
        <v>0</v>
      </c>
      <c r="Y30" s="62"/>
      <c r="AA30" s="57" t="b">
        <f t="shared" si="1"/>
        <v>1</v>
      </c>
    </row>
    <row r="31" spans="1:27" x14ac:dyDescent="0.25">
      <c r="A31" s="58" t="s">
        <v>228</v>
      </c>
      <c r="B31" s="65" t="s">
        <v>87</v>
      </c>
      <c r="C31" s="65" t="s">
        <v>229</v>
      </c>
      <c r="D31" s="60">
        <v>2</v>
      </c>
      <c r="E31" s="66">
        <v>697.7</v>
      </c>
      <c r="F31" s="62">
        <v>1395.4</v>
      </c>
      <c r="G31" s="63">
        <v>13.45</v>
      </c>
      <c r="H31" s="63">
        <v>26.9</v>
      </c>
      <c r="I31" s="60" t="s">
        <v>165</v>
      </c>
      <c r="J31" s="60"/>
      <c r="K31" s="107"/>
      <c r="L31" s="107"/>
      <c r="M31" s="60"/>
      <c r="N31" s="60"/>
      <c r="O31" s="60">
        <v>1</v>
      </c>
      <c r="P31" s="115"/>
      <c r="Q31" s="136">
        <v>1</v>
      </c>
      <c r="R31" s="131">
        <f t="shared" si="2"/>
        <v>0</v>
      </c>
      <c r="S31" s="131"/>
      <c r="T31" s="128" t="str">
        <f>'Отгрузки (2)'!B54</f>
        <v>1Б4-16</v>
      </c>
      <c r="U31" s="60" t="str">
        <f>'Отгрузки (2)'!C54</f>
        <v>Балка</v>
      </c>
      <c r="V31" s="60">
        <f>'Отгрузки (2)'!D54</f>
        <v>2</v>
      </c>
      <c r="W31" s="60">
        <f>'Отгрузки (2)'!E54</f>
        <v>1395.4</v>
      </c>
      <c r="X31" s="66">
        <f t="shared" si="0"/>
        <v>0</v>
      </c>
      <c r="Y31" s="62"/>
      <c r="AA31" s="57" t="b">
        <f t="shared" si="1"/>
        <v>1</v>
      </c>
    </row>
    <row r="32" spans="1:27" x14ac:dyDescent="0.25">
      <c r="A32" s="58" t="s">
        <v>230</v>
      </c>
      <c r="B32" s="65" t="s">
        <v>88</v>
      </c>
      <c r="C32" s="65" t="s">
        <v>231</v>
      </c>
      <c r="D32" s="60">
        <v>4</v>
      </c>
      <c r="E32" s="66">
        <v>673.5</v>
      </c>
      <c r="F32" s="62">
        <v>2694</v>
      </c>
      <c r="G32" s="63">
        <v>12.75</v>
      </c>
      <c r="H32" s="63">
        <v>51</v>
      </c>
      <c r="I32" s="60" t="s">
        <v>170</v>
      </c>
      <c r="J32" s="60"/>
      <c r="K32" s="107"/>
      <c r="L32" s="107"/>
      <c r="M32" s="60"/>
      <c r="N32" s="60"/>
      <c r="O32" s="60">
        <v>2</v>
      </c>
      <c r="P32" s="115"/>
      <c r="Q32" s="136">
        <v>2</v>
      </c>
      <c r="R32" s="131">
        <f t="shared" si="2"/>
        <v>0</v>
      </c>
      <c r="S32" s="131"/>
      <c r="T32" s="128" t="str">
        <f>'Отгрузки (2)'!B55</f>
        <v>1Б4-17</v>
      </c>
      <c r="U32" s="60" t="str">
        <f>'Отгрузки (2)'!C55</f>
        <v>Балка</v>
      </c>
      <c r="V32" s="60">
        <f>'Отгрузки (2)'!D55</f>
        <v>4</v>
      </c>
      <c r="W32" s="60">
        <f>'Отгрузки (2)'!E55</f>
        <v>2694</v>
      </c>
      <c r="X32" s="66">
        <f t="shared" si="0"/>
        <v>0</v>
      </c>
      <c r="Y32" s="62"/>
      <c r="AA32" s="57" t="b">
        <f t="shared" si="1"/>
        <v>1</v>
      </c>
    </row>
    <row r="33" spans="1:27" x14ac:dyDescent="0.25">
      <c r="A33" s="58" t="s">
        <v>232</v>
      </c>
      <c r="B33" s="65" t="s">
        <v>89</v>
      </c>
      <c r="C33" s="65" t="s">
        <v>233</v>
      </c>
      <c r="D33" s="60">
        <v>2</v>
      </c>
      <c r="E33" s="66">
        <v>673.5</v>
      </c>
      <c r="F33" s="62">
        <v>1347</v>
      </c>
      <c r="G33" s="63">
        <v>12.75</v>
      </c>
      <c r="H33" s="63">
        <v>25.5</v>
      </c>
      <c r="I33" s="60" t="s">
        <v>165</v>
      </c>
      <c r="J33" s="60"/>
      <c r="K33" s="107"/>
      <c r="L33" s="107"/>
      <c r="M33" s="60"/>
      <c r="N33" s="60"/>
      <c r="O33" s="60"/>
      <c r="P33" s="118">
        <v>1</v>
      </c>
      <c r="Q33" s="136">
        <v>1</v>
      </c>
      <c r="R33" s="131">
        <f t="shared" si="2"/>
        <v>0</v>
      </c>
      <c r="S33" s="131"/>
      <c r="T33" s="128" t="str">
        <f>'Отгрузки (2)'!B56</f>
        <v>1Б4-18</v>
      </c>
      <c r="U33" s="60" t="str">
        <f>'Отгрузки (2)'!C56</f>
        <v>Балка</v>
      </c>
      <c r="V33" s="60">
        <f>'Отгрузки (2)'!D56</f>
        <v>2</v>
      </c>
      <c r="W33" s="60">
        <f>'Отгрузки (2)'!E56</f>
        <v>1347</v>
      </c>
      <c r="X33" s="66">
        <f t="shared" si="0"/>
        <v>0</v>
      </c>
      <c r="Y33" s="62"/>
      <c r="AA33" s="57" t="b">
        <f t="shared" si="1"/>
        <v>1</v>
      </c>
    </row>
    <row r="34" spans="1:27" x14ac:dyDescent="0.25">
      <c r="A34" s="58" t="s">
        <v>234</v>
      </c>
      <c r="B34" s="65" t="s">
        <v>90</v>
      </c>
      <c r="C34" s="65" t="s">
        <v>235</v>
      </c>
      <c r="D34" s="60">
        <v>2</v>
      </c>
      <c r="E34" s="66">
        <v>685.2</v>
      </c>
      <c r="F34" s="62">
        <v>1370.4</v>
      </c>
      <c r="G34" s="63">
        <v>13.06</v>
      </c>
      <c r="H34" s="63">
        <v>26.12</v>
      </c>
      <c r="I34" s="60" t="s">
        <v>165</v>
      </c>
      <c r="J34" s="60"/>
      <c r="K34" s="107"/>
      <c r="L34" s="107"/>
      <c r="M34" s="60"/>
      <c r="N34" s="60"/>
      <c r="O34" s="60"/>
      <c r="P34" s="118">
        <v>1</v>
      </c>
      <c r="Q34" s="136">
        <v>1</v>
      </c>
      <c r="R34" s="131">
        <f t="shared" si="2"/>
        <v>0</v>
      </c>
      <c r="S34" s="131"/>
      <c r="T34" s="128" t="str">
        <f>'Отгрузки (2)'!B57</f>
        <v>1Б4-19</v>
      </c>
      <c r="U34" s="60" t="str">
        <f>'Отгрузки (2)'!C57</f>
        <v>Балка</v>
      </c>
      <c r="V34" s="60">
        <f>'Отгрузки (2)'!D57</f>
        <v>2</v>
      </c>
      <c r="W34" s="60">
        <f>'Отгрузки (2)'!E57</f>
        <v>1370.4</v>
      </c>
      <c r="X34" s="66">
        <f t="shared" si="0"/>
        <v>0</v>
      </c>
      <c r="Y34" s="62"/>
      <c r="AA34" s="57" t="b">
        <f t="shared" si="1"/>
        <v>1</v>
      </c>
    </row>
    <row r="35" spans="1:27" x14ac:dyDescent="0.25">
      <c r="A35" s="58" t="s">
        <v>236</v>
      </c>
      <c r="B35" s="65" t="s">
        <v>91</v>
      </c>
      <c r="C35" s="65" t="s">
        <v>237</v>
      </c>
      <c r="D35" s="60">
        <v>4</v>
      </c>
      <c r="E35" s="66">
        <v>673.5</v>
      </c>
      <c r="F35" s="62">
        <v>2694</v>
      </c>
      <c r="G35" s="63">
        <v>12.75</v>
      </c>
      <c r="H35" s="63">
        <v>51</v>
      </c>
      <c r="I35" s="60" t="s">
        <v>170</v>
      </c>
      <c r="J35" s="60"/>
      <c r="K35" s="107"/>
      <c r="L35" s="107"/>
      <c r="M35" s="60"/>
      <c r="N35" s="60"/>
      <c r="O35" s="60"/>
      <c r="P35" s="118">
        <v>2</v>
      </c>
      <c r="Q35" s="136">
        <v>2</v>
      </c>
      <c r="R35" s="131">
        <f t="shared" si="2"/>
        <v>0</v>
      </c>
      <c r="S35" s="131"/>
      <c r="T35" s="128" t="str">
        <f>'Отгрузки (2)'!B58</f>
        <v>1Б4-20</v>
      </c>
      <c r="U35" s="60" t="str">
        <f>'Отгрузки (2)'!C58</f>
        <v>Балка</v>
      </c>
      <c r="V35" s="60">
        <f>'Отгрузки (2)'!D58</f>
        <v>4</v>
      </c>
      <c r="W35" s="60">
        <f>'Отгрузки (2)'!E58</f>
        <v>2694</v>
      </c>
      <c r="X35" s="66">
        <f t="shared" si="0"/>
        <v>0</v>
      </c>
      <c r="Y35" s="62"/>
      <c r="AA35" s="57" t="b">
        <f t="shared" si="1"/>
        <v>1</v>
      </c>
    </row>
    <row r="36" spans="1:27" x14ac:dyDescent="0.25">
      <c r="A36" s="58" t="s">
        <v>238</v>
      </c>
      <c r="B36" s="65" t="s">
        <v>92</v>
      </c>
      <c r="C36" s="65" t="s">
        <v>239</v>
      </c>
      <c r="D36" s="60">
        <v>1</v>
      </c>
      <c r="E36" s="66">
        <v>265.7</v>
      </c>
      <c r="F36" s="62">
        <v>265.7</v>
      </c>
      <c r="G36" s="63">
        <v>6.33</v>
      </c>
      <c r="H36" s="63">
        <v>6.33</v>
      </c>
      <c r="I36" s="60" t="s">
        <v>165</v>
      </c>
      <c r="J36" s="60"/>
      <c r="K36" s="113">
        <v>1</v>
      </c>
      <c r="L36" s="107"/>
      <c r="M36" s="60"/>
      <c r="N36" s="60"/>
      <c r="O36" s="60"/>
      <c r="P36" s="115"/>
      <c r="Q36" s="133"/>
      <c r="R36" s="131">
        <f t="shared" si="2"/>
        <v>0</v>
      </c>
      <c r="S36" s="131"/>
      <c r="T36" s="128" t="str">
        <f>'Отгрузки (2)'!B59</f>
        <v>1Б5-1</v>
      </c>
      <c r="U36" s="60" t="str">
        <f>'Отгрузки (2)'!C59</f>
        <v>Балка</v>
      </c>
      <c r="V36" s="60">
        <f>'Отгрузки (2)'!D59</f>
        <v>1</v>
      </c>
      <c r="W36" s="60">
        <f>'Отгрузки (2)'!E59</f>
        <v>265.7</v>
      </c>
      <c r="X36" s="66">
        <f t="shared" si="0"/>
        <v>0</v>
      </c>
      <c r="Y36" s="62"/>
      <c r="AA36" s="57" t="b">
        <f t="shared" si="1"/>
        <v>1</v>
      </c>
    </row>
    <row r="37" spans="1:27" x14ac:dyDescent="0.25">
      <c r="A37" s="58" t="s">
        <v>240</v>
      </c>
      <c r="B37" s="65" t="s">
        <v>93</v>
      </c>
      <c r="C37" s="65" t="s">
        <v>241</v>
      </c>
      <c r="D37" s="60">
        <v>1</v>
      </c>
      <c r="E37" s="66">
        <v>288.7</v>
      </c>
      <c r="F37" s="62">
        <v>288.7</v>
      </c>
      <c r="G37" s="63">
        <v>6.94</v>
      </c>
      <c r="H37" s="63">
        <v>6.94</v>
      </c>
      <c r="I37" s="60" t="s">
        <v>165</v>
      </c>
      <c r="J37" s="60"/>
      <c r="K37" s="113">
        <v>1</v>
      </c>
      <c r="L37" s="107"/>
      <c r="M37" s="60"/>
      <c r="N37" s="60"/>
      <c r="O37" s="60"/>
      <c r="P37" s="115"/>
      <c r="Q37" s="133"/>
      <c r="R37" s="131">
        <f t="shared" si="2"/>
        <v>0</v>
      </c>
      <c r="S37" s="131"/>
      <c r="T37" s="128" t="str">
        <f>'Отгрузки (2)'!B60</f>
        <v>1Б5-2</v>
      </c>
      <c r="U37" s="60" t="str">
        <f>'Отгрузки (2)'!C60</f>
        <v>Балка</v>
      </c>
      <c r="V37" s="60">
        <f>'Отгрузки (2)'!D60</f>
        <v>1</v>
      </c>
      <c r="W37" s="60">
        <f>'Отгрузки (2)'!E60</f>
        <v>288.7</v>
      </c>
      <c r="X37" s="66">
        <f t="shared" si="0"/>
        <v>0</v>
      </c>
      <c r="Y37" s="62"/>
      <c r="AA37" s="57" t="b">
        <f t="shared" si="1"/>
        <v>1</v>
      </c>
    </row>
    <row r="38" spans="1:27" x14ac:dyDescent="0.25">
      <c r="A38" s="58" t="s">
        <v>242</v>
      </c>
      <c r="B38" s="65" t="s">
        <v>94</v>
      </c>
      <c r="C38" s="65" t="s">
        <v>243</v>
      </c>
      <c r="D38" s="60">
        <v>1</v>
      </c>
      <c r="E38" s="66">
        <v>270.39999999999998</v>
      </c>
      <c r="F38" s="62">
        <v>270.39999999999998</v>
      </c>
      <c r="G38" s="63">
        <v>6.46</v>
      </c>
      <c r="H38" s="63">
        <v>6.46</v>
      </c>
      <c r="I38" s="60" t="s">
        <v>170</v>
      </c>
      <c r="J38" s="60"/>
      <c r="K38" s="113">
        <v>1</v>
      </c>
      <c r="L38" s="107"/>
      <c r="M38" s="60"/>
      <c r="N38" s="60"/>
      <c r="O38" s="60"/>
      <c r="P38" s="115"/>
      <c r="Q38" s="133"/>
      <c r="R38" s="131">
        <f t="shared" si="2"/>
        <v>0</v>
      </c>
      <c r="S38" s="131"/>
      <c r="T38" s="128" t="str">
        <f>'Отгрузки (2)'!B61</f>
        <v>1Б5-3</v>
      </c>
      <c r="U38" s="60" t="str">
        <f>'Отгрузки (2)'!C61</f>
        <v>Балка</v>
      </c>
      <c r="V38" s="60">
        <f>'Отгрузки (2)'!D61</f>
        <v>1</v>
      </c>
      <c r="W38" s="60">
        <f>'Отгрузки (2)'!E61</f>
        <v>270.39999999999998</v>
      </c>
      <c r="X38" s="66">
        <f t="shared" si="0"/>
        <v>0</v>
      </c>
      <c r="Y38" s="62"/>
      <c r="AA38" s="57" t="b">
        <f t="shared" si="1"/>
        <v>1</v>
      </c>
    </row>
    <row r="39" spans="1:27" x14ac:dyDescent="0.25">
      <c r="A39" s="58" t="s">
        <v>244</v>
      </c>
      <c r="B39" s="65" t="s">
        <v>95</v>
      </c>
      <c r="C39" s="65" t="s">
        <v>245</v>
      </c>
      <c r="D39" s="60">
        <v>1</v>
      </c>
      <c r="E39" s="66">
        <v>270.39999999999998</v>
      </c>
      <c r="F39" s="62">
        <v>270.39999999999998</v>
      </c>
      <c r="G39" s="63">
        <v>6.46</v>
      </c>
      <c r="H39" s="63">
        <v>6.46</v>
      </c>
      <c r="I39" s="60" t="s">
        <v>170</v>
      </c>
      <c r="J39" s="60"/>
      <c r="K39" s="113">
        <v>1</v>
      </c>
      <c r="L39" s="107"/>
      <c r="M39" s="60"/>
      <c r="N39" s="60"/>
      <c r="O39" s="60"/>
      <c r="P39" s="115"/>
      <c r="Q39" s="133"/>
      <c r="R39" s="131">
        <f t="shared" si="2"/>
        <v>0</v>
      </c>
      <c r="S39" s="131"/>
      <c r="T39" s="128" t="str">
        <f>'Отгрузки (2)'!B62</f>
        <v>1Б5-4</v>
      </c>
      <c r="U39" s="60" t="str">
        <f>'Отгрузки (2)'!C62</f>
        <v>Балка</v>
      </c>
      <c r="V39" s="60">
        <f>'Отгрузки (2)'!D62</f>
        <v>1</v>
      </c>
      <c r="W39" s="60">
        <f>'Отгрузки (2)'!E62</f>
        <v>270.39999999999998</v>
      </c>
      <c r="X39" s="66">
        <f t="shared" si="0"/>
        <v>0</v>
      </c>
      <c r="Y39" s="62"/>
      <c r="AA39" s="57" t="b">
        <f t="shared" si="1"/>
        <v>1</v>
      </c>
    </row>
    <row r="40" spans="1:27" x14ac:dyDescent="0.25">
      <c r="A40" s="58" t="s">
        <v>246</v>
      </c>
      <c r="B40" s="65" t="s">
        <v>96</v>
      </c>
      <c r="C40" s="65" t="s">
        <v>247</v>
      </c>
      <c r="D40" s="60">
        <v>1</v>
      </c>
      <c r="E40" s="66">
        <v>290</v>
      </c>
      <c r="F40" s="62">
        <v>290</v>
      </c>
      <c r="G40" s="63">
        <v>6.98</v>
      </c>
      <c r="H40" s="63">
        <v>6.98</v>
      </c>
      <c r="I40" s="60" t="s">
        <v>165</v>
      </c>
      <c r="J40" s="60"/>
      <c r="K40" s="107"/>
      <c r="L40" s="114">
        <v>1</v>
      </c>
      <c r="M40" s="60"/>
      <c r="N40" s="60"/>
      <c r="O40" s="60"/>
      <c r="P40" s="115"/>
      <c r="Q40" s="133"/>
      <c r="R40" s="131">
        <f t="shared" si="2"/>
        <v>0</v>
      </c>
      <c r="S40" s="131"/>
      <c r="T40" s="128" t="str">
        <f>'Отгрузки (2)'!B63</f>
        <v>1Б5-5</v>
      </c>
      <c r="U40" s="60" t="str">
        <f>'Отгрузки (2)'!C63</f>
        <v>Балка</v>
      </c>
      <c r="V40" s="60">
        <f>'Отгрузки (2)'!D63</f>
        <v>1</v>
      </c>
      <c r="W40" s="60">
        <f>'Отгрузки (2)'!E63</f>
        <v>290</v>
      </c>
      <c r="X40" s="66">
        <f t="shared" si="0"/>
        <v>0</v>
      </c>
      <c r="Y40" s="62"/>
      <c r="AA40" s="57" t="b">
        <f t="shared" si="1"/>
        <v>1</v>
      </c>
    </row>
    <row r="41" spans="1:27" x14ac:dyDescent="0.25">
      <c r="A41" s="58" t="s">
        <v>248</v>
      </c>
      <c r="B41" s="65" t="s">
        <v>97</v>
      </c>
      <c r="C41" s="65" t="s">
        <v>249</v>
      </c>
      <c r="D41" s="60">
        <v>1</v>
      </c>
      <c r="E41" s="66">
        <v>308.8</v>
      </c>
      <c r="F41" s="62">
        <v>308.8</v>
      </c>
      <c r="G41" s="63">
        <v>7.48</v>
      </c>
      <c r="H41" s="63">
        <v>7.48</v>
      </c>
      <c r="I41" s="60" t="s">
        <v>165</v>
      </c>
      <c r="J41" s="60"/>
      <c r="K41" s="107"/>
      <c r="L41" s="114">
        <v>1</v>
      </c>
      <c r="M41" s="60"/>
      <c r="N41" s="60"/>
      <c r="O41" s="60"/>
      <c r="P41" s="115"/>
      <c r="Q41" s="133"/>
      <c r="R41" s="131">
        <f t="shared" si="2"/>
        <v>0</v>
      </c>
      <c r="S41" s="131"/>
      <c r="T41" s="128" t="str">
        <f>'Отгрузки (2)'!B64</f>
        <v>1Б5-6</v>
      </c>
      <c r="U41" s="60" t="str">
        <f>'Отгрузки (2)'!C64</f>
        <v>Балка</v>
      </c>
      <c r="V41" s="60">
        <f>'Отгрузки (2)'!D64</f>
        <v>1</v>
      </c>
      <c r="W41" s="60">
        <f>'Отгрузки (2)'!E64</f>
        <v>308.8</v>
      </c>
      <c r="X41" s="66">
        <f t="shared" si="0"/>
        <v>0</v>
      </c>
      <c r="Y41" s="62"/>
      <c r="AA41" s="57" t="b">
        <f t="shared" si="1"/>
        <v>1</v>
      </c>
    </row>
    <row r="42" spans="1:27" x14ac:dyDescent="0.25">
      <c r="A42" s="58" t="s">
        <v>250</v>
      </c>
      <c r="B42" s="65" t="s">
        <v>98</v>
      </c>
      <c r="C42" s="65" t="s">
        <v>251</v>
      </c>
      <c r="D42" s="60">
        <v>1</v>
      </c>
      <c r="E42" s="66">
        <v>280.7</v>
      </c>
      <c r="F42" s="62">
        <v>280.7</v>
      </c>
      <c r="G42" s="63">
        <v>6.72</v>
      </c>
      <c r="H42" s="63">
        <v>6.72</v>
      </c>
      <c r="I42" s="60" t="s">
        <v>165</v>
      </c>
      <c r="J42" s="60"/>
      <c r="K42" s="107"/>
      <c r="L42" s="114">
        <v>1</v>
      </c>
      <c r="M42" s="60"/>
      <c r="N42" s="60"/>
      <c r="O42" s="60"/>
      <c r="P42" s="115"/>
      <c r="Q42" s="133"/>
      <c r="R42" s="131">
        <f t="shared" si="2"/>
        <v>0</v>
      </c>
      <c r="S42" s="131"/>
      <c r="T42" s="128" t="str">
        <f>'Отгрузки (2)'!B65</f>
        <v>1Б5-7</v>
      </c>
      <c r="U42" s="60" t="str">
        <f>'Отгрузки (2)'!C65</f>
        <v>Балка</v>
      </c>
      <c r="V42" s="60">
        <f>'Отгрузки (2)'!D65</f>
        <v>1</v>
      </c>
      <c r="W42" s="60">
        <f>'Отгрузки (2)'!E65</f>
        <v>280.7</v>
      </c>
      <c r="X42" s="66">
        <f t="shared" si="0"/>
        <v>0</v>
      </c>
      <c r="Y42" s="62"/>
      <c r="AA42" s="57" t="b">
        <f t="shared" si="1"/>
        <v>1</v>
      </c>
    </row>
    <row r="43" spans="1:27" x14ac:dyDescent="0.25">
      <c r="A43" s="58" t="s">
        <v>252</v>
      </c>
      <c r="B43" s="65" t="s">
        <v>99</v>
      </c>
      <c r="C43" s="65" t="s">
        <v>253</v>
      </c>
      <c r="D43" s="60">
        <v>1</v>
      </c>
      <c r="E43" s="66">
        <v>299.5</v>
      </c>
      <c r="F43" s="62">
        <v>299.5</v>
      </c>
      <c r="G43" s="63">
        <v>7.22</v>
      </c>
      <c r="H43" s="63">
        <v>7.22</v>
      </c>
      <c r="I43" s="60" t="s">
        <v>165</v>
      </c>
      <c r="J43" s="60"/>
      <c r="K43" s="107"/>
      <c r="L43" s="114">
        <v>1</v>
      </c>
      <c r="M43" s="60"/>
      <c r="N43" s="60"/>
      <c r="O43" s="60"/>
      <c r="P43" s="115"/>
      <c r="Q43" s="133"/>
      <c r="R43" s="131">
        <f t="shared" si="2"/>
        <v>0</v>
      </c>
      <c r="S43" s="131"/>
      <c r="T43" s="128" t="str">
        <f>'Отгрузки (2)'!B66</f>
        <v>1Б5-8</v>
      </c>
      <c r="U43" s="60" t="str">
        <f>'Отгрузки (2)'!C66</f>
        <v>Балка</v>
      </c>
      <c r="V43" s="60">
        <f>'Отгрузки (2)'!D66</f>
        <v>1</v>
      </c>
      <c r="W43" s="60">
        <f>'Отгрузки (2)'!E66</f>
        <v>299.5</v>
      </c>
      <c r="X43" s="66">
        <f t="shared" si="0"/>
        <v>0</v>
      </c>
      <c r="Y43" s="62"/>
      <c r="AA43" s="57" t="b">
        <f t="shared" si="1"/>
        <v>1</v>
      </c>
    </row>
    <row r="44" spans="1:27" x14ac:dyDescent="0.25">
      <c r="A44" s="58" t="s">
        <v>254</v>
      </c>
      <c r="B44" s="65" t="s">
        <v>100</v>
      </c>
      <c r="C44" s="65" t="s">
        <v>255</v>
      </c>
      <c r="D44" s="60">
        <v>1</v>
      </c>
      <c r="E44" s="66">
        <v>330.9</v>
      </c>
      <c r="F44" s="62">
        <v>330.9</v>
      </c>
      <c r="G44" s="63">
        <v>7.92</v>
      </c>
      <c r="H44" s="63">
        <v>7.92</v>
      </c>
      <c r="I44" s="60" t="s">
        <v>165</v>
      </c>
      <c r="J44" s="60"/>
      <c r="K44" s="107"/>
      <c r="L44" s="107"/>
      <c r="M44" s="60">
        <v>1</v>
      </c>
      <c r="N44" s="60"/>
      <c r="O44" s="60"/>
      <c r="P44" s="115"/>
      <c r="Q44" s="133"/>
      <c r="R44" s="131">
        <f t="shared" si="2"/>
        <v>0</v>
      </c>
      <c r="S44" s="131"/>
      <c r="T44" s="128" t="str">
        <f>'Отгрузки (2)'!B67</f>
        <v>1Б5-9</v>
      </c>
      <c r="U44" s="60" t="str">
        <f>'Отгрузки (2)'!C67</f>
        <v>Балка</v>
      </c>
      <c r="V44" s="60">
        <f>'Отгрузки (2)'!D67</f>
        <v>1</v>
      </c>
      <c r="W44" s="60">
        <f>'Отгрузки (2)'!E67</f>
        <v>330.9</v>
      </c>
      <c r="X44" s="66">
        <f t="shared" si="0"/>
        <v>0</v>
      </c>
      <c r="Y44" s="62"/>
      <c r="AA44" s="57" t="b">
        <f t="shared" si="1"/>
        <v>1</v>
      </c>
    </row>
    <row r="45" spans="1:27" x14ac:dyDescent="0.25">
      <c r="A45" s="58" t="s">
        <v>256</v>
      </c>
      <c r="B45" s="65" t="s">
        <v>101</v>
      </c>
      <c r="C45" s="65" t="s">
        <v>257</v>
      </c>
      <c r="D45" s="60">
        <v>1</v>
      </c>
      <c r="E45" s="66">
        <v>350.6</v>
      </c>
      <c r="F45" s="62">
        <v>350.6</v>
      </c>
      <c r="G45" s="63">
        <v>8.44</v>
      </c>
      <c r="H45" s="63">
        <v>8.44</v>
      </c>
      <c r="I45" s="60" t="s">
        <v>165</v>
      </c>
      <c r="J45" s="60"/>
      <c r="K45" s="107"/>
      <c r="L45" s="107"/>
      <c r="M45" s="60">
        <v>1</v>
      </c>
      <c r="N45" s="60"/>
      <c r="O45" s="60"/>
      <c r="P45" s="115"/>
      <c r="Q45" s="133"/>
      <c r="R45" s="131">
        <f t="shared" si="2"/>
        <v>0</v>
      </c>
      <c r="S45" s="131"/>
      <c r="T45" s="128" t="str">
        <f>'Отгрузки (2)'!B68</f>
        <v>1Б5-10</v>
      </c>
      <c r="U45" s="60" t="str">
        <f>'Отгрузки (2)'!C68</f>
        <v>Балка</v>
      </c>
      <c r="V45" s="60">
        <f>'Отгрузки (2)'!D68</f>
        <v>1</v>
      </c>
      <c r="W45" s="60">
        <f>'Отгрузки (2)'!E68</f>
        <v>350.6</v>
      </c>
      <c r="X45" s="66">
        <f t="shared" si="0"/>
        <v>0</v>
      </c>
      <c r="Y45" s="62"/>
      <c r="AA45" s="57" t="b">
        <f t="shared" si="1"/>
        <v>1</v>
      </c>
    </row>
    <row r="46" spans="1:27" x14ac:dyDescent="0.25">
      <c r="A46" s="58" t="s">
        <v>258</v>
      </c>
      <c r="B46" s="65" t="s">
        <v>102</v>
      </c>
      <c r="C46" s="65" t="s">
        <v>259</v>
      </c>
      <c r="D46" s="60">
        <v>1</v>
      </c>
      <c r="E46" s="66">
        <v>329.5</v>
      </c>
      <c r="F46" s="62">
        <v>329.5</v>
      </c>
      <c r="G46" s="63">
        <v>7.89</v>
      </c>
      <c r="H46" s="63">
        <v>7.89</v>
      </c>
      <c r="I46" s="60" t="s">
        <v>165</v>
      </c>
      <c r="J46" s="60"/>
      <c r="K46" s="107"/>
      <c r="L46" s="107"/>
      <c r="M46" s="60">
        <v>1</v>
      </c>
      <c r="N46" s="60"/>
      <c r="O46" s="60"/>
      <c r="P46" s="115"/>
      <c r="Q46" s="133"/>
      <c r="R46" s="131">
        <f t="shared" si="2"/>
        <v>0</v>
      </c>
      <c r="S46" s="131"/>
      <c r="T46" s="128" t="str">
        <f>'Отгрузки (2)'!B69</f>
        <v>1Б5-11</v>
      </c>
      <c r="U46" s="60" t="str">
        <f>'Отгрузки (2)'!C69</f>
        <v>Балка</v>
      </c>
      <c r="V46" s="60">
        <f>'Отгрузки (2)'!D69</f>
        <v>1</v>
      </c>
      <c r="W46" s="60">
        <f>'Отгрузки (2)'!E69</f>
        <v>329.5</v>
      </c>
      <c r="X46" s="66">
        <f t="shared" si="0"/>
        <v>0</v>
      </c>
      <c r="Y46" s="62"/>
      <c r="AA46" s="57" t="b">
        <f t="shared" si="1"/>
        <v>1</v>
      </c>
    </row>
    <row r="47" spans="1:27" x14ac:dyDescent="0.25">
      <c r="A47" s="58" t="s">
        <v>260</v>
      </c>
      <c r="B47" s="65" t="s">
        <v>103</v>
      </c>
      <c r="C47" s="65" t="s">
        <v>261</v>
      </c>
      <c r="D47" s="60">
        <v>1</v>
      </c>
      <c r="E47" s="66">
        <v>349.2</v>
      </c>
      <c r="F47" s="62">
        <v>349.2</v>
      </c>
      <c r="G47" s="63">
        <v>8.41</v>
      </c>
      <c r="H47" s="63">
        <v>8.41</v>
      </c>
      <c r="I47" s="60" t="s">
        <v>165</v>
      </c>
      <c r="J47" s="60"/>
      <c r="K47" s="107"/>
      <c r="L47" s="107"/>
      <c r="M47" s="60">
        <v>1</v>
      </c>
      <c r="N47" s="60"/>
      <c r="O47" s="60"/>
      <c r="P47" s="115"/>
      <c r="Q47" s="133"/>
      <c r="R47" s="131">
        <f t="shared" si="2"/>
        <v>0</v>
      </c>
      <c r="S47" s="131"/>
      <c r="T47" s="128" t="str">
        <f>'Отгрузки (2)'!B70</f>
        <v>1Б5-12</v>
      </c>
      <c r="U47" s="60" t="str">
        <f>'Отгрузки (2)'!C70</f>
        <v>Балка</v>
      </c>
      <c r="V47" s="60">
        <f>'Отгрузки (2)'!D70</f>
        <v>1</v>
      </c>
      <c r="W47" s="60">
        <f>'Отгрузки (2)'!E70</f>
        <v>349.2</v>
      </c>
      <c r="X47" s="66">
        <f t="shared" si="0"/>
        <v>0</v>
      </c>
      <c r="Y47" s="62"/>
      <c r="AA47" s="57" t="b">
        <f t="shared" si="1"/>
        <v>1</v>
      </c>
    </row>
    <row r="48" spans="1:27" x14ac:dyDescent="0.25">
      <c r="A48" s="58" t="s">
        <v>262</v>
      </c>
      <c r="B48" s="65" t="s">
        <v>104</v>
      </c>
      <c r="C48" s="65" t="s">
        <v>263</v>
      </c>
      <c r="D48" s="60">
        <v>1</v>
      </c>
      <c r="E48" s="66">
        <v>312.2</v>
      </c>
      <c r="F48" s="62">
        <v>312.2</v>
      </c>
      <c r="G48" s="63">
        <v>7.48</v>
      </c>
      <c r="H48" s="63">
        <v>7.48</v>
      </c>
      <c r="I48" s="60" t="s">
        <v>165</v>
      </c>
      <c r="J48" s="60"/>
      <c r="K48" s="107"/>
      <c r="L48" s="107"/>
      <c r="M48" s="60"/>
      <c r="N48" s="60">
        <v>1</v>
      </c>
      <c r="O48" s="60"/>
      <c r="P48" s="115"/>
      <c r="Q48" s="133"/>
      <c r="R48" s="131">
        <f t="shared" si="2"/>
        <v>0</v>
      </c>
      <c r="S48" s="131"/>
      <c r="T48" s="128" t="str">
        <f>'Отгрузки (2)'!B71</f>
        <v>1Б5-13</v>
      </c>
      <c r="U48" s="60" t="str">
        <f>'Отгрузки (2)'!C71</f>
        <v>Балка</v>
      </c>
      <c r="V48" s="60">
        <f>'Отгрузки (2)'!D71</f>
        <v>1</v>
      </c>
      <c r="W48" s="60">
        <f>'Отгрузки (2)'!E71</f>
        <v>312.2</v>
      </c>
      <c r="X48" s="66">
        <f t="shared" si="0"/>
        <v>0</v>
      </c>
      <c r="Y48" s="62"/>
      <c r="AA48" s="57" t="b">
        <f t="shared" si="1"/>
        <v>1</v>
      </c>
    </row>
    <row r="49" spans="1:27" x14ac:dyDescent="0.25">
      <c r="A49" s="58" t="s">
        <v>264</v>
      </c>
      <c r="B49" s="65" t="s">
        <v>105</v>
      </c>
      <c r="C49" s="65" t="s">
        <v>265</v>
      </c>
      <c r="D49" s="60">
        <v>1</v>
      </c>
      <c r="E49" s="66">
        <v>331.8</v>
      </c>
      <c r="F49" s="62">
        <v>331.8</v>
      </c>
      <c r="G49" s="63">
        <v>7.99</v>
      </c>
      <c r="H49" s="63">
        <v>7.99</v>
      </c>
      <c r="I49" s="60" t="s">
        <v>165</v>
      </c>
      <c r="J49" s="60"/>
      <c r="K49" s="107"/>
      <c r="L49" s="107"/>
      <c r="M49" s="60"/>
      <c r="N49" s="60">
        <v>1</v>
      </c>
      <c r="O49" s="60"/>
      <c r="P49" s="115"/>
      <c r="Q49" s="133"/>
      <c r="R49" s="131">
        <f t="shared" si="2"/>
        <v>0</v>
      </c>
      <c r="S49" s="131"/>
      <c r="T49" s="128" t="str">
        <f>'Отгрузки (2)'!B72</f>
        <v>1Б5-14</v>
      </c>
      <c r="U49" s="60" t="str">
        <f>'Отгрузки (2)'!C72</f>
        <v>Балка</v>
      </c>
      <c r="V49" s="60">
        <f>'Отгрузки (2)'!D72</f>
        <v>1</v>
      </c>
      <c r="W49" s="60">
        <f>'Отгрузки (2)'!E72</f>
        <v>331.8</v>
      </c>
      <c r="X49" s="66">
        <f t="shared" si="0"/>
        <v>0</v>
      </c>
      <c r="Y49" s="62"/>
      <c r="AA49" s="57" t="b">
        <f t="shared" si="1"/>
        <v>1</v>
      </c>
    </row>
    <row r="50" spans="1:27" x14ac:dyDescent="0.25">
      <c r="A50" s="58" t="s">
        <v>266</v>
      </c>
      <c r="B50" s="65" t="s">
        <v>106</v>
      </c>
      <c r="C50" s="65" t="s">
        <v>267</v>
      </c>
      <c r="D50" s="60">
        <v>1</v>
      </c>
      <c r="E50" s="66">
        <v>630.79999999999995</v>
      </c>
      <c r="F50" s="62">
        <v>630.79999999999995</v>
      </c>
      <c r="G50" s="63">
        <v>13.74</v>
      </c>
      <c r="H50" s="63">
        <v>13.74</v>
      </c>
      <c r="I50" s="60" t="s">
        <v>170</v>
      </c>
      <c r="J50" s="60">
        <v>1</v>
      </c>
      <c r="K50" s="107"/>
      <c r="L50" s="107"/>
      <c r="M50" s="60"/>
      <c r="N50" s="60"/>
      <c r="O50" s="60"/>
      <c r="P50" s="115"/>
      <c r="Q50" s="133"/>
      <c r="R50" s="131">
        <f t="shared" si="2"/>
        <v>0</v>
      </c>
      <c r="S50" s="131"/>
      <c r="T50" s="128" t="str">
        <f>'Отгрузки (2)'!B73</f>
        <v>1Б6-1</v>
      </c>
      <c r="U50" s="60" t="str">
        <f>'Отгрузки (2)'!C73</f>
        <v>Балка</v>
      </c>
      <c r="V50" s="60">
        <f>'Отгрузки (2)'!D73</f>
        <v>1</v>
      </c>
      <c r="W50" s="60">
        <f>'Отгрузки (2)'!E73</f>
        <v>630.79999999999995</v>
      </c>
      <c r="X50" s="66">
        <f t="shared" si="0"/>
        <v>0</v>
      </c>
      <c r="Y50" s="62"/>
      <c r="AA50" s="57" t="b">
        <f t="shared" si="1"/>
        <v>1</v>
      </c>
    </row>
    <row r="51" spans="1:27" x14ac:dyDescent="0.25">
      <c r="A51" s="58" t="s">
        <v>268</v>
      </c>
      <c r="B51" s="65" t="s">
        <v>107</v>
      </c>
      <c r="C51" s="65" t="s">
        <v>269</v>
      </c>
      <c r="D51" s="60">
        <v>1</v>
      </c>
      <c r="E51" s="66">
        <v>626.20000000000005</v>
      </c>
      <c r="F51" s="62">
        <v>626.20000000000005</v>
      </c>
      <c r="G51" s="63">
        <v>13.62</v>
      </c>
      <c r="H51" s="63">
        <v>13.62</v>
      </c>
      <c r="I51" s="60" t="s">
        <v>165</v>
      </c>
      <c r="J51" s="60">
        <v>1</v>
      </c>
      <c r="K51" s="107"/>
      <c r="L51" s="107"/>
      <c r="M51" s="60"/>
      <c r="N51" s="60"/>
      <c r="O51" s="60"/>
      <c r="P51" s="115"/>
      <c r="Q51" s="133"/>
      <c r="R51" s="131">
        <f t="shared" si="2"/>
        <v>0</v>
      </c>
      <c r="S51" s="131"/>
      <c r="T51" s="128" t="str">
        <f>'Отгрузки (2)'!B74</f>
        <v>1Б6-2</v>
      </c>
      <c r="U51" s="60" t="str">
        <f>'Отгрузки (2)'!C74</f>
        <v>Балка</v>
      </c>
      <c r="V51" s="60">
        <f>'Отгрузки (2)'!D74</f>
        <v>1</v>
      </c>
      <c r="W51" s="60">
        <f>'Отгрузки (2)'!E74</f>
        <v>626.20000000000005</v>
      </c>
      <c r="X51" s="66">
        <f t="shared" si="0"/>
        <v>0</v>
      </c>
      <c r="Y51" s="62"/>
      <c r="AA51" s="57" t="b">
        <f t="shared" si="1"/>
        <v>1</v>
      </c>
    </row>
    <row r="52" spans="1:27" x14ac:dyDescent="0.25">
      <c r="A52" s="58" t="s">
        <v>270</v>
      </c>
      <c r="B52" s="65" t="s">
        <v>108</v>
      </c>
      <c r="C52" s="65" t="s">
        <v>271</v>
      </c>
      <c r="D52" s="60">
        <v>2</v>
      </c>
      <c r="E52" s="66">
        <v>613</v>
      </c>
      <c r="F52" s="62">
        <v>1226</v>
      </c>
      <c r="G52" s="63">
        <v>13.27</v>
      </c>
      <c r="H52" s="63">
        <v>26.54</v>
      </c>
      <c r="I52" s="60" t="s">
        <v>170</v>
      </c>
      <c r="J52" s="60">
        <v>2</v>
      </c>
      <c r="K52" s="107"/>
      <c r="L52" s="107"/>
      <c r="M52" s="60"/>
      <c r="N52" s="60"/>
      <c r="O52" s="60"/>
      <c r="P52" s="115"/>
      <c r="Q52" s="133"/>
      <c r="R52" s="131">
        <f t="shared" si="2"/>
        <v>0</v>
      </c>
      <c r="S52" s="131"/>
      <c r="T52" s="128" t="str">
        <f>'Отгрузки (2)'!B75</f>
        <v>1Б6-3</v>
      </c>
      <c r="U52" s="60" t="str">
        <f>'Отгрузки (2)'!C75</f>
        <v>Балка</v>
      </c>
      <c r="V52" s="60">
        <f>'Отгрузки (2)'!D75</f>
        <v>2</v>
      </c>
      <c r="W52" s="60">
        <f>'Отгрузки (2)'!E75</f>
        <v>1226</v>
      </c>
      <c r="X52" s="66">
        <f t="shared" si="0"/>
        <v>0</v>
      </c>
      <c r="Y52" s="62"/>
      <c r="AA52" s="57" t="b">
        <f t="shared" si="1"/>
        <v>1</v>
      </c>
    </row>
    <row r="53" spans="1:27" x14ac:dyDescent="0.25">
      <c r="A53" s="58" t="s">
        <v>272</v>
      </c>
      <c r="B53" s="65" t="s">
        <v>273</v>
      </c>
      <c r="C53" s="65" t="s">
        <v>274</v>
      </c>
      <c r="D53" s="60">
        <v>1</v>
      </c>
      <c r="E53" s="66">
        <v>267.5</v>
      </c>
      <c r="F53" s="62">
        <v>267.5</v>
      </c>
      <c r="G53" s="63">
        <v>9.52</v>
      </c>
      <c r="H53" s="63">
        <v>9.52</v>
      </c>
      <c r="I53" s="60" t="s">
        <v>170</v>
      </c>
      <c r="J53" s="60">
        <v>1</v>
      </c>
      <c r="K53" s="107"/>
      <c r="L53" s="107"/>
      <c r="M53" s="60"/>
      <c r="N53" s="60"/>
      <c r="O53" s="60"/>
      <c r="P53" s="115"/>
      <c r="Q53" s="133"/>
      <c r="R53" s="131">
        <f t="shared" si="2"/>
        <v>0</v>
      </c>
      <c r="S53" s="131"/>
      <c r="T53" s="128"/>
      <c r="U53" s="60"/>
      <c r="V53" s="60"/>
      <c r="W53" s="60"/>
      <c r="X53" s="66">
        <f t="shared" si="0"/>
        <v>-267.5</v>
      </c>
      <c r="Y53" s="62"/>
      <c r="AA53" s="57" t="b">
        <f t="shared" si="1"/>
        <v>0</v>
      </c>
    </row>
    <row r="54" spans="1:27" x14ac:dyDescent="0.25">
      <c r="A54" s="58" t="s">
        <v>275</v>
      </c>
      <c r="B54" s="65" t="s">
        <v>276</v>
      </c>
      <c r="C54" s="65" t="s">
        <v>277</v>
      </c>
      <c r="D54" s="60">
        <v>7</v>
      </c>
      <c r="E54" s="66">
        <v>147.4</v>
      </c>
      <c r="F54" s="62">
        <v>1031.8</v>
      </c>
      <c r="G54" s="63">
        <v>5.24</v>
      </c>
      <c r="H54" s="63">
        <v>36.68</v>
      </c>
      <c r="I54" s="60" t="s">
        <v>170</v>
      </c>
      <c r="J54" s="60">
        <v>7</v>
      </c>
      <c r="K54" s="107"/>
      <c r="L54" s="107"/>
      <c r="M54" s="60"/>
      <c r="N54" s="60"/>
      <c r="O54" s="60"/>
      <c r="P54" s="115"/>
      <c r="Q54" s="133"/>
      <c r="R54" s="131">
        <f t="shared" si="2"/>
        <v>0</v>
      </c>
      <c r="S54" s="131"/>
      <c r="T54" s="128"/>
      <c r="U54" s="60"/>
      <c r="V54" s="60"/>
      <c r="W54" s="60"/>
      <c r="X54" s="66">
        <f t="shared" si="0"/>
        <v>-1031.8</v>
      </c>
      <c r="Y54" s="62"/>
      <c r="AA54" s="57" t="b">
        <f t="shared" si="1"/>
        <v>0</v>
      </c>
    </row>
    <row r="55" spans="1:27" x14ac:dyDescent="0.25">
      <c r="A55" s="58" t="s">
        <v>278</v>
      </c>
      <c r="B55" s="65" t="s">
        <v>279</v>
      </c>
      <c r="C55" s="65" t="s">
        <v>280</v>
      </c>
      <c r="D55" s="60">
        <v>2</v>
      </c>
      <c r="E55" s="66">
        <v>53.8</v>
      </c>
      <c r="F55" s="62">
        <v>107.6</v>
      </c>
      <c r="G55" s="63">
        <v>1.91</v>
      </c>
      <c r="H55" s="63">
        <v>3.82</v>
      </c>
      <c r="I55" s="60" t="s">
        <v>170</v>
      </c>
      <c r="J55" s="60"/>
      <c r="K55" s="113">
        <v>2</v>
      </c>
      <c r="L55" s="107"/>
      <c r="M55" s="60"/>
      <c r="N55" s="60"/>
      <c r="O55" s="60"/>
      <c r="P55" s="115"/>
      <c r="Q55" s="133"/>
      <c r="R55" s="131">
        <f t="shared" si="2"/>
        <v>0</v>
      </c>
      <c r="S55" s="131"/>
      <c r="T55" s="128"/>
      <c r="U55" s="60"/>
      <c r="V55" s="60"/>
      <c r="W55" s="60"/>
      <c r="X55" s="66">
        <f t="shared" si="0"/>
        <v>-107.6</v>
      </c>
      <c r="Y55" s="62"/>
      <c r="AA55" s="57" t="b">
        <f t="shared" si="1"/>
        <v>0</v>
      </c>
    </row>
    <row r="56" spans="1:27" x14ac:dyDescent="0.25">
      <c r="A56" s="58" t="s">
        <v>281</v>
      </c>
      <c r="B56" s="65" t="s">
        <v>282</v>
      </c>
      <c r="C56" s="65" t="s">
        <v>283</v>
      </c>
      <c r="D56" s="60">
        <v>1</v>
      </c>
      <c r="E56" s="66">
        <v>53.8</v>
      </c>
      <c r="F56" s="62">
        <v>53.8</v>
      </c>
      <c r="G56" s="63">
        <v>1.91</v>
      </c>
      <c r="H56" s="63">
        <v>1.91</v>
      </c>
      <c r="I56" s="60" t="s">
        <v>170</v>
      </c>
      <c r="J56" s="60"/>
      <c r="K56" s="113">
        <v>1</v>
      </c>
      <c r="L56" s="107"/>
      <c r="M56" s="60"/>
      <c r="N56" s="60"/>
      <c r="O56" s="60"/>
      <c r="P56" s="115"/>
      <c r="Q56" s="133"/>
      <c r="R56" s="131">
        <f t="shared" si="2"/>
        <v>0</v>
      </c>
      <c r="S56" s="131"/>
      <c r="T56" s="128"/>
      <c r="U56" s="60"/>
      <c r="V56" s="60"/>
      <c r="W56" s="60"/>
      <c r="X56" s="66">
        <f t="shared" si="0"/>
        <v>-53.8</v>
      </c>
      <c r="Y56" s="62"/>
      <c r="AA56" s="57" t="b">
        <f t="shared" si="1"/>
        <v>0</v>
      </c>
    </row>
    <row r="57" spans="1:27" x14ac:dyDescent="0.25">
      <c r="A57" s="58" t="s">
        <v>284</v>
      </c>
      <c r="B57" s="65" t="s">
        <v>285</v>
      </c>
      <c r="C57" s="65" t="s">
        <v>286</v>
      </c>
      <c r="D57" s="60">
        <v>1</v>
      </c>
      <c r="E57" s="66">
        <v>17.2</v>
      </c>
      <c r="F57" s="62">
        <v>17.2</v>
      </c>
      <c r="G57" s="63">
        <v>0.62</v>
      </c>
      <c r="H57" s="63">
        <v>0.62</v>
      </c>
      <c r="I57" s="60" t="s">
        <v>170</v>
      </c>
      <c r="J57" s="60"/>
      <c r="K57" s="107"/>
      <c r="L57" s="107"/>
      <c r="M57" s="60"/>
      <c r="N57" s="60">
        <v>1</v>
      </c>
      <c r="O57" s="60"/>
      <c r="P57" s="115"/>
      <c r="Q57" s="133"/>
      <c r="R57" s="131">
        <f t="shared" si="2"/>
        <v>0</v>
      </c>
      <c r="S57" s="131"/>
      <c r="T57" s="128"/>
      <c r="U57" s="60"/>
      <c r="V57" s="60"/>
      <c r="W57" s="60"/>
      <c r="X57" s="66">
        <f t="shared" si="0"/>
        <v>-17.2</v>
      </c>
      <c r="Y57" s="62"/>
      <c r="AA57" s="57" t="b">
        <f t="shared" si="1"/>
        <v>0</v>
      </c>
    </row>
    <row r="58" spans="1:27" x14ac:dyDescent="0.25">
      <c r="A58" s="58" t="s">
        <v>287</v>
      </c>
      <c r="B58" s="65" t="s">
        <v>288</v>
      </c>
      <c r="C58" s="65" t="s">
        <v>289</v>
      </c>
      <c r="D58" s="60">
        <v>1</v>
      </c>
      <c r="E58" s="66">
        <v>123.7</v>
      </c>
      <c r="F58" s="62">
        <v>123.7</v>
      </c>
      <c r="G58" s="63">
        <v>4.34</v>
      </c>
      <c r="H58" s="63">
        <v>4.34</v>
      </c>
      <c r="I58" s="60" t="s">
        <v>165</v>
      </c>
      <c r="J58" s="60"/>
      <c r="K58" s="107"/>
      <c r="L58" s="107"/>
      <c r="M58" s="60"/>
      <c r="N58" s="60">
        <v>1</v>
      </c>
      <c r="O58" s="60"/>
      <c r="P58" s="115"/>
      <c r="Q58" s="133"/>
      <c r="R58" s="131">
        <f t="shared" si="2"/>
        <v>0</v>
      </c>
      <c r="S58" s="131"/>
      <c r="T58" s="128"/>
      <c r="U58" s="60"/>
      <c r="V58" s="60"/>
      <c r="W58" s="60"/>
      <c r="X58" s="66">
        <f t="shared" si="0"/>
        <v>-123.7</v>
      </c>
      <c r="Y58" s="62"/>
      <c r="AA58" s="57" t="b">
        <f t="shared" si="1"/>
        <v>0</v>
      </c>
    </row>
    <row r="59" spans="1:27" x14ac:dyDescent="0.25">
      <c r="A59" s="58" t="s">
        <v>290</v>
      </c>
      <c r="B59" s="65" t="s">
        <v>291</v>
      </c>
      <c r="C59" s="65" t="s">
        <v>292</v>
      </c>
      <c r="D59" s="60">
        <v>1</v>
      </c>
      <c r="E59" s="66">
        <v>48.6</v>
      </c>
      <c r="F59" s="62">
        <v>48.6</v>
      </c>
      <c r="G59" s="63">
        <v>1.71</v>
      </c>
      <c r="H59" s="63">
        <v>1.71</v>
      </c>
      <c r="I59" s="60" t="s">
        <v>170</v>
      </c>
      <c r="J59" s="60"/>
      <c r="K59" s="113">
        <v>1</v>
      </c>
      <c r="L59" s="107"/>
      <c r="M59" s="60"/>
      <c r="N59" s="60"/>
      <c r="O59" s="60"/>
      <c r="P59" s="115"/>
      <c r="Q59" s="133"/>
      <c r="R59" s="131">
        <f t="shared" si="2"/>
        <v>0</v>
      </c>
      <c r="S59" s="131"/>
      <c r="T59" s="128"/>
      <c r="U59" s="60"/>
      <c r="V59" s="60"/>
      <c r="W59" s="60"/>
      <c r="X59" s="66">
        <f t="shared" si="0"/>
        <v>-48.6</v>
      </c>
      <c r="Y59" s="62"/>
      <c r="AA59" s="57" t="b">
        <f t="shared" si="1"/>
        <v>0</v>
      </c>
    </row>
    <row r="60" spans="1:27" x14ac:dyDescent="0.25">
      <c r="A60" s="58" t="s">
        <v>293</v>
      </c>
      <c r="B60" s="65" t="s">
        <v>294</v>
      </c>
      <c r="C60" s="65" t="s">
        <v>295</v>
      </c>
      <c r="D60" s="60">
        <v>1</v>
      </c>
      <c r="E60" s="66">
        <v>30.8</v>
      </c>
      <c r="F60" s="62">
        <v>30.8</v>
      </c>
      <c r="G60" s="63">
        <v>1.0900000000000001</v>
      </c>
      <c r="H60" s="63">
        <v>1.0900000000000001</v>
      </c>
      <c r="I60" s="60" t="s">
        <v>170</v>
      </c>
      <c r="J60" s="60"/>
      <c r="K60" s="113">
        <v>1</v>
      </c>
      <c r="L60" s="107"/>
      <c r="M60" s="60"/>
      <c r="N60" s="60"/>
      <c r="O60" s="60"/>
      <c r="P60" s="115"/>
      <c r="Q60" s="133"/>
      <c r="R60" s="131">
        <f t="shared" si="2"/>
        <v>0</v>
      </c>
      <c r="S60" s="131"/>
      <c r="T60" s="128"/>
      <c r="U60" s="60"/>
      <c r="V60" s="60"/>
      <c r="W60" s="60"/>
      <c r="X60" s="66">
        <f t="shared" si="0"/>
        <v>-30.8</v>
      </c>
      <c r="Y60" s="62"/>
      <c r="AA60" s="57" t="b">
        <f t="shared" si="1"/>
        <v>0</v>
      </c>
    </row>
    <row r="61" spans="1:27" x14ac:dyDescent="0.25">
      <c r="A61" s="58" t="s">
        <v>296</v>
      </c>
      <c r="B61" s="65" t="s">
        <v>297</v>
      </c>
      <c r="C61" s="65" t="s">
        <v>298</v>
      </c>
      <c r="D61" s="60">
        <v>5</v>
      </c>
      <c r="E61" s="66">
        <v>100</v>
      </c>
      <c r="F61" s="62">
        <v>500</v>
      </c>
      <c r="G61" s="63">
        <v>3.55</v>
      </c>
      <c r="H61" s="63">
        <v>17.75</v>
      </c>
      <c r="I61" s="60" t="s">
        <v>170</v>
      </c>
      <c r="J61" s="60"/>
      <c r="K61" s="113">
        <v>5</v>
      </c>
      <c r="L61" s="107"/>
      <c r="M61" s="60"/>
      <c r="N61" s="60"/>
      <c r="O61" s="60"/>
      <c r="P61" s="115"/>
      <c r="Q61" s="133"/>
      <c r="R61" s="131">
        <f t="shared" si="2"/>
        <v>0</v>
      </c>
      <c r="S61" s="131"/>
      <c r="T61" s="128"/>
      <c r="U61" s="60"/>
      <c r="V61" s="60"/>
      <c r="W61" s="60"/>
      <c r="X61" s="66">
        <f t="shared" si="0"/>
        <v>-500</v>
      </c>
      <c r="Y61" s="62"/>
      <c r="AA61" s="57" t="b">
        <f t="shared" si="1"/>
        <v>0</v>
      </c>
    </row>
    <row r="62" spans="1:27" x14ac:dyDescent="0.25">
      <c r="A62" s="58" t="s">
        <v>299</v>
      </c>
      <c r="B62" s="65" t="s">
        <v>300</v>
      </c>
      <c r="C62" s="65" t="s">
        <v>301</v>
      </c>
      <c r="D62" s="60">
        <v>1</v>
      </c>
      <c r="E62" s="66">
        <v>101.8</v>
      </c>
      <c r="F62" s="62">
        <v>101.8</v>
      </c>
      <c r="G62" s="63">
        <v>3.61</v>
      </c>
      <c r="H62" s="63">
        <v>3.61</v>
      </c>
      <c r="I62" s="60" t="s">
        <v>170</v>
      </c>
      <c r="J62" s="60"/>
      <c r="K62" s="113">
        <v>1</v>
      </c>
      <c r="L62" s="107"/>
      <c r="M62" s="60"/>
      <c r="N62" s="60"/>
      <c r="O62" s="60"/>
      <c r="P62" s="115"/>
      <c r="Q62" s="133"/>
      <c r="R62" s="131">
        <f t="shared" si="2"/>
        <v>0</v>
      </c>
      <c r="S62" s="131"/>
      <c r="T62" s="128"/>
      <c r="U62" s="60"/>
      <c r="V62" s="60"/>
      <c r="W62" s="60"/>
      <c r="X62" s="66">
        <f t="shared" si="0"/>
        <v>-101.8</v>
      </c>
      <c r="Y62" s="62"/>
      <c r="AA62" s="57" t="b">
        <f t="shared" si="1"/>
        <v>0</v>
      </c>
    </row>
    <row r="63" spans="1:27" x14ac:dyDescent="0.25">
      <c r="A63" s="58" t="s">
        <v>302</v>
      </c>
      <c r="B63" s="65" t="s">
        <v>303</v>
      </c>
      <c r="C63" s="65" t="s">
        <v>304</v>
      </c>
      <c r="D63" s="60">
        <v>2</v>
      </c>
      <c r="E63" s="66">
        <v>44.9</v>
      </c>
      <c r="F63" s="62">
        <v>89.8</v>
      </c>
      <c r="G63" s="63">
        <v>1.61</v>
      </c>
      <c r="H63" s="63">
        <v>3.22</v>
      </c>
      <c r="I63" s="60" t="s">
        <v>170</v>
      </c>
      <c r="J63" s="60"/>
      <c r="K63" s="113">
        <v>2</v>
      </c>
      <c r="L63" s="107"/>
      <c r="M63" s="60"/>
      <c r="N63" s="60"/>
      <c r="O63" s="60"/>
      <c r="P63" s="115"/>
      <c r="Q63" s="133"/>
      <c r="R63" s="131">
        <f t="shared" si="2"/>
        <v>0</v>
      </c>
      <c r="S63" s="131"/>
      <c r="T63" s="128"/>
      <c r="U63" s="60"/>
      <c r="V63" s="60"/>
      <c r="W63" s="60"/>
      <c r="X63" s="66">
        <f t="shared" si="0"/>
        <v>-89.8</v>
      </c>
      <c r="Y63" s="62"/>
      <c r="AA63" s="57" t="b">
        <f t="shared" si="1"/>
        <v>0</v>
      </c>
    </row>
    <row r="64" spans="1:27" x14ac:dyDescent="0.25">
      <c r="A64" s="58" t="s">
        <v>305</v>
      </c>
      <c r="B64" s="65" t="s">
        <v>306</v>
      </c>
      <c r="C64" s="65" t="s">
        <v>307</v>
      </c>
      <c r="D64" s="60">
        <v>3</v>
      </c>
      <c r="E64" s="66">
        <v>46</v>
      </c>
      <c r="F64" s="62">
        <v>138</v>
      </c>
      <c r="G64" s="63">
        <v>1.64</v>
      </c>
      <c r="H64" s="63">
        <v>4.92</v>
      </c>
      <c r="I64" s="60" t="s">
        <v>170</v>
      </c>
      <c r="J64" s="60"/>
      <c r="K64" s="107"/>
      <c r="L64" s="114">
        <v>3</v>
      </c>
      <c r="M64" s="60"/>
      <c r="N64" s="60"/>
      <c r="O64" s="60"/>
      <c r="P64" s="115"/>
      <c r="Q64" s="133"/>
      <c r="R64" s="131">
        <f t="shared" si="2"/>
        <v>0</v>
      </c>
      <c r="S64" s="131"/>
      <c r="T64" s="128"/>
      <c r="U64" s="60"/>
      <c r="V64" s="60"/>
      <c r="W64" s="60"/>
      <c r="X64" s="66">
        <f t="shared" si="0"/>
        <v>-138</v>
      </c>
      <c r="Y64" s="62"/>
      <c r="AA64" s="57" t="b">
        <f t="shared" si="1"/>
        <v>0</v>
      </c>
    </row>
    <row r="65" spans="1:27" x14ac:dyDescent="0.25">
      <c r="A65" s="58" t="s">
        <v>308</v>
      </c>
      <c r="B65" s="65" t="s">
        <v>309</v>
      </c>
      <c r="C65" s="65" t="s">
        <v>310</v>
      </c>
      <c r="D65" s="60">
        <v>1</v>
      </c>
      <c r="E65" s="66">
        <v>39.299999999999997</v>
      </c>
      <c r="F65" s="62">
        <v>39.299999999999997</v>
      </c>
      <c r="G65" s="63">
        <v>1.39</v>
      </c>
      <c r="H65" s="63">
        <v>1.39</v>
      </c>
      <c r="I65" s="60" t="s">
        <v>170</v>
      </c>
      <c r="J65" s="60"/>
      <c r="K65" s="107"/>
      <c r="L65" s="114">
        <v>1</v>
      </c>
      <c r="M65" s="60"/>
      <c r="N65" s="60"/>
      <c r="O65" s="60"/>
      <c r="P65" s="115"/>
      <c r="Q65" s="133"/>
      <c r="R65" s="131">
        <f t="shared" ref="R65:R128" si="3">D65-J65-K65-L65-M65-N65-O65-P65-Q65</f>
        <v>0</v>
      </c>
      <c r="S65" s="131"/>
      <c r="T65" s="128"/>
      <c r="U65" s="60"/>
      <c r="V65" s="60"/>
      <c r="W65" s="60"/>
      <c r="X65" s="66">
        <f t="shared" si="0"/>
        <v>-39.299999999999997</v>
      </c>
      <c r="Y65" s="62"/>
      <c r="AA65" s="57" t="b">
        <f t="shared" si="1"/>
        <v>0</v>
      </c>
    </row>
    <row r="66" spans="1:27" x14ac:dyDescent="0.25">
      <c r="A66" s="58" t="s">
        <v>311</v>
      </c>
      <c r="B66" s="65" t="s">
        <v>312</v>
      </c>
      <c r="C66" s="65" t="s">
        <v>313</v>
      </c>
      <c r="D66" s="60">
        <v>1</v>
      </c>
      <c r="E66" s="66">
        <v>47.5</v>
      </c>
      <c r="F66" s="62">
        <v>47.5</v>
      </c>
      <c r="G66" s="63">
        <v>1.67</v>
      </c>
      <c r="H66" s="63">
        <v>1.67</v>
      </c>
      <c r="I66" s="60" t="s">
        <v>170</v>
      </c>
      <c r="J66" s="60"/>
      <c r="K66" s="107"/>
      <c r="L66" s="114">
        <v>1</v>
      </c>
      <c r="M66" s="60"/>
      <c r="N66" s="60"/>
      <c r="O66" s="60"/>
      <c r="P66" s="115"/>
      <c r="Q66" s="133"/>
      <c r="R66" s="131">
        <f t="shared" si="3"/>
        <v>0</v>
      </c>
      <c r="S66" s="131"/>
      <c r="T66" s="128"/>
      <c r="U66" s="60"/>
      <c r="V66" s="60"/>
      <c r="W66" s="60"/>
      <c r="X66" s="66">
        <f t="shared" ref="X66:X129" si="4">W66-F66</f>
        <v>-47.5</v>
      </c>
      <c r="Y66" s="62"/>
      <c r="AA66" s="57" t="b">
        <f t="shared" ref="AA66:AA129" si="5">EXACT(B66,T66)</f>
        <v>0</v>
      </c>
    </row>
    <row r="67" spans="1:27" x14ac:dyDescent="0.25">
      <c r="A67" s="58" t="s">
        <v>314</v>
      </c>
      <c r="B67" s="65" t="s">
        <v>315</v>
      </c>
      <c r="C67" s="65" t="s">
        <v>316</v>
      </c>
      <c r="D67" s="60">
        <v>1</v>
      </c>
      <c r="E67" s="66">
        <v>29.7</v>
      </c>
      <c r="F67" s="62">
        <v>29.7</v>
      </c>
      <c r="G67" s="63">
        <v>1.04</v>
      </c>
      <c r="H67" s="63">
        <v>1.04</v>
      </c>
      <c r="I67" s="60" t="s">
        <v>170</v>
      </c>
      <c r="J67" s="60"/>
      <c r="K67" s="107"/>
      <c r="L67" s="114">
        <v>1</v>
      </c>
      <c r="M67" s="60"/>
      <c r="N67" s="60"/>
      <c r="O67" s="60"/>
      <c r="P67" s="115"/>
      <c r="Q67" s="133"/>
      <c r="R67" s="131">
        <f t="shared" si="3"/>
        <v>0</v>
      </c>
      <c r="S67" s="131"/>
      <c r="T67" s="128"/>
      <c r="U67" s="60"/>
      <c r="V67" s="60"/>
      <c r="W67" s="60"/>
      <c r="X67" s="66">
        <f t="shared" si="4"/>
        <v>-29.7</v>
      </c>
      <c r="Y67" s="62"/>
      <c r="AA67" s="57" t="b">
        <f t="shared" si="5"/>
        <v>0</v>
      </c>
    </row>
    <row r="68" spans="1:27" x14ac:dyDescent="0.25">
      <c r="A68" s="58" t="s">
        <v>317</v>
      </c>
      <c r="B68" s="65" t="s">
        <v>318</v>
      </c>
      <c r="C68" s="65" t="s">
        <v>319</v>
      </c>
      <c r="D68" s="60">
        <v>10</v>
      </c>
      <c r="E68" s="66">
        <v>105.4</v>
      </c>
      <c r="F68" s="62">
        <v>1054</v>
      </c>
      <c r="G68" s="63">
        <v>3.77</v>
      </c>
      <c r="H68" s="63">
        <v>37.700000000000003</v>
      </c>
      <c r="I68" s="60" t="s">
        <v>170</v>
      </c>
      <c r="J68" s="60"/>
      <c r="K68" s="107"/>
      <c r="L68" s="114">
        <v>10</v>
      </c>
      <c r="M68" s="60"/>
      <c r="N68" s="60"/>
      <c r="O68" s="60"/>
      <c r="P68" s="115"/>
      <c r="Q68" s="133"/>
      <c r="R68" s="131">
        <f t="shared" si="3"/>
        <v>0</v>
      </c>
      <c r="S68" s="131"/>
      <c r="T68" s="128"/>
      <c r="U68" s="60"/>
      <c r="V68" s="60"/>
      <c r="W68" s="60"/>
      <c r="X68" s="66">
        <f t="shared" si="4"/>
        <v>-1054</v>
      </c>
      <c r="Y68" s="62"/>
      <c r="AA68" s="57" t="b">
        <f t="shared" si="5"/>
        <v>0</v>
      </c>
    </row>
    <row r="69" spans="1:27" x14ac:dyDescent="0.25">
      <c r="A69" s="58" t="s">
        <v>320</v>
      </c>
      <c r="B69" s="65" t="s">
        <v>321</v>
      </c>
      <c r="C69" s="65" t="s">
        <v>322</v>
      </c>
      <c r="D69" s="60">
        <v>1</v>
      </c>
      <c r="E69" s="66">
        <v>109.1</v>
      </c>
      <c r="F69" s="62">
        <v>109.1</v>
      </c>
      <c r="G69" s="63">
        <v>3.89</v>
      </c>
      <c r="H69" s="63">
        <v>3.89</v>
      </c>
      <c r="I69" s="60" t="s">
        <v>170</v>
      </c>
      <c r="J69" s="60"/>
      <c r="K69" s="107"/>
      <c r="L69" s="114">
        <v>1</v>
      </c>
      <c r="M69" s="60"/>
      <c r="N69" s="60"/>
      <c r="O69" s="60"/>
      <c r="P69" s="115"/>
      <c r="Q69" s="133"/>
      <c r="R69" s="131">
        <f t="shared" si="3"/>
        <v>0</v>
      </c>
      <c r="S69" s="131"/>
      <c r="T69" s="128"/>
      <c r="U69" s="60"/>
      <c r="V69" s="60"/>
      <c r="W69" s="60"/>
      <c r="X69" s="66">
        <f t="shared" si="4"/>
        <v>-109.1</v>
      </c>
      <c r="Y69" s="62"/>
      <c r="AA69" s="57" t="b">
        <f t="shared" si="5"/>
        <v>0</v>
      </c>
    </row>
    <row r="70" spans="1:27" x14ac:dyDescent="0.25">
      <c r="A70" s="58" t="s">
        <v>323</v>
      </c>
      <c r="B70" s="65" t="s">
        <v>324</v>
      </c>
      <c r="C70" s="65" t="s">
        <v>325</v>
      </c>
      <c r="D70" s="60">
        <v>1</v>
      </c>
      <c r="E70" s="66">
        <v>109.1</v>
      </c>
      <c r="F70" s="62">
        <v>109.1</v>
      </c>
      <c r="G70" s="63">
        <v>3.89</v>
      </c>
      <c r="H70" s="63">
        <v>3.89</v>
      </c>
      <c r="I70" s="60" t="s">
        <v>170</v>
      </c>
      <c r="J70" s="60"/>
      <c r="K70" s="113">
        <v>1</v>
      </c>
      <c r="L70" s="107"/>
      <c r="M70" s="60"/>
      <c r="N70" s="60"/>
      <c r="O70" s="60"/>
      <c r="P70" s="115"/>
      <c r="Q70" s="133"/>
      <c r="R70" s="131">
        <f t="shared" si="3"/>
        <v>0</v>
      </c>
      <c r="S70" s="131"/>
      <c r="T70" s="128"/>
      <c r="U70" s="66"/>
      <c r="V70" s="62"/>
      <c r="W70" s="60"/>
      <c r="X70" s="66">
        <f t="shared" si="4"/>
        <v>-109.1</v>
      </c>
      <c r="Y70" s="62"/>
      <c r="AA70" s="57" t="b">
        <f t="shared" si="5"/>
        <v>0</v>
      </c>
    </row>
    <row r="71" spans="1:27" x14ac:dyDescent="0.25">
      <c r="A71" s="58" t="s">
        <v>326</v>
      </c>
      <c r="B71" s="65" t="s">
        <v>327</v>
      </c>
      <c r="C71" s="65" t="s">
        <v>328</v>
      </c>
      <c r="D71" s="60">
        <v>4</v>
      </c>
      <c r="E71" s="66">
        <v>50.3</v>
      </c>
      <c r="F71" s="62">
        <v>201.2</v>
      </c>
      <c r="G71" s="63">
        <v>1.82</v>
      </c>
      <c r="H71" s="63">
        <v>7.28</v>
      </c>
      <c r="I71" s="60" t="s">
        <v>170</v>
      </c>
      <c r="J71" s="60"/>
      <c r="K71" s="107"/>
      <c r="L71" s="114">
        <v>4</v>
      </c>
      <c r="M71" s="60"/>
      <c r="N71" s="60"/>
      <c r="O71" s="60"/>
      <c r="P71" s="115"/>
      <c r="Q71" s="133"/>
      <c r="R71" s="131">
        <f t="shared" si="3"/>
        <v>0</v>
      </c>
      <c r="S71" s="131"/>
      <c r="T71" s="128"/>
      <c r="U71" s="66"/>
      <c r="V71" s="62"/>
      <c r="W71" s="60"/>
      <c r="X71" s="66">
        <f t="shared" si="4"/>
        <v>-201.2</v>
      </c>
      <c r="Y71" s="62"/>
      <c r="AA71" s="57" t="b">
        <f t="shared" si="5"/>
        <v>0</v>
      </c>
    </row>
    <row r="72" spans="1:27" x14ac:dyDescent="0.25">
      <c r="A72" s="58" t="s">
        <v>329</v>
      </c>
      <c r="B72" s="65" t="s">
        <v>330</v>
      </c>
      <c r="C72" s="65" t="s">
        <v>331</v>
      </c>
      <c r="D72" s="60">
        <v>1</v>
      </c>
      <c r="E72" s="66">
        <v>39.299999999999997</v>
      </c>
      <c r="F72" s="62">
        <v>39.299999999999997</v>
      </c>
      <c r="G72" s="63">
        <v>1.39</v>
      </c>
      <c r="H72" s="63">
        <v>1.39</v>
      </c>
      <c r="I72" s="60" t="s">
        <v>170</v>
      </c>
      <c r="J72" s="60"/>
      <c r="K72" s="107"/>
      <c r="L72" s="114">
        <v>1</v>
      </c>
      <c r="M72" s="60"/>
      <c r="N72" s="60"/>
      <c r="O72" s="60"/>
      <c r="P72" s="115"/>
      <c r="Q72" s="133"/>
      <c r="R72" s="131">
        <f t="shared" si="3"/>
        <v>0</v>
      </c>
      <c r="S72" s="131"/>
      <c r="T72" s="128"/>
      <c r="U72" s="66"/>
      <c r="V72" s="62"/>
      <c r="W72" s="60"/>
      <c r="X72" s="66">
        <f t="shared" si="4"/>
        <v>-39.299999999999997</v>
      </c>
      <c r="Y72" s="62"/>
      <c r="AA72" s="57" t="b">
        <f t="shared" si="5"/>
        <v>0</v>
      </c>
    </row>
    <row r="73" spans="1:27" x14ac:dyDescent="0.25">
      <c r="A73" s="58" t="s">
        <v>332</v>
      </c>
      <c r="B73" s="65" t="s">
        <v>333</v>
      </c>
      <c r="C73" s="65" t="s">
        <v>334</v>
      </c>
      <c r="D73" s="60">
        <v>1</v>
      </c>
      <c r="E73" s="66">
        <v>47.5</v>
      </c>
      <c r="F73" s="62">
        <v>47.5</v>
      </c>
      <c r="G73" s="63">
        <v>1.67</v>
      </c>
      <c r="H73" s="63">
        <v>1.67</v>
      </c>
      <c r="I73" s="60" t="s">
        <v>170</v>
      </c>
      <c r="J73" s="60"/>
      <c r="K73" s="107"/>
      <c r="L73" s="114">
        <v>1</v>
      </c>
      <c r="M73" s="60"/>
      <c r="N73" s="60"/>
      <c r="O73" s="60"/>
      <c r="P73" s="115"/>
      <c r="Q73" s="133"/>
      <c r="R73" s="131">
        <f t="shared" si="3"/>
        <v>0</v>
      </c>
      <c r="S73" s="131"/>
      <c r="T73" s="128"/>
      <c r="U73" s="66"/>
      <c r="V73" s="62"/>
      <c r="W73" s="60"/>
      <c r="X73" s="66">
        <f t="shared" si="4"/>
        <v>-47.5</v>
      </c>
      <c r="Y73" s="62"/>
      <c r="AA73" s="57" t="b">
        <f t="shared" si="5"/>
        <v>0</v>
      </c>
    </row>
    <row r="74" spans="1:27" x14ac:dyDescent="0.25">
      <c r="A74" s="58" t="s">
        <v>335</v>
      </c>
      <c r="B74" s="65" t="s">
        <v>336</v>
      </c>
      <c r="C74" s="65" t="s">
        <v>337</v>
      </c>
      <c r="D74" s="60">
        <v>1</v>
      </c>
      <c r="E74" s="66">
        <v>29.7</v>
      </c>
      <c r="F74" s="62">
        <v>29.7</v>
      </c>
      <c r="G74" s="63">
        <v>1.04</v>
      </c>
      <c r="H74" s="63">
        <v>1.04</v>
      </c>
      <c r="I74" s="60" t="s">
        <v>170</v>
      </c>
      <c r="J74" s="60"/>
      <c r="K74" s="107"/>
      <c r="L74" s="114">
        <v>1</v>
      </c>
      <c r="M74" s="60"/>
      <c r="N74" s="60"/>
      <c r="O74" s="60"/>
      <c r="P74" s="115"/>
      <c r="Q74" s="133"/>
      <c r="R74" s="131">
        <f t="shared" si="3"/>
        <v>0</v>
      </c>
      <c r="S74" s="131"/>
      <c r="T74" s="128"/>
      <c r="U74" s="66"/>
      <c r="V74" s="62"/>
      <c r="W74" s="60"/>
      <c r="X74" s="66">
        <f t="shared" si="4"/>
        <v>-29.7</v>
      </c>
      <c r="Y74" s="62"/>
      <c r="AA74" s="57" t="b">
        <f t="shared" si="5"/>
        <v>0</v>
      </c>
    </row>
    <row r="75" spans="1:27" x14ac:dyDescent="0.25">
      <c r="A75" s="58" t="s">
        <v>338</v>
      </c>
      <c r="B75" s="65" t="s">
        <v>339</v>
      </c>
      <c r="C75" s="65" t="s">
        <v>340</v>
      </c>
      <c r="D75" s="60">
        <v>3</v>
      </c>
      <c r="E75" s="66">
        <v>5.7</v>
      </c>
      <c r="F75" s="62">
        <v>17.100000000000001</v>
      </c>
      <c r="G75" s="63">
        <v>0.2</v>
      </c>
      <c r="H75" s="63">
        <v>0.6</v>
      </c>
      <c r="I75" s="60" t="s">
        <v>170</v>
      </c>
      <c r="J75" s="60"/>
      <c r="K75" s="107"/>
      <c r="L75" s="114">
        <v>3</v>
      </c>
      <c r="M75" s="60"/>
      <c r="N75" s="60"/>
      <c r="O75" s="60"/>
      <c r="P75" s="115"/>
      <c r="Q75" s="133"/>
      <c r="R75" s="131">
        <f t="shared" si="3"/>
        <v>0</v>
      </c>
      <c r="S75" s="131"/>
      <c r="T75" s="128"/>
      <c r="U75" s="66"/>
      <c r="V75" s="62"/>
      <c r="W75" s="60"/>
      <c r="X75" s="66">
        <f t="shared" si="4"/>
        <v>-17.100000000000001</v>
      </c>
      <c r="Y75" s="62"/>
      <c r="AA75" s="57" t="b">
        <f t="shared" si="5"/>
        <v>0</v>
      </c>
    </row>
    <row r="76" spans="1:27" x14ac:dyDescent="0.25">
      <c r="A76" s="58" t="s">
        <v>341</v>
      </c>
      <c r="B76" s="65" t="s">
        <v>342</v>
      </c>
      <c r="C76" s="65" t="s">
        <v>343</v>
      </c>
      <c r="D76" s="60">
        <v>13</v>
      </c>
      <c r="E76" s="66">
        <v>117.1</v>
      </c>
      <c r="F76" s="62">
        <v>1522.3</v>
      </c>
      <c r="G76" s="63">
        <v>4.18</v>
      </c>
      <c r="H76" s="63">
        <v>54.34</v>
      </c>
      <c r="I76" s="60" t="s">
        <v>170</v>
      </c>
      <c r="J76" s="60"/>
      <c r="K76" s="107"/>
      <c r="L76" s="107"/>
      <c r="M76" s="60"/>
      <c r="N76" s="60">
        <v>13</v>
      </c>
      <c r="O76" s="60"/>
      <c r="P76" s="115"/>
      <c r="Q76" s="133"/>
      <c r="R76" s="131">
        <f t="shared" si="3"/>
        <v>0</v>
      </c>
      <c r="S76" s="131"/>
      <c r="T76" s="128"/>
      <c r="U76" s="66"/>
      <c r="V76" s="62"/>
      <c r="W76" s="60"/>
      <c r="X76" s="66">
        <f t="shared" si="4"/>
        <v>-1522.3</v>
      </c>
      <c r="Y76" s="62"/>
      <c r="AA76" s="57" t="b">
        <f t="shared" si="5"/>
        <v>0</v>
      </c>
    </row>
    <row r="77" spans="1:27" x14ac:dyDescent="0.25">
      <c r="A77" s="58" t="s">
        <v>344</v>
      </c>
      <c r="B77" s="65" t="s">
        <v>345</v>
      </c>
      <c r="C77" s="65" t="s">
        <v>346</v>
      </c>
      <c r="D77" s="60">
        <v>1</v>
      </c>
      <c r="E77" s="66">
        <v>123.4</v>
      </c>
      <c r="F77" s="62">
        <v>123.4</v>
      </c>
      <c r="G77" s="63">
        <v>4.41</v>
      </c>
      <c r="H77" s="63">
        <v>4.41</v>
      </c>
      <c r="I77" s="60" t="s">
        <v>170</v>
      </c>
      <c r="J77" s="60"/>
      <c r="K77" s="107"/>
      <c r="L77" s="107"/>
      <c r="M77" s="60">
        <v>1</v>
      </c>
      <c r="N77" s="60"/>
      <c r="O77" s="60"/>
      <c r="P77" s="115"/>
      <c r="Q77" s="133"/>
      <c r="R77" s="131">
        <f t="shared" si="3"/>
        <v>0</v>
      </c>
      <c r="S77" s="131"/>
      <c r="T77" s="128"/>
      <c r="U77" s="66"/>
      <c r="V77" s="62"/>
      <c r="W77" s="60"/>
      <c r="X77" s="66">
        <f t="shared" si="4"/>
        <v>-123.4</v>
      </c>
      <c r="Y77" s="62"/>
      <c r="AA77" s="57" t="b">
        <f t="shared" si="5"/>
        <v>0</v>
      </c>
    </row>
    <row r="78" spans="1:27" x14ac:dyDescent="0.25">
      <c r="A78" s="58" t="s">
        <v>347</v>
      </c>
      <c r="B78" s="65" t="s">
        <v>348</v>
      </c>
      <c r="C78" s="65" t="s">
        <v>349</v>
      </c>
      <c r="D78" s="60">
        <v>6</v>
      </c>
      <c r="E78" s="66">
        <v>123.9</v>
      </c>
      <c r="F78" s="62">
        <v>743.4</v>
      </c>
      <c r="G78" s="63">
        <v>4.43</v>
      </c>
      <c r="H78" s="63">
        <v>26.58</v>
      </c>
      <c r="I78" s="60" t="s">
        <v>170</v>
      </c>
      <c r="J78" s="60"/>
      <c r="K78" s="107"/>
      <c r="L78" s="107"/>
      <c r="M78" s="60">
        <v>6</v>
      </c>
      <c r="N78" s="60"/>
      <c r="O78" s="60"/>
      <c r="P78" s="115"/>
      <c r="Q78" s="133"/>
      <c r="R78" s="131">
        <f t="shared" si="3"/>
        <v>0</v>
      </c>
      <c r="S78" s="131"/>
      <c r="T78" s="128"/>
      <c r="U78" s="66"/>
      <c r="V78" s="62"/>
      <c r="W78" s="60"/>
      <c r="X78" s="66">
        <f t="shared" si="4"/>
        <v>-743.4</v>
      </c>
      <c r="Y78" s="62"/>
      <c r="AA78" s="57" t="b">
        <f t="shared" si="5"/>
        <v>0</v>
      </c>
    </row>
    <row r="79" spans="1:27" x14ac:dyDescent="0.25">
      <c r="A79" s="58" t="s">
        <v>350</v>
      </c>
      <c r="B79" s="65" t="s">
        <v>351</v>
      </c>
      <c r="C79" s="65" t="s">
        <v>352</v>
      </c>
      <c r="D79" s="60">
        <v>49</v>
      </c>
      <c r="E79" s="66">
        <v>123.4</v>
      </c>
      <c r="F79" s="62">
        <v>6046.6</v>
      </c>
      <c r="G79" s="63">
        <v>4.41</v>
      </c>
      <c r="H79" s="63">
        <v>216.09</v>
      </c>
      <c r="I79" s="60" t="s">
        <v>170</v>
      </c>
      <c r="J79" s="60"/>
      <c r="K79" s="107"/>
      <c r="L79" s="107"/>
      <c r="M79" s="60">
        <v>7</v>
      </c>
      <c r="N79" s="60"/>
      <c r="O79" s="60">
        <v>14</v>
      </c>
      <c r="P79" s="118">
        <v>14</v>
      </c>
      <c r="Q79" s="136">
        <v>14</v>
      </c>
      <c r="R79" s="131">
        <f t="shared" si="3"/>
        <v>0</v>
      </c>
      <c r="S79" s="131"/>
      <c r="T79" s="128"/>
      <c r="U79" s="66"/>
      <c r="V79" s="62"/>
      <c r="W79" s="60"/>
      <c r="X79" s="66">
        <f t="shared" si="4"/>
        <v>-6046.6</v>
      </c>
      <c r="Y79" s="62"/>
      <c r="AA79" s="57" t="b">
        <f t="shared" si="5"/>
        <v>0</v>
      </c>
    </row>
    <row r="80" spans="1:27" x14ac:dyDescent="0.25">
      <c r="A80" s="58" t="s">
        <v>353</v>
      </c>
      <c r="B80" s="65" t="s">
        <v>8</v>
      </c>
      <c r="C80" s="65" t="s">
        <v>354</v>
      </c>
      <c r="D80" s="60">
        <v>1</v>
      </c>
      <c r="E80" s="66">
        <v>3763.7</v>
      </c>
      <c r="F80" s="62">
        <v>3763.7</v>
      </c>
      <c r="G80" s="63">
        <v>45.26</v>
      </c>
      <c r="H80" s="63">
        <v>45.26</v>
      </c>
      <c r="I80" s="60" t="s">
        <v>165</v>
      </c>
      <c r="J80" s="60"/>
      <c r="K80" s="107"/>
      <c r="L80" s="107"/>
      <c r="M80" s="60">
        <v>1</v>
      </c>
      <c r="N80" s="60"/>
      <c r="O80" s="60"/>
      <c r="P80" s="115"/>
      <c r="Q80" s="133"/>
      <c r="R80" s="131">
        <f t="shared" si="3"/>
        <v>0</v>
      </c>
      <c r="S80" s="131"/>
      <c r="T80" s="128" t="str">
        <f>'Отгрузки (2)'!B16</f>
        <v>1Б8-1</v>
      </c>
      <c r="U80" s="60" t="str">
        <f>'Отгрузки (2)'!C16</f>
        <v>Балка</v>
      </c>
      <c r="V80" s="60">
        <f>'Отгрузки (2)'!D16</f>
        <v>1</v>
      </c>
      <c r="W80" s="60">
        <f>'Отгрузки (2)'!E16</f>
        <v>3763.7</v>
      </c>
      <c r="X80" s="66">
        <f t="shared" si="4"/>
        <v>0</v>
      </c>
      <c r="Y80" s="62"/>
      <c r="AA80" s="57" t="b">
        <f t="shared" si="5"/>
        <v>1</v>
      </c>
    </row>
    <row r="81" spans="1:27" x14ac:dyDescent="0.25">
      <c r="A81" s="58" t="s">
        <v>355</v>
      </c>
      <c r="B81" s="65" t="s">
        <v>147</v>
      </c>
      <c r="C81" s="65" t="s">
        <v>356</v>
      </c>
      <c r="D81" s="60">
        <v>1</v>
      </c>
      <c r="E81" s="66">
        <v>3796.9</v>
      </c>
      <c r="F81" s="62">
        <v>3796.9</v>
      </c>
      <c r="G81" s="63">
        <v>46.04</v>
      </c>
      <c r="H81" s="63">
        <v>46.04</v>
      </c>
      <c r="I81" s="60" t="s">
        <v>165</v>
      </c>
      <c r="J81" s="60"/>
      <c r="K81" s="107"/>
      <c r="L81" s="107"/>
      <c r="M81" s="60">
        <v>1</v>
      </c>
      <c r="N81" s="60"/>
      <c r="O81" s="60"/>
      <c r="P81" s="115"/>
      <c r="Q81" s="133"/>
      <c r="R81" s="131">
        <f t="shared" si="3"/>
        <v>0</v>
      </c>
      <c r="S81" s="131"/>
      <c r="T81" s="128" t="str">
        <f>'Отгрузки (2)'!B135</f>
        <v>1Б8-2</v>
      </c>
      <c r="U81" s="60" t="str">
        <f>'Отгрузки (2)'!C135</f>
        <v>Балка</v>
      </c>
      <c r="V81" s="60">
        <f>'Отгрузки (2)'!D135</f>
        <v>1</v>
      </c>
      <c r="W81" s="60">
        <f>'Отгрузки (2)'!E135</f>
        <v>3796.9</v>
      </c>
      <c r="X81" s="66">
        <f t="shared" si="4"/>
        <v>0</v>
      </c>
      <c r="Y81" s="62"/>
      <c r="AA81" s="57" t="b">
        <f t="shared" si="5"/>
        <v>1</v>
      </c>
    </row>
    <row r="82" spans="1:27" x14ac:dyDescent="0.25">
      <c r="A82" s="58" t="s">
        <v>357</v>
      </c>
      <c r="B82" s="65" t="s">
        <v>9</v>
      </c>
      <c r="C82" s="65" t="s">
        <v>358</v>
      </c>
      <c r="D82" s="60">
        <v>1</v>
      </c>
      <c r="E82" s="66">
        <v>3785.1</v>
      </c>
      <c r="F82" s="62">
        <v>3785.1</v>
      </c>
      <c r="G82" s="63">
        <v>45.83</v>
      </c>
      <c r="H82" s="63">
        <v>45.83</v>
      </c>
      <c r="I82" s="60" t="s">
        <v>165</v>
      </c>
      <c r="J82" s="60"/>
      <c r="K82" s="107"/>
      <c r="L82" s="107"/>
      <c r="M82" s="60"/>
      <c r="N82" s="60">
        <v>1</v>
      </c>
      <c r="O82" s="60"/>
      <c r="P82" s="115"/>
      <c r="Q82" s="133"/>
      <c r="R82" s="131">
        <f t="shared" si="3"/>
        <v>0</v>
      </c>
      <c r="S82" s="131"/>
      <c r="T82" s="128" t="str">
        <f>'Отгрузки (2)'!B12</f>
        <v>1Б8-3</v>
      </c>
      <c r="U82" s="60" t="str">
        <f>'Отгрузки (2)'!C12</f>
        <v>Балка</v>
      </c>
      <c r="V82" s="60">
        <f>'Отгрузки (2)'!D12</f>
        <v>1</v>
      </c>
      <c r="W82" s="60">
        <f>'Отгрузки (2)'!E12</f>
        <v>3785.1</v>
      </c>
      <c r="X82" s="66">
        <f t="shared" si="4"/>
        <v>0</v>
      </c>
      <c r="Y82" s="62"/>
      <c r="AA82" s="57" t="b">
        <f t="shared" si="5"/>
        <v>1</v>
      </c>
    </row>
    <row r="83" spans="1:27" x14ac:dyDescent="0.25">
      <c r="A83" s="58" t="s">
        <v>359</v>
      </c>
      <c r="B83" s="65" t="s">
        <v>10</v>
      </c>
      <c r="C83" s="65" t="s">
        <v>360</v>
      </c>
      <c r="D83" s="60">
        <v>1</v>
      </c>
      <c r="E83" s="66">
        <v>3796.9</v>
      </c>
      <c r="F83" s="62">
        <v>3796.9</v>
      </c>
      <c r="G83" s="63">
        <v>46.04</v>
      </c>
      <c r="H83" s="63">
        <v>46.04</v>
      </c>
      <c r="I83" s="60" t="s">
        <v>165</v>
      </c>
      <c r="J83" s="60"/>
      <c r="K83" s="107"/>
      <c r="L83" s="107"/>
      <c r="M83" s="60"/>
      <c r="N83" s="60">
        <v>1</v>
      </c>
      <c r="O83" s="60"/>
      <c r="P83" s="115"/>
      <c r="Q83" s="133"/>
      <c r="R83" s="131">
        <f t="shared" si="3"/>
        <v>0</v>
      </c>
      <c r="S83" s="131"/>
      <c r="T83" s="128" t="str">
        <f>'Отгрузки (2)'!B13</f>
        <v>1Б8-4</v>
      </c>
      <c r="U83" s="60" t="str">
        <f>'Отгрузки (2)'!C13</f>
        <v>Балка</v>
      </c>
      <c r="V83" s="60">
        <f>'Отгрузки (2)'!D13</f>
        <v>1</v>
      </c>
      <c r="W83" s="60">
        <f>'Отгрузки (2)'!E13</f>
        <v>3796.9</v>
      </c>
      <c r="X83" s="66">
        <f t="shared" si="4"/>
        <v>0</v>
      </c>
      <c r="Y83" s="62"/>
      <c r="AA83" s="57" t="b">
        <f t="shared" si="5"/>
        <v>1</v>
      </c>
    </row>
    <row r="84" spans="1:27" x14ac:dyDescent="0.25">
      <c r="A84" s="58" t="s">
        <v>361</v>
      </c>
      <c r="B84" s="65" t="s">
        <v>11</v>
      </c>
      <c r="C84" s="65" t="s">
        <v>362</v>
      </c>
      <c r="D84" s="60">
        <v>5</v>
      </c>
      <c r="E84" s="66">
        <v>3763.7</v>
      </c>
      <c r="F84" s="62">
        <v>18818.5</v>
      </c>
      <c r="G84" s="63">
        <v>45.26</v>
      </c>
      <c r="H84" s="63">
        <v>226.3</v>
      </c>
      <c r="I84" s="60" t="s">
        <v>165</v>
      </c>
      <c r="J84" s="60"/>
      <c r="K84" s="107"/>
      <c r="L84" s="107"/>
      <c r="M84" s="60"/>
      <c r="N84" s="60"/>
      <c r="O84" s="60">
        <v>2</v>
      </c>
      <c r="P84" s="118">
        <v>2</v>
      </c>
      <c r="Q84" s="136">
        <v>1</v>
      </c>
      <c r="R84" s="131">
        <f t="shared" si="3"/>
        <v>0</v>
      </c>
      <c r="S84" s="131"/>
      <c r="T84" s="128" t="str">
        <f>'Отгрузки (2)'!B2</f>
        <v>1Б8-5</v>
      </c>
      <c r="U84" s="60" t="str">
        <f>'Отгрузки (2)'!C2</f>
        <v>Балка</v>
      </c>
      <c r="V84" s="60">
        <f>'Отгрузки (2)'!D2+'Отгрузки (2)'!D136+'Отгрузки (2)'!D17+'Отгрузки (2)'!D9</f>
        <v>5</v>
      </c>
      <c r="W84" s="90">
        <f>'Отгрузки (2)'!E2+'Отгрузки (2)'!E136+'Отгрузки (2)'!E9+'Отгрузки (2)'!E17</f>
        <v>18818.5</v>
      </c>
      <c r="X84" s="66">
        <f t="shared" si="4"/>
        <v>0</v>
      </c>
      <c r="Y84" s="62"/>
      <c r="AA84" s="57" t="b">
        <f t="shared" si="5"/>
        <v>1</v>
      </c>
    </row>
    <row r="85" spans="1:27" x14ac:dyDescent="0.25">
      <c r="A85" s="58" t="s">
        <v>363</v>
      </c>
      <c r="B85" s="65" t="s">
        <v>12</v>
      </c>
      <c r="C85" s="65" t="s">
        <v>364</v>
      </c>
      <c r="D85" s="60">
        <v>1</v>
      </c>
      <c r="E85" s="66">
        <v>3757.4</v>
      </c>
      <c r="F85" s="62">
        <v>3757.4</v>
      </c>
      <c r="G85" s="63">
        <v>45.14</v>
      </c>
      <c r="H85" s="63">
        <v>45.14</v>
      </c>
      <c r="I85" s="60" t="s">
        <v>165</v>
      </c>
      <c r="J85" s="60"/>
      <c r="K85" s="107"/>
      <c r="L85" s="107"/>
      <c r="M85" s="60"/>
      <c r="N85" s="60"/>
      <c r="O85" s="60"/>
      <c r="P85" s="115"/>
      <c r="Q85" s="136">
        <v>1</v>
      </c>
      <c r="R85" s="131">
        <f t="shared" si="3"/>
        <v>0</v>
      </c>
      <c r="S85" s="131"/>
      <c r="T85" s="128" t="str">
        <f>'Отгрузки (2)'!B3</f>
        <v>1Б8-6</v>
      </c>
      <c r="U85" s="60" t="str">
        <f>'Отгрузки (2)'!C3</f>
        <v>Балка</v>
      </c>
      <c r="V85" s="60">
        <f>'Отгрузки (2)'!D3</f>
        <v>1</v>
      </c>
      <c r="W85" s="60">
        <f>'Отгрузки (2)'!E3</f>
        <v>3757.4</v>
      </c>
      <c r="X85" s="66">
        <f t="shared" si="4"/>
        <v>0</v>
      </c>
      <c r="Y85" s="62"/>
      <c r="AA85" s="57" t="b">
        <f t="shared" si="5"/>
        <v>1</v>
      </c>
    </row>
    <row r="86" spans="1:27" x14ac:dyDescent="0.25">
      <c r="A86" s="58" t="s">
        <v>365</v>
      </c>
      <c r="B86" s="65" t="s">
        <v>61</v>
      </c>
      <c r="C86" s="65" t="s">
        <v>366</v>
      </c>
      <c r="D86" s="60">
        <v>1</v>
      </c>
      <c r="E86" s="66">
        <v>1643</v>
      </c>
      <c r="F86" s="62">
        <v>1643</v>
      </c>
      <c r="G86" s="63">
        <v>27.85</v>
      </c>
      <c r="H86" s="63">
        <v>27.85</v>
      </c>
      <c r="I86" s="60" t="s">
        <v>165</v>
      </c>
      <c r="J86" s="60">
        <v>1</v>
      </c>
      <c r="K86" s="107"/>
      <c r="L86" s="107"/>
      <c r="M86" s="60"/>
      <c r="N86" s="60"/>
      <c r="O86" s="60"/>
      <c r="P86" s="115"/>
      <c r="Q86" s="133"/>
      <c r="R86" s="131">
        <f t="shared" si="3"/>
        <v>0</v>
      </c>
      <c r="S86" s="131"/>
      <c r="T86" s="128" t="str">
        <f>'Отгрузки (2)'!B76</f>
        <v>1Б9-1</v>
      </c>
      <c r="U86" s="60" t="str">
        <f>'Отгрузки (2)'!C76</f>
        <v>Балка</v>
      </c>
      <c r="V86" s="60">
        <f>'Отгрузки (2)'!D76</f>
        <v>1</v>
      </c>
      <c r="W86" s="60">
        <f>'Отгрузки (2)'!E76</f>
        <v>1643</v>
      </c>
      <c r="X86" s="66">
        <f t="shared" si="4"/>
        <v>0</v>
      </c>
      <c r="Y86" s="62"/>
      <c r="AA86" s="57" t="b">
        <f t="shared" si="5"/>
        <v>1</v>
      </c>
    </row>
    <row r="87" spans="1:27" x14ac:dyDescent="0.25">
      <c r="A87" s="58" t="s">
        <v>367</v>
      </c>
      <c r="B87" s="65" t="s">
        <v>54</v>
      </c>
      <c r="C87" s="65" t="s">
        <v>368</v>
      </c>
      <c r="D87" s="60">
        <v>1</v>
      </c>
      <c r="E87" s="66">
        <v>1655.1</v>
      </c>
      <c r="F87" s="62">
        <v>1655.1</v>
      </c>
      <c r="G87" s="63">
        <v>28.25</v>
      </c>
      <c r="H87" s="63">
        <v>28.25</v>
      </c>
      <c r="I87" s="60" t="s">
        <v>165</v>
      </c>
      <c r="J87" s="60">
        <v>1</v>
      </c>
      <c r="K87" s="107"/>
      <c r="L87" s="107"/>
      <c r="M87" s="60"/>
      <c r="N87" s="60"/>
      <c r="O87" s="60"/>
      <c r="P87" s="115"/>
      <c r="Q87" s="133"/>
      <c r="R87" s="131">
        <f t="shared" si="3"/>
        <v>0</v>
      </c>
      <c r="S87" s="131"/>
      <c r="T87" s="128" t="str">
        <f>'Отгрузки (2)'!B77</f>
        <v>1Б9-2</v>
      </c>
      <c r="U87" s="60" t="str">
        <f>'Отгрузки (2)'!C77</f>
        <v>Балка</v>
      </c>
      <c r="V87" s="60">
        <f>'Отгрузки (2)'!D77</f>
        <v>1</v>
      </c>
      <c r="W87" s="60">
        <f>'Отгрузки (2)'!E77</f>
        <v>1655.1</v>
      </c>
      <c r="X87" s="66">
        <f t="shared" si="4"/>
        <v>0</v>
      </c>
      <c r="Y87" s="62"/>
      <c r="AA87" s="57" t="b">
        <f t="shared" si="5"/>
        <v>1</v>
      </c>
    </row>
    <row r="88" spans="1:27" x14ac:dyDescent="0.25">
      <c r="A88" s="58" t="s">
        <v>369</v>
      </c>
      <c r="B88" s="65" t="s">
        <v>53</v>
      </c>
      <c r="C88" s="65" t="s">
        <v>370</v>
      </c>
      <c r="D88" s="60">
        <v>2</v>
      </c>
      <c r="E88" s="66">
        <v>1636.9</v>
      </c>
      <c r="F88" s="62">
        <v>3273.8</v>
      </c>
      <c r="G88" s="63">
        <v>27.65</v>
      </c>
      <c r="H88" s="63">
        <v>55.3</v>
      </c>
      <c r="I88" s="60" t="s">
        <v>165</v>
      </c>
      <c r="J88" s="60"/>
      <c r="K88" s="113">
        <v>1</v>
      </c>
      <c r="L88" s="114">
        <v>1</v>
      </c>
      <c r="M88" s="60"/>
      <c r="N88" s="60"/>
      <c r="O88" s="60"/>
      <c r="P88" s="115"/>
      <c r="Q88" s="133"/>
      <c r="R88" s="131">
        <f t="shared" si="3"/>
        <v>0</v>
      </c>
      <c r="S88" s="131"/>
      <c r="T88" s="128" t="str">
        <f>'Отгрузки (2)'!B78</f>
        <v>1Б9-3</v>
      </c>
      <c r="U88" s="60" t="str">
        <f>'Отгрузки (2)'!C78</f>
        <v>Балка</v>
      </c>
      <c r="V88" s="60">
        <f>'Отгрузки (2)'!D78</f>
        <v>2</v>
      </c>
      <c r="W88" s="60">
        <f>'Отгрузки (2)'!E78</f>
        <v>3273.8</v>
      </c>
      <c r="X88" s="66">
        <f t="shared" si="4"/>
        <v>0</v>
      </c>
      <c r="Y88" s="62"/>
      <c r="AA88" s="57" t="b">
        <f t="shared" si="5"/>
        <v>1</v>
      </c>
    </row>
    <row r="89" spans="1:27" x14ac:dyDescent="0.25">
      <c r="A89" s="58" t="s">
        <v>371</v>
      </c>
      <c r="B89" s="65" t="s">
        <v>60</v>
      </c>
      <c r="C89" s="65" t="s">
        <v>372</v>
      </c>
      <c r="D89" s="60">
        <v>1</v>
      </c>
      <c r="E89" s="66">
        <v>1636.9</v>
      </c>
      <c r="F89" s="62">
        <v>1636.9</v>
      </c>
      <c r="G89" s="63">
        <v>27.65</v>
      </c>
      <c r="H89" s="63">
        <v>27.65</v>
      </c>
      <c r="I89" s="60" t="s">
        <v>165</v>
      </c>
      <c r="J89" s="60"/>
      <c r="K89" s="107"/>
      <c r="L89" s="114">
        <v>1</v>
      </c>
      <c r="M89" s="60"/>
      <c r="N89" s="60"/>
      <c r="O89" s="60"/>
      <c r="P89" s="115"/>
      <c r="Q89" s="133"/>
      <c r="R89" s="131">
        <f t="shared" si="3"/>
        <v>0</v>
      </c>
      <c r="S89" s="131"/>
      <c r="T89" s="128" t="str">
        <f>'Отгрузки (2)'!B79</f>
        <v>1Б9-4</v>
      </c>
      <c r="U89" s="60" t="str">
        <f>'Отгрузки (2)'!C79</f>
        <v>Балка</v>
      </c>
      <c r="V89" s="60">
        <f>'Отгрузки (2)'!D79</f>
        <v>1</v>
      </c>
      <c r="W89" s="60">
        <f>'Отгрузки (2)'!E79</f>
        <v>1636.9</v>
      </c>
      <c r="X89" s="66">
        <f t="shared" si="4"/>
        <v>0</v>
      </c>
      <c r="Y89" s="62"/>
      <c r="AA89" s="57" t="b">
        <f t="shared" si="5"/>
        <v>1</v>
      </c>
    </row>
    <row r="90" spans="1:27" x14ac:dyDescent="0.25">
      <c r="A90" s="58" t="s">
        <v>373</v>
      </c>
      <c r="B90" s="65" t="s">
        <v>13</v>
      </c>
      <c r="C90" s="65" t="s">
        <v>374</v>
      </c>
      <c r="D90" s="60">
        <v>1</v>
      </c>
      <c r="E90" s="66">
        <v>792.4</v>
      </c>
      <c r="F90" s="62">
        <v>792.4</v>
      </c>
      <c r="G90" s="63">
        <v>17.170000000000002</v>
      </c>
      <c r="H90" s="63">
        <v>17.170000000000002</v>
      </c>
      <c r="I90" s="60" t="s">
        <v>170</v>
      </c>
      <c r="J90" s="60"/>
      <c r="K90" s="107"/>
      <c r="L90" s="107"/>
      <c r="M90" s="60"/>
      <c r="N90" s="60">
        <v>1</v>
      </c>
      <c r="O90" s="60"/>
      <c r="P90" s="115"/>
      <c r="Q90" s="133"/>
      <c r="R90" s="131">
        <f t="shared" si="3"/>
        <v>0</v>
      </c>
      <c r="S90" s="131"/>
      <c r="T90" s="128" t="str">
        <f>'Отгрузки (2)'!B80</f>
        <v>1Б11-1</v>
      </c>
      <c r="U90" s="60" t="str">
        <f>'Отгрузки (2)'!C80</f>
        <v>Балка</v>
      </c>
      <c r="V90" s="60">
        <f>'Отгрузки (2)'!D80</f>
        <v>1</v>
      </c>
      <c r="W90" s="60">
        <f>'Отгрузки (2)'!E80</f>
        <v>792.4</v>
      </c>
      <c r="X90" s="66">
        <f t="shared" si="4"/>
        <v>0</v>
      </c>
      <c r="Y90" s="62"/>
      <c r="AA90" s="57" t="b">
        <f t="shared" si="5"/>
        <v>1</v>
      </c>
    </row>
    <row r="91" spans="1:27" x14ac:dyDescent="0.25">
      <c r="A91" s="58" t="s">
        <v>375</v>
      </c>
      <c r="B91" s="65" t="s">
        <v>63</v>
      </c>
      <c r="C91" s="65" t="s">
        <v>376</v>
      </c>
      <c r="D91" s="60">
        <v>2</v>
      </c>
      <c r="E91" s="66">
        <v>1678.5</v>
      </c>
      <c r="F91" s="62">
        <v>3357</v>
      </c>
      <c r="G91" s="63">
        <v>25.51</v>
      </c>
      <c r="H91" s="63">
        <v>51.02</v>
      </c>
      <c r="I91" s="60" t="s">
        <v>170</v>
      </c>
      <c r="J91" s="60"/>
      <c r="K91" s="107"/>
      <c r="L91" s="114">
        <v>2</v>
      </c>
      <c r="M91" s="60"/>
      <c r="N91" s="60"/>
      <c r="O91" s="60"/>
      <c r="P91" s="115"/>
      <c r="Q91" s="133"/>
      <c r="R91" s="131">
        <f t="shared" si="3"/>
        <v>0</v>
      </c>
      <c r="S91" s="131"/>
      <c r="T91" s="128" t="str">
        <f>'Отгрузки (2)'!B81</f>
        <v>1Б12-1</v>
      </c>
      <c r="U91" s="60" t="str">
        <f>'Отгрузки (2)'!C81</f>
        <v>Балка</v>
      </c>
      <c r="V91" s="60">
        <f>'Отгрузки (2)'!D81</f>
        <v>2</v>
      </c>
      <c r="W91" s="60">
        <f>'Отгрузки (2)'!E81</f>
        <v>3357</v>
      </c>
      <c r="X91" s="66">
        <f t="shared" si="4"/>
        <v>0</v>
      </c>
      <c r="Y91" s="62"/>
      <c r="AA91" s="57" t="b">
        <f t="shared" si="5"/>
        <v>1</v>
      </c>
    </row>
    <row r="92" spans="1:27" x14ac:dyDescent="0.25">
      <c r="A92" s="58" t="s">
        <v>377</v>
      </c>
      <c r="B92" s="65" t="s">
        <v>378</v>
      </c>
      <c r="C92" s="65" t="s">
        <v>379</v>
      </c>
      <c r="D92" s="60">
        <v>1</v>
      </c>
      <c r="E92" s="66">
        <v>28.6</v>
      </c>
      <c r="F92" s="62">
        <v>28.6</v>
      </c>
      <c r="G92" s="63">
        <v>1.08</v>
      </c>
      <c r="H92" s="63">
        <v>1.08</v>
      </c>
      <c r="I92" s="60" t="s">
        <v>170</v>
      </c>
      <c r="J92" s="60">
        <v>1</v>
      </c>
      <c r="K92" s="107"/>
      <c r="L92" s="107"/>
      <c r="M92" s="60"/>
      <c r="N92" s="60"/>
      <c r="O92" s="60"/>
      <c r="P92" s="115"/>
      <c r="Q92" s="133"/>
      <c r="R92" s="131">
        <f t="shared" si="3"/>
        <v>0</v>
      </c>
      <c r="S92" s="131"/>
      <c r="T92" s="128"/>
      <c r="U92" s="60"/>
      <c r="V92" s="60"/>
      <c r="W92" s="60"/>
      <c r="X92" s="66">
        <f t="shared" si="4"/>
        <v>-28.6</v>
      </c>
      <c r="Y92" s="62"/>
      <c r="AA92" s="57" t="b">
        <f t="shared" si="5"/>
        <v>0</v>
      </c>
    </row>
    <row r="93" spans="1:27" x14ac:dyDescent="0.25">
      <c r="A93" s="58" t="s">
        <v>380</v>
      </c>
      <c r="B93" s="65" t="s">
        <v>381</v>
      </c>
      <c r="C93" s="65" t="s">
        <v>382</v>
      </c>
      <c r="D93" s="60">
        <v>1</v>
      </c>
      <c r="E93" s="66">
        <v>28.5</v>
      </c>
      <c r="F93" s="62">
        <v>28.5</v>
      </c>
      <c r="G93" s="63">
        <v>1.07</v>
      </c>
      <c r="H93" s="63">
        <v>1.07</v>
      </c>
      <c r="I93" s="60" t="s">
        <v>170</v>
      </c>
      <c r="J93" s="60">
        <v>1</v>
      </c>
      <c r="K93" s="107"/>
      <c r="L93" s="107"/>
      <c r="M93" s="60"/>
      <c r="N93" s="60"/>
      <c r="O93" s="60"/>
      <c r="P93" s="115"/>
      <c r="Q93" s="133"/>
      <c r="R93" s="131">
        <f t="shared" si="3"/>
        <v>0</v>
      </c>
      <c r="S93" s="131"/>
      <c r="T93" s="128"/>
      <c r="U93" s="60"/>
      <c r="V93" s="60"/>
      <c r="W93" s="60"/>
      <c r="X93" s="66">
        <f t="shared" si="4"/>
        <v>-28.5</v>
      </c>
      <c r="Y93" s="62"/>
      <c r="AA93" s="57" t="b">
        <f t="shared" si="5"/>
        <v>0</v>
      </c>
    </row>
    <row r="94" spans="1:27" x14ac:dyDescent="0.25">
      <c r="A94" s="58" t="s">
        <v>383</v>
      </c>
      <c r="B94" s="65" t="s">
        <v>384</v>
      </c>
      <c r="C94" s="65" t="s">
        <v>385</v>
      </c>
      <c r="D94" s="60">
        <v>6</v>
      </c>
      <c r="E94" s="66">
        <v>27.1</v>
      </c>
      <c r="F94" s="62">
        <v>162.6</v>
      </c>
      <c r="G94" s="63">
        <v>1.01</v>
      </c>
      <c r="H94" s="63">
        <v>6.06</v>
      </c>
      <c r="I94" s="60" t="s">
        <v>170</v>
      </c>
      <c r="J94" s="60">
        <v>6</v>
      </c>
      <c r="K94" s="107"/>
      <c r="L94" s="107"/>
      <c r="M94" s="60"/>
      <c r="N94" s="60"/>
      <c r="O94" s="60"/>
      <c r="P94" s="115"/>
      <c r="Q94" s="133"/>
      <c r="R94" s="131">
        <f t="shared" si="3"/>
        <v>0</v>
      </c>
      <c r="S94" s="131"/>
      <c r="T94" s="128"/>
      <c r="U94" s="60"/>
      <c r="V94" s="60"/>
      <c r="W94" s="60"/>
      <c r="X94" s="66">
        <f t="shared" si="4"/>
        <v>-162.6</v>
      </c>
      <c r="Y94" s="62"/>
      <c r="AA94" s="57" t="b">
        <f t="shared" si="5"/>
        <v>0</v>
      </c>
    </row>
    <row r="95" spans="1:27" x14ac:dyDescent="0.25">
      <c r="A95" s="58" t="s">
        <v>386</v>
      </c>
      <c r="B95" s="65" t="s">
        <v>387</v>
      </c>
      <c r="C95" s="65" t="s">
        <v>388</v>
      </c>
      <c r="D95" s="60">
        <v>3</v>
      </c>
      <c r="E95" s="66">
        <v>18</v>
      </c>
      <c r="F95" s="62">
        <v>54</v>
      </c>
      <c r="G95" s="63">
        <v>0.64</v>
      </c>
      <c r="H95" s="63">
        <v>1.92</v>
      </c>
      <c r="I95" s="60" t="s">
        <v>170</v>
      </c>
      <c r="J95" s="60"/>
      <c r="K95" s="113">
        <v>1</v>
      </c>
      <c r="L95" s="114">
        <v>2</v>
      </c>
      <c r="M95" s="60"/>
      <c r="N95" s="60"/>
      <c r="O95" s="60"/>
      <c r="P95" s="115"/>
      <c r="Q95" s="133"/>
      <c r="R95" s="131">
        <f t="shared" si="3"/>
        <v>0</v>
      </c>
      <c r="S95" s="131"/>
      <c r="T95" s="128"/>
      <c r="U95" s="60"/>
      <c r="V95" s="60"/>
      <c r="W95" s="60"/>
      <c r="X95" s="66">
        <f t="shared" si="4"/>
        <v>-54</v>
      </c>
      <c r="Y95" s="62"/>
      <c r="AA95" s="57" t="b">
        <f t="shared" si="5"/>
        <v>0</v>
      </c>
    </row>
    <row r="96" spans="1:27" x14ac:dyDescent="0.25">
      <c r="A96" s="58" t="s">
        <v>389</v>
      </c>
      <c r="B96" s="65" t="s">
        <v>390</v>
      </c>
      <c r="C96" s="65" t="s">
        <v>391</v>
      </c>
      <c r="D96" s="60">
        <v>15</v>
      </c>
      <c r="E96" s="66">
        <v>15.8</v>
      </c>
      <c r="F96" s="62">
        <v>237</v>
      </c>
      <c r="G96" s="63">
        <v>0.55000000000000004</v>
      </c>
      <c r="H96" s="63">
        <v>8.25</v>
      </c>
      <c r="I96" s="60" t="s">
        <v>170</v>
      </c>
      <c r="J96" s="60"/>
      <c r="K96" s="113">
        <v>7</v>
      </c>
      <c r="L96" s="114">
        <v>8</v>
      </c>
      <c r="M96" s="60"/>
      <c r="N96" s="60"/>
      <c r="O96" s="60"/>
      <c r="P96" s="115"/>
      <c r="Q96" s="133"/>
      <c r="R96" s="131">
        <f t="shared" si="3"/>
        <v>0</v>
      </c>
      <c r="S96" s="131"/>
      <c r="T96" s="128"/>
      <c r="U96" s="66"/>
      <c r="V96" s="62"/>
      <c r="W96" s="60"/>
      <c r="X96" s="66">
        <f t="shared" si="4"/>
        <v>-237</v>
      </c>
      <c r="Y96" s="62"/>
      <c r="AA96" s="57" t="b">
        <f t="shared" si="5"/>
        <v>0</v>
      </c>
    </row>
    <row r="97" spans="1:27" x14ac:dyDescent="0.25">
      <c r="A97" s="58" t="s">
        <v>392</v>
      </c>
      <c r="B97" s="65" t="s">
        <v>393</v>
      </c>
      <c r="C97" s="65" t="s">
        <v>394</v>
      </c>
      <c r="D97" s="60">
        <v>1</v>
      </c>
      <c r="E97" s="66">
        <v>18.5</v>
      </c>
      <c r="F97" s="62">
        <v>18.5</v>
      </c>
      <c r="G97" s="63">
        <v>0.7</v>
      </c>
      <c r="H97" s="63">
        <v>0.7</v>
      </c>
      <c r="I97" s="60" t="s">
        <v>170</v>
      </c>
      <c r="J97" s="60"/>
      <c r="K97" s="113">
        <v>1</v>
      </c>
      <c r="L97" s="107"/>
      <c r="M97" s="60"/>
      <c r="N97" s="60"/>
      <c r="O97" s="60"/>
      <c r="P97" s="115"/>
      <c r="Q97" s="133"/>
      <c r="R97" s="131">
        <f t="shared" si="3"/>
        <v>0</v>
      </c>
      <c r="S97" s="131"/>
      <c r="T97" s="128"/>
      <c r="U97" s="66"/>
      <c r="V97" s="62"/>
      <c r="W97" s="60"/>
      <c r="X97" s="66">
        <f t="shared" si="4"/>
        <v>-18.5</v>
      </c>
      <c r="Y97" s="62"/>
      <c r="AA97" s="57" t="b">
        <f t="shared" si="5"/>
        <v>0</v>
      </c>
    </row>
    <row r="98" spans="1:27" x14ac:dyDescent="0.25">
      <c r="A98" s="58" t="s">
        <v>395</v>
      </c>
      <c r="B98" s="65" t="s">
        <v>396</v>
      </c>
      <c r="C98" s="65" t="s">
        <v>397</v>
      </c>
      <c r="D98" s="60">
        <v>1</v>
      </c>
      <c r="E98" s="66">
        <v>12.1</v>
      </c>
      <c r="F98" s="62">
        <v>12.1</v>
      </c>
      <c r="G98" s="63">
        <v>0.42</v>
      </c>
      <c r="H98" s="63">
        <v>0.42</v>
      </c>
      <c r="I98" s="60" t="s">
        <v>170</v>
      </c>
      <c r="J98" s="60"/>
      <c r="K98" s="107"/>
      <c r="L98" s="114">
        <v>1</v>
      </c>
      <c r="M98" s="60"/>
      <c r="N98" s="60"/>
      <c r="O98" s="60"/>
      <c r="P98" s="115"/>
      <c r="Q98" s="133"/>
      <c r="R98" s="131">
        <f t="shared" si="3"/>
        <v>0</v>
      </c>
      <c r="S98" s="131"/>
      <c r="T98" s="128"/>
      <c r="U98" s="66"/>
      <c r="V98" s="62"/>
      <c r="W98" s="60"/>
      <c r="X98" s="66">
        <f t="shared" si="4"/>
        <v>-12.1</v>
      </c>
      <c r="Y98" s="62"/>
      <c r="AA98" s="57" t="b">
        <f t="shared" si="5"/>
        <v>0</v>
      </c>
    </row>
    <row r="99" spans="1:27" x14ac:dyDescent="0.25">
      <c r="A99" s="58" t="s">
        <v>398</v>
      </c>
      <c r="B99" s="65" t="s">
        <v>399</v>
      </c>
      <c r="C99" s="65" t="s">
        <v>400</v>
      </c>
      <c r="D99" s="60">
        <v>1</v>
      </c>
      <c r="E99" s="66">
        <v>15.4</v>
      </c>
      <c r="F99" s="62">
        <v>15.4</v>
      </c>
      <c r="G99" s="63">
        <v>0.5</v>
      </c>
      <c r="H99" s="63">
        <v>0.5</v>
      </c>
      <c r="I99" s="60" t="s">
        <v>170</v>
      </c>
      <c r="J99" s="60"/>
      <c r="K99" s="113">
        <v>1</v>
      </c>
      <c r="L99" s="107"/>
      <c r="M99" s="60"/>
      <c r="N99" s="60"/>
      <c r="O99" s="60"/>
      <c r="P99" s="115"/>
      <c r="Q99" s="133"/>
      <c r="R99" s="131">
        <f t="shared" si="3"/>
        <v>0</v>
      </c>
      <c r="S99" s="131"/>
      <c r="T99" s="128"/>
      <c r="U99" s="66"/>
      <c r="V99" s="62"/>
      <c r="W99" s="60"/>
      <c r="X99" s="66">
        <f t="shared" si="4"/>
        <v>-15.4</v>
      </c>
      <c r="Y99" s="62"/>
      <c r="AA99" s="57" t="b">
        <f t="shared" si="5"/>
        <v>0</v>
      </c>
    </row>
    <row r="100" spans="1:27" x14ac:dyDescent="0.25">
      <c r="A100" s="58" t="s">
        <v>401</v>
      </c>
      <c r="B100" s="65" t="s">
        <v>402</v>
      </c>
      <c r="C100" s="65" t="s">
        <v>403</v>
      </c>
      <c r="D100" s="60">
        <v>3</v>
      </c>
      <c r="E100" s="66">
        <v>49</v>
      </c>
      <c r="F100" s="62">
        <v>147</v>
      </c>
      <c r="G100" s="63">
        <v>1.85</v>
      </c>
      <c r="H100" s="63">
        <v>5.55</v>
      </c>
      <c r="I100" s="60" t="s">
        <v>170</v>
      </c>
      <c r="J100" s="60"/>
      <c r="K100" s="107"/>
      <c r="L100" s="114">
        <v>3</v>
      </c>
      <c r="M100" s="60"/>
      <c r="N100" s="60"/>
      <c r="O100" s="60"/>
      <c r="P100" s="115"/>
      <c r="Q100" s="133"/>
      <c r="R100" s="131">
        <f t="shared" si="3"/>
        <v>0</v>
      </c>
      <c r="S100" s="131"/>
      <c r="T100" s="128"/>
      <c r="U100" s="66"/>
      <c r="V100" s="62"/>
      <c r="W100" s="60"/>
      <c r="X100" s="66">
        <f t="shared" si="4"/>
        <v>-147</v>
      </c>
      <c r="Y100" s="62"/>
      <c r="AA100" s="57" t="b">
        <f t="shared" si="5"/>
        <v>0</v>
      </c>
    </row>
    <row r="101" spans="1:27" x14ac:dyDescent="0.25">
      <c r="A101" s="58" t="s">
        <v>404</v>
      </c>
      <c r="B101" s="65" t="s">
        <v>405</v>
      </c>
      <c r="C101" s="65" t="s">
        <v>406</v>
      </c>
      <c r="D101" s="60">
        <v>2</v>
      </c>
      <c r="E101" s="66">
        <v>45.6</v>
      </c>
      <c r="F101" s="62">
        <v>91.2</v>
      </c>
      <c r="G101" s="63">
        <v>1.72</v>
      </c>
      <c r="H101" s="63">
        <v>3.44</v>
      </c>
      <c r="I101" s="60" t="s">
        <v>170</v>
      </c>
      <c r="J101" s="60"/>
      <c r="K101" s="107"/>
      <c r="L101" s="114">
        <v>2</v>
      </c>
      <c r="M101" s="60"/>
      <c r="N101" s="60"/>
      <c r="O101" s="60"/>
      <c r="P101" s="115"/>
      <c r="Q101" s="133"/>
      <c r="R101" s="131">
        <f t="shared" si="3"/>
        <v>0</v>
      </c>
      <c r="S101" s="131"/>
      <c r="T101" s="128"/>
      <c r="U101" s="66"/>
      <c r="V101" s="62"/>
      <c r="W101" s="60"/>
      <c r="X101" s="66">
        <f t="shared" si="4"/>
        <v>-91.2</v>
      </c>
      <c r="Y101" s="62"/>
      <c r="AA101" s="57" t="b">
        <f t="shared" si="5"/>
        <v>0</v>
      </c>
    </row>
    <row r="102" spans="1:27" x14ac:dyDescent="0.25">
      <c r="A102" s="58" t="s">
        <v>407</v>
      </c>
      <c r="B102" s="65" t="s">
        <v>408</v>
      </c>
      <c r="C102" s="65" t="s">
        <v>409</v>
      </c>
      <c r="D102" s="60">
        <v>1</v>
      </c>
      <c r="E102" s="66">
        <v>45.6</v>
      </c>
      <c r="F102" s="62">
        <v>45.6</v>
      </c>
      <c r="G102" s="63">
        <v>1.72</v>
      </c>
      <c r="H102" s="63">
        <v>1.72</v>
      </c>
      <c r="I102" s="60" t="s">
        <v>170</v>
      </c>
      <c r="J102" s="60"/>
      <c r="K102" s="107"/>
      <c r="L102" s="114">
        <v>1</v>
      </c>
      <c r="M102" s="60"/>
      <c r="N102" s="60"/>
      <c r="O102" s="60"/>
      <c r="P102" s="115"/>
      <c r="Q102" s="133"/>
      <c r="R102" s="131">
        <f t="shared" si="3"/>
        <v>0</v>
      </c>
      <c r="S102" s="131"/>
      <c r="T102" s="128"/>
      <c r="U102" s="66"/>
      <c r="V102" s="62"/>
      <c r="W102" s="60"/>
      <c r="X102" s="66">
        <f t="shared" si="4"/>
        <v>-45.6</v>
      </c>
      <c r="Y102" s="62"/>
      <c r="AA102" s="57" t="b">
        <f t="shared" si="5"/>
        <v>0</v>
      </c>
    </row>
    <row r="103" spans="1:27" x14ac:dyDescent="0.25">
      <c r="A103" s="58" t="s">
        <v>410</v>
      </c>
      <c r="B103" s="65" t="s">
        <v>109</v>
      </c>
      <c r="C103" s="65" t="s">
        <v>411</v>
      </c>
      <c r="D103" s="60">
        <v>1</v>
      </c>
      <c r="E103" s="66">
        <v>360.1</v>
      </c>
      <c r="F103" s="62">
        <v>360.1</v>
      </c>
      <c r="G103" s="63">
        <v>11.41</v>
      </c>
      <c r="H103" s="63">
        <v>11.41</v>
      </c>
      <c r="I103" s="60" t="s">
        <v>170</v>
      </c>
      <c r="J103" s="60"/>
      <c r="K103" s="113">
        <v>1</v>
      </c>
      <c r="L103" s="107"/>
      <c r="M103" s="60"/>
      <c r="N103" s="60"/>
      <c r="O103" s="60"/>
      <c r="P103" s="115"/>
      <c r="Q103" s="133"/>
      <c r="R103" s="131">
        <f t="shared" si="3"/>
        <v>0</v>
      </c>
      <c r="S103" s="131"/>
      <c r="T103" s="128" t="str">
        <f>'Отгрузки (2)'!B82</f>
        <v>1Б14-1</v>
      </c>
      <c r="U103" s="60" t="str">
        <f>'Отгрузки (2)'!C82</f>
        <v>Балка</v>
      </c>
      <c r="V103" s="60">
        <f>'Отгрузки (2)'!D82</f>
        <v>1</v>
      </c>
      <c r="W103" s="60">
        <f>'Отгрузки (2)'!E82</f>
        <v>360.1</v>
      </c>
      <c r="X103" s="66">
        <f t="shared" si="4"/>
        <v>0</v>
      </c>
      <c r="Y103" s="62"/>
      <c r="AA103" s="57" t="b">
        <f t="shared" si="5"/>
        <v>1</v>
      </c>
    </row>
    <row r="104" spans="1:27" x14ac:dyDescent="0.25">
      <c r="A104" s="58" t="s">
        <v>412</v>
      </c>
      <c r="B104" s="65" t="s">
        <v>110</v>
      </c>
      <c r="C104" s="65" t="s">
        <v>413</v>
      </c>
      <c r="D104" s="60">
        <v>1</v>
      </c>
      <c r="E104" s="66">
        <v>350</v>
      </c>
      <c r="F104" s="62">
        <v>350</v>
      </c>
      <c r="G104" s="63">
        <v>10.96</v>
      </c>
      <c r="H104" s="63">
        <v>10.96</v>
      </c>
      <c r="I104" s="60" t="s">
        <v>170</v>
      </c>
      <c r="J104" s="60"/>
      <c r="K104" s="113">
        <v>1</v>
      </c>
      <c r="L104" s="107"/>
      <c r="M104" s="60"/>
      <c r="N104" s="60"/>
      <c r="O104" s="60"/>
      <c r="P104" s="115"/>
      <c r="Q104" s="133"/>
      <c r="R104" s="131">
        <f t="shared" si="3"/>
        <v>0</v>
      </c>
      <c r="S104" s="131"/>
      <c r="T104" s="128" t="str">
        <f>'Отгрузки (2)'!B83</f>
        <v>1Б14-2</v>
      </c>
      <c r="U104" s="60" t="str">
        <f>'Отгрузки (2)'!C83</f>
        <v>Балка</v>
      </c>
      <c r="V104" s="60">
        <f>'Отгрузки (2)'!D83</f>
        <v>1</v>
      </c>
      <c r="W104" s="60">
        <f>'Отгрузки (2)'!E83</f>
        <v>350</v>
      </c>
      <c r="X104" s="66">
        <f t="shared" si="4"/>
        <v>0</v>
      </c>
      <c r="Y104" s="62"/>
      <c r="AA104" s="57" t="b">
        <f t="shared" si="5"/>
        <v>1</v>
      </c>
    </row>
    <row r="105" spans="1:27" x14ac:dyDescent="0.25">
      <c r="A105" s="58" t="s">
        <v>414</v>
      </c>
      <c r="B105" s="65" t="s">
        <v>111</v>
      </c>
      <c r="C105" s="65" t="s">
        <v>415</v>
      </c>
      <c r="D105" s="60">
        <v>1</v>
      </c>
      <c r="E105" s="66">
        <v>397.2</v>
      </c>
      <c r="F105" s="62">
        <v>397.2</v>
      </c>
      <c r="G105" s="63">
        <v>12.44</v>
      </c>
      <c r="H105" s="63">
        <v>12.44</v>
      </c>
      <c r="I105" s="60" t="s">
        <v>170</v>
      </c>
      <c r="J105" s="60"/>
      <c r="K105" s="113">
        <v>1</v>
      </c>
      <c r="L105" s="107"/>
      <c r="M105" s="60"/>
      <c r="N105" s="60"/>
      <c r="O105" s="60"/>
      <c r="P105" s="115"/>
      <c r="Q105" s="133"/>
      <c r="R105" s="131">
        <f t="shared" si="3"/>
        <v>0</v>
      </c>
      <c r="S105" s="131"/>
      <c r="T105" s="128" t="str">
        <f>'Отгрузки (2)'!B84</f>
        <v>1Б14-3</v>
      </c>
      <c r="U105" s="60" t="str">
        <f>'Отгрузки (2)'!C84</f>
        <v>Балка</v>
      </c>
      <c r="V105" s="60">
        <f>'Отгрузки (2)'!D84</f>
        <v>1</v>
      </c>
      <c r="W105" s="60">
        <f>'Отгрузки (2)'!E84</f>
        <v>397.2</v>
      </c>
      <c r="X105" s="66">
        <f t="shared" si="4"/>
        <v>0</v>
      </c>
      <c r="Y105" s="62"/>
      <c r="AA105" s="57" t="b">
        <f t="shared" si="5"/>
        <v>1</v>
      </c>
    </row>
    <row r="106" spans="1:27" x14ac:dyDescent="0.25">
      <c r="A106" s="58" t="s">
        <v>416</v>
      </c>
      <c r="B106" s="65" t="s">
        <v>112</v>
      </c>
      <c r="C106" s="65" t="s">
        <v>417</v>
      </c>
      <c r="D106" s="60">
        <v>1</v>
      </c>
      <c r="E106" s="66">
        <v>408.1</v>
      </c>
      <c r="F106" s="62">
        <v>408.1</v>
      </c>
      <c r="G106" s="63">
        <v>12.91</v>
      </c>
      <c r="H106" s="63">
        <v>12.91</v>
      </c>
      <c r="I106" s="60" t="s">
        <v>170</v>
      </c>
      <c r="J106" s="60"/>
      <c r="K106" s="107"/>
      <c r="L106" s="114">
        <v>1</v>
      </c>
      <c r="M106" s="60"/>
      <c r="N106" s="60"/>
      <c r="O106" s="60"/>
      <c r="P106" s="115"/>
      <c r="Q106" s="133"/>
      <c r="R106" s="131">
        <f t="shared" si="3"/>
        <v>0</v>
      </c>
      <c r="S106" s="131"/>
      <c r="T106" s="128" t="str">
        <f>'Отгрузки (2)'!B85</f>
        <v>1Б14-4</v>
      </c>
      <c r="U106" s="60" t="str">
        <f>'Отгрузки (2)'!C85</f>
        <v>Балка</v>
      </c>
      <c r="V106" s="60">
        <f>'Отгрузки (2)'!D85</f>
        <v>1</v>
      </c>
      <c r="W106" s="60">
        <f>'Отгрузки (2)'!E85</f>
        <v>408.1</v>
      </c>
      <c r="X106" s="66">
        <f t="shared" si="4"/>
        <v>0</v>
      </c>
      <c r="Y106" s="62"/>
      <c r="AA106" s="57" t="b">
        <f t="shared" si="5"/>
        <v>1</v>
      </c>
    </row>
    <row r="107" spans="1:27" x14ac:dyDescent="0.25">
      <c r="A107" s="58" t="s">
        <v>418</v>
      </c>
      <c r="B107" s="65" t="s">
        <v>419</v>
      </c>
      <c r="C107" s="65" t="s">
        <v>420</v>
      </c>
      <c r="D107" s="60">
        <v>1</v>
      </c>
      <c r="E107" s="66">
        <v>8.1999999999999993</v>
      </c>
      <c r="F107" s="62">
        <v>8.1999999999999993</v>
      </c>
      <c r="G107" s="63">
        <v>0.27</v>
      </c>
      <c r="H107" s="63">
        <v>0.27</v>
      </c>
      <c r="I107" s="60" t="s">
        <v>170</v>
      </c>
      <c r="J107" s="60"/>
      <c r="K107" s="113">
        <v>1</v>
      </c>
      <c r="L107" s="107"/>
      <c r="M107" s="60"/>
      <c r="N107" s="60"/>
      <c r="O107" s="60"/>
      <c r="P107" s="115"/>
      <c r="Q107" s="133"/>
      <c r="R107" s="131">
        <f t="shared" si="3"/>
        <v>0</v>
      </c>
      <c r="S107" s="131"/>
      <c r="T107" s="128"/>
      <c r="U107" s="60"/>
      <c r="V107" s="60"/>
      <c r="W107" s="60"/>
      <c r="X107" s="66">
        <f t="shared" si="4"/>
        <v>-8.1999999999999993</v>
      </c>
      <c r="Y107" s="62"/>
      <c r="AA107" s="57" t="b">
        <f t="shared" si="5"/>
        <v>0</v>
      </c>
    </row>
    <row r="108" spans="1:27" x14ac:dyDescent="0.25">
      <c r="A108" s="58" t="s">
        <v>421</v>
      </c>
      <c r="B108" s="65" t="s">
        <v>422</v>
      </c>
      <c r="C108" s="65" t="s">
        <v>423</v>
      </c>
      <c r="D108" s="60">
        <v>1</v>
      </c>
      <c r="E108" s="66">
        <v>17.3</v>
      </c>
      <c r="F108" s="62">
        <v>17.3</v>
      </c>
      <c r="G108" s="63">
        <v>0.55000000000000004</v>
      </c>
      <c r="H108" s="63">
        <v>0.55000000000000004</v>
      </c>
      <c r="I108" s="60" t="s">
        <v>170</v>
      </c>
      <c r="J108" s="60"/>
      <c r="K108" s="113">
        <v>1</v>
      </c>
      <c r="L108" s="107"/>
      <c r="M108" s="60"/>
      <c r="N108" s="60"/>
      <c r="O108" s="60"/>
      <c r="P108" s="115"/>
      <c r="Q108" s="133"/>
      <c r="R108" s="131">
        <f t="shared" si="3"/>
        <v>0</v>
      </c>
      <c r="S108" s="131"/>
      <c r="T108" s="128"/>
      <c r="U108" s="66"/>
      <c r="V108" s="62"/>
      <c r="W108" s="60"/>
      <c r="X108" s="66">
        <f t="shared" si="4"/>
        <v>-17.3</v>
      </c>
      <c r="Y108" s="62"/>
      <c r="AA108" s="57" t="b">
        <f t="shared" si="5"/>
        <v>0</v>
      </c>
    </row>
    <row r="109" spans="1:27" x14ac:dyDescent="0.25">
      <c r="A109" s="58" t="s">
        <v>424</v>
      </c>
      <c r="B109" s="65" t="s">
        <v>425</v>
      </c>
      <c r="C109" s="65" t="s">
        <v>426</v>
      </c>
      <c r="D109" s="60">
        <v>1</v>
      </c>
      <c r="E109" s="66">
        <v>4.3</v>
      </c>
      <c r="F109" s="62">
        <v>4.3</v>
      </c>
      <c r="G109" s="63">
        <v>0.15</v>
      </c>
      <c r="H109" s="63">
        <v>0.15</v>
      </c>
      <c r="I109" s="60" t="s">
        <v>170</v>
      </c>
      <c r="J109" s="60"/>
      <c r="K109" s="113">
        <v>1</v>
      </c>
      <c r="L109" s="107"/>
      <c r="M109" s="60"/>
      <c r="N109" s="60"/>
      <c r="O109" s="60"/>
      <c r="P109" s="115"/>
      <c r="Q109" s="133"/>
      <c r="R109" s="131">
        <f t="shared" si="3"/>
        <v>0</v>
      </c>
      <c r="S109" s="131"/>
      <c r="T109" s="128"/>
      <c r="U109" s="66"/>
      <c r="V109" s="62"/>
      <c r="W109" s="60"/>
      <c r="X109" s="66">
        <f t="shared" si="4"/>
        <v>-4.3</v>
      </c>
      <c r="Y109" s="62"/>
      <c r="AA109" s="57" t="b">
        <f t="shared" si="5"/>
        <v>0</v>
      </c>
    </row>
    <row r="110" spans="1:27" x14ac:dyDescent="0.25">
      <c r="A110" s="58" t="s">
        <v>427</v>
      </c>
      <c r="B110" s="65" t="s">
        <v>428</v>
      </c>
      <c r="C110" s="65" t="s">
        <v>429</v>
      </c>
      <c r="D110" s="60">
        <v>1</v>
      </c>
      <c r="E110" s="66">
        <v>5.3</v>
      </c>
      <c r="F110" s="62">
        <v>5.3</v>
      </c>
      <c r="G110" s="63">
        <v>0.18</v>
      </c>
      <c r="H110" s="63">
        <v>0.18</v>
      </c>
      <c r="I110" s="60" t="s">
        <v>170</v>
      </c>
      <c r="J110" s="60"/>
      <c r="K110" s="113">
        <v>1</v>
      </c>
      <c r="L110" s="107"/>
      <c r="M110" s="60"/>
      <c r="N110" s="60"/>
      <c r="O110" s="60"/>
      <c r="P110" s="115"/>
      <c r="Q110" s="133"/>
      <c r="R110" s="131">
        <f t="shared" si="3"/>
        <v>0</v>
      </c>
      <c r="S110" s="131"/>
      <c r="T110" s="128"/>
      <c r="U110" s="66"/>
      <c r="V110" s="62"/>
      <c r="W110" s="60"/>
      <c r="X110" s="66">
        <f t="shared" si="4"/>
        <v>-5.3</v>
      </c>
      <c r="Y110" s="62"/>
      <c r="AA110" s="57" t="b">
        <f t="shared" si="5"/>
        <v>0</v>
      </c>
    </row>
    <row r="111" spans="1:27" x14ac:dyDescent="0.25">
      <c r="A111" s="58" t="s">
        <v>430</v>
      </c>
      <c r="B111" s="65" t="s">
        <v>431</v>
      </c>
      <c r="C111" s="65" t="s">
        <v>432</v>
      </c>
      <c r="D111" s="60">
        <v>1</v>
      </c>
      <c r="E111" s="66">
        <v>11.6</v>
      </c>
      <c r="F111" s="62">
        <v>11.6</v>
      </c>
      <c r="G111" s="63">
        <v>0.39</v>
      </c>
      <c r="H111" s="63">
        <v>0.39</v>
      </c>
      <c r="I111" s="60" t="s">
        <v>170</v>
      </c>
      <c r="J111" s="60"/>
      <c r="K111" s="113">
        <v>1</v>
      </c>
      <c r="L111" s="107"/>
      <c r="M111" s="60"/>
      <c r="N111" s="60"/>
      <c r="O111" s="60"/>
      <c r="P111" s="115"/>
      <c r="Q111" s="133"/>
      <c r="R111" s="131">
        <f t="shared" si="3"/>
        <v>0</v>
      </c>
      <c r="S111" s="131"/>
      <c r="T111" s="128"/>
      <c r="U111" s="66"/>
      <c r="V111" s="62"/>
      <c r="W111" s="60"/>
      <c r="X111" s="66">
        <f t="shared" si="4"/>
        <v>-11.6</v>
      </c>
      <c r="Y111" s="62"/>
      <c r="AA111" s="57" t="b">
        <f t="shared" si="5"/>
        <v>0</v>
      </c>
    </row>
    <row r="112" spans="1:27" x14ac:dyDescent="0.25">
      <c r="A112" s="58" t="s">
        <v>433</v>
      </c>
      <c r="B112" s="65" t="s">
        <v>434</v>
      </c>
      <c r="C112" s="65" t="s">
        <v>435</v>
      </c>
      <c r="D112" s="60">
        <v>1</v>
      </c>
      <c r="E112" s="66">
        <v>7.5</v>
      </c>
      <c r="F112" s="62">
        <v>7.5</v>
      </c>
      <c r="G112" s="63">
        <v>0.25</v>
      </c>
      <c r="H112" s="63">
        <v>0.25</v>
      </c>
      <c r="I112" s="60" t="s">
        <v>170</v>
      </c>
      <c r="J112" s="60"/>
      <c r="K112" s="113">
        <v>1</v>
      </c>
      <c r="L112" s="107"/>
      <c r="M112" s="60"/>
      <c r="N112" s="60"/>
      <c r="O112" s="60"/>
      <c r="P112" s="115"/>
      <c r="Q112" s="133"/>
      <c r="R112" s="131">
        <f t="shared" si="3"/>
        <v>0</v>
      </c>
      <c r="S112" s="131"/>
      <c r="T112" s="128"/>
      <c r="U112" s="66"/>
      <c r="V112" s="62"/>
      <c r="W112" s="60"/>
      <c r="X112" s="66">
        <f t="shared" si="4"/>
        <v>-7.5</v>
      </c>
      <c r="Y112" s="62"/>
      <c r="AA112" s="57" t="b">
        <f t="shared" si="5"/>
        <v>0</v>
      </c>
    </row>
    <row r="113" spans="1:27" x14ac:dyDescent="0.25">
      <c r="A113" s="58" t="s">
        <v>436</v>
      </c>
      <c r="B113" s="65" t="s">
        <v>437</v>
      </c>
      <c r="C113" s="65" t="s">
        <v>438</v>
      </c>
      <c r="D113" s="60">
        <v>1</v>
      </c>
      <c r="E113" s="66">
        <v>2.5</v>
      </c>
      <c r="F113" s="62">
        <v>2.5</v>
      </c>
      <c r="G113" s="63">
        <v>0.08</v>
      </c>
      <c r="H113" s="63">
        <v>0.08</v>
      </c>
      <c r="I113" s="60" t="s">
        <v>170</v>
      </c>
      <c r="J113" s="60"/>
      <c r="K113" s="113">
        <v>1</v>
      </c>
      <c r="L113" s="107"/>
      <c r="M113" s="60"/>
      <c r="N113" s="60"/>
      <c r="O113" s="60"/>
      <c r="P113" s="115"/>
      <c r="Q113" s="133"/>
      <c r="R113" s="131">
        <f t="shared" si="3"/>
        <v>0</v>
      </c>
      <c r="S113" s="131"/>
      <c r="T113" s="128"/>
      <c r="U113" s="66"/>
      <c r="V113" s="62"/>
      <c r="W113" s="60"/>
      <c r="X113" s="66">
        <f t="shared" si="4"/>
        <v>-2.5</v>
      </c>
      <c r="Y113" s="62"/>
      <c r="AA113" s="57" t="b">
        <f t="shared" si="5"/>
        <v>0</v>
      </c>
    </row>
    <row r="114" spans="1:27" x14ac:dyDescent="0.25">
      <c r="A114" s="58" t="s">
        <v>439</v>
      </c>
      <c r="B114" s="65" t="s">
        <v>440</v>
      </c>
      <c r="C114" s="65" t="s">
        <v>441</v>
      </c>
      <c r="D114" s="60">
        <v>1</v>
      </c>
      <c r="E114" s="66">
        <v>9.4</v>
      </c>
      <c r="F114" s="62">
        <v>9.4</v>
      </c>
      <c r="G114" s="63">
        <v>0.31</v>
      </c>
      <c r="H114" s="63">
        <v>0.31</v>
      </c>
      <c r="I114" s="60" t="s">
        <v>170</v>
      </c>
      <c r="J114" s="60"/>
      <c r="K114" s="107"/>
      <c r="L114" s="114">
        <v>1</v>
      </c>
      <c r="M114" s="60"/>
      <c r="N114" s="60"/>
      <c r="O114" s="60"/>
      <c r="P114" s="115"/>
      <c r="Q114" s="133"/>
      <c r="R114" s="131">
        <f t="shared" si="3"/>
        <v>0</v>
      </c>
      <c r="S114" s="131"/>
      <c r="T114" s="128"/>
      <c r="U114" s="66"/>
      <c r="V114" s="62"/>
      <c r="W114" s="60"/>
      <c r="X114" s="66">
        <f t="shared" si="4"/>
        <v>-9.4</v>
      </c>
      <c r="Y114" s="62"/>
      <c r="AA114" s="57" t="b">
        <f t="shared" si="5"/>
        <v>0</v>
      </c>
    </row>
    <row r="115" spans="1:27" x14ac:dyDescent="0.25">
      <c r="A115" s="58" t="s">
        <v>442</v>
      </c>
      <c r="B115" s="65" t="s">
        <v>443</v>
      </c>
      <c r="C115" s="65" t="s">
        <v>444</v>
      </c>
      <c r="D115" s="60">
        <v>1</v>
      </c>
      <c r="E115" s="66">
        <v>11.1</v>
      </c>
      <c r="F115" s="62">
        <v>11.1</v>
      </c>
      <c r="G115" s="63">
        <v>0.37</v>
      </c>
      <c r="H115" s="63">
        <v>0.37</v>
      </c>
      <c r="I115" s="60" t="s">
        <v>170</v>
      </c>
      <c r="J115" s="60"/>
      <c r="K115" s="113">
        <v>1</v>
      </c>
      <c r="L115" s="107"/>
      <c r="M115" s="60"/>
      <c r="N115" s="60"/>
      <c r="O115" s="60"/>
      <c r="P115" s="115"/>
      <c r="Q115" s="133"/>
      <c r="R115" s="131">
        <f t="shared" si="3"/>
        <v>0</v>
      </c>
      <c r="S115" s="131"/>
      <c r="T115" s="128"/>
      <c r="U115" s="66"/>
      <c r="V115" s="62"/>
      <c r="W115" s="60"/>
      <c r="X115" s="66">
        <f t="shared" si="4"/>
        <v>-11.1</v>
      </c>
      <c r="Y115" s="62"/>
      <c r="AA115" s="57" t="b">
        <f t="shared" si="5"/>
        <v>0</v>
      </c>
    </row>
    <row r="116" spans="1:27" x14ac:dyDescent="0.25">
      <c r="A116" s="58" t="s">
        <v>445</v>
      </c>
      <c r="B116" s="65" t="s">
        <v>446</v>
      </c>
      <c r="C116" s="65" t="s">
        <v>447</v>
      </c>
      <c r="D116" s="60">
        <v>1</v>
      </c>
      <c r="E116" s="66">
        <v>41.1</v>
      </c>
      <c r="F116" s="62">
        <v>41.1</v>
      </c>
      <c r="G116" s="63">
        <v>1.36</v>
      </c>
      <c r="H116" s="63">
        <v>1.36</v>
      </c>
      <c r="I116" s="60" t="s">
        <v>170</v>
      </c>
      <c r="J116" s="60"/>
      <c r="K116" s="107"/>
      <c r="L116" s="114">
        <v>1</v>
      </c>
      <c r="M116" s="60"/>
      <c r="N116" s="60"/>
      <c r="O116" s="60"/>
      <c r="P116" s="115"/>
      <c r="Q116" s="133"/>
      <c r="R116" s="131">
        <f t="shared" si="3"/>
        <v>0</v>
      </c>
      <c r="S116" s="131"/>
      <c r="T116" s="128"/>
      <c r="U116" s="66"/>
      <c r="V116" s="62"/>
      <c r="W116" s="60"/>
      <c r="X116" s="66">
        <f t="shared" si="4"/>
        <v>-41.1</v>
      </c>
      <c r="Y116" s="62"/>
      <c r="AA116" s="57" t="b">
        <f t="shared" si="5"/>
        <v>0</v>
      </c>
    </row>
    <row r="117" spans="1:27" x14ac:dyDescent="0.25">
      <c r="A117" s="58" t="s">
        <v>448</v>
      </c>
      <c r="B117" s="65" t="s">
        <v>449</v>
      </c>
      <c r="C117" s="65" t="s">
        <v>450</v>
      </c>
      <c r="D117" s="60">
        <v>1</v>
      </c>
      <c r="E117" s="66">
        <v>30.4</v>
      </c>
      <c r="F117" s="62">
        <v>30.4</v>
      </c>
      <c r="G117" s="63">
        <v>1</v>
      </c>
      <c r="H117" s="63">
        <v>1</v>
      </c>
      <c r="I117" s="60" t="s">
        <v>170</v>
      </c>
      <c r="J117" s="60"/>
      <c r="K117" s="107"/>
      <c r="L117" s="114">
        <v>1</v>
      </c>
      <c r="M117" s="60"/>
      <c r="N117" s="60"/>
      <c r="O117" s="60"/>
      <c r="P117" s="115"/>
      <c r="Q117" s="133"/>
      <c r="R117" s="131">
        <f t="shared" si="3"/>
        <v>0</v>
      </c>
      <c r="S117" s="131"/>
      <c r="T117" s="128"/>
      <c r="U117" s="66"/>
      <c r="V117" s="62"/>
      <c r="W117" s="60"/>
      <c r="X117" s="66">
        <f t="shared" si="4"/>
        <v>-30.4</v>
      </c>
      <c r="Y117" s="62"/>
      <c r="AA117" s="57" t="b">
        <f t="shared" si="5"/>
        <v>0</v>
      </c>
    </row>
    <row r="118" spans="1:27" x14ac:dyDescent="0.25">
      <c r="A118" s="58" t="s">
        <v>451</v>
      </c>
      <c r="B118" s="65" t="s">
        <v>452</v>
      </c>
      <c r="C118" s="65" t="s">
        <v>453</v>
      </c>
      <c r="D118" s="60">
        <v>62</v>
      </c>
      <c r="E118" s="66">
        <v>8.4</v>
      </c>
      <c r="F118" s="62">
        <v>520.79999999999995</v>
      </c>
      <c r="G118" s="63">
        <v>0.13</v>
      </c>
      <c r="H118" s="63">
        <v>8.06</v>
      </c>
      <c r="I118" s="60" t="s">
        <v>170</v>
      </c>
      <c r="J118" s="60"/>
      <c r="K118" s="107"/>
      <c r="L118" s="114">
        <v>6</v>
      </c>
      <c r="M118" s="60">
        <v>6</v>
      </c>
      <c r="N118" s="60">
        <v>10</v>
      </c>
      <c r="O118" s="60">
        <v>15</v>
      </c>
      <c r="P118" s="118">
        <v>12</v>
      </c>
      <c r="Q118" s="136">
        <v>13</v>
      </c>
      <c r="R118" s="131">
        <f t="shared" si="3"/>
        <v>0</v>
      </c>
      <c r="S118" s="131"/>
      <c r="T118" s="128"/>
      <c r="U118" s="66"/>
      <c r="V118" s="62"/>
      <c r="W118" s="60"/>
      <c r="X118" s="66">
        <f t="shared" si="4"/>
        <v>-520.79999999999995</v>
      </c>
      <c r="Y118" s="62"/>
      <c r="AA118" s="57" t="b">
        <f t="shared" si="5"/>
        <v>0</v>
      </c>
    </row>
    <row r="119" spans="1:27" x14ac:dyDescent="0.25">
      <c r="A119" s="58" t="s">
        <v>454</v>
      </c>
      <c r="B119" s="65" t="s">
        <v>455</v>
      </c>
      <c r="C119" s="65" t="s">
        <v>456</v>
      </c>
      <c r="D119" s="60">
        <v>62</v>
      </c>
      <c r="E119" s="66">
        <v>2.2000000000000002</v>
      </c>
      <c r="F119" s="62">
        <v>136.4</v>
      </c>
      <c r="G119" s="63">
        <v>0.12</v>
      </c>
      <c r="H119" s="63">
        <v>7.44</v>
      </c>
      <c r="I119" s="60" t="s">
        <v>170</v>
      </c>
      <c r="J119" s="60"/>
      <c r="K119" s="107"/>
      <c r="L119" s="114">
        <v>6</v>
      </c>
      <c r="M119" s="60">
        <v>6</v>
      </c>
      <c r="N119" s="60">
        <v>10</v>
      </c>
      <c r="O119" s="60">
        <v>16</v>
      </c>
      <c r="P119" s="118">
        <v>12</v>
      </c>
      <c r="Q119" s="136">
        <v>12</v>
      </c>
      <c r="R119" s="131">
        <f t="shared" si="3"/>
        <v>0</v>
      </c>
      <c r="S119" s="131"/>
      <c r="T119" s="128"/>
      <c r="U119" s="66"/>
      <c r="V119" s="62"/>
      <c r="W119" s="60"/>
      <c r="X119" s="66">
        <f t="shared" si="4"/>
        <v>-136.4</v>
      </c>
      <c r="Y119" s="62"/>
      <c r="AA119" s="57" t="b">
        <f t="shared" si="5"/>
        <v>0</v>
      </c>
    </row>
    <row r="120" spans="1:27" x14ac:dyDescent="0.25">
      <c r="A120" s="58" t="s">
        <v>457</v>
      </c>
      <c r="B120" s="65" t="s">
        <v>458</v>
      </c>
      <c r="C120" s="65" t="s">
        <v>459</v>
      </c>
      <c r="D120" s="60">
        <v>68</v>
      </c>
      <c r="E120" s="66">
        <v>0.7</v>
      </c>
      <c r="F120" s="62">
        <v>47.6</v>
      </c>
      <c r="G120" s="63">
        <v>0.04</v>
      </c>
      <c r="H120" s="63">
        <v>2.72</v>
      </c>
      <c r="I120" s="60" t="s">
        <v>170</v>
      </c>
      <c r="J120" s="60">
        <v>28</v>
      </c>
      <c r="K120" s="113">
        <v>14</v>
      </c>
      <c r="L120" s="114">
        <v>10</v>
      </c>
      <c r="M120" s="60">
        <v>10</v>
      </c>
      <c r="N120" s="60">
        <v>6</v>
      </c>
      <c r="O120" s="60"/>
      <c r="P120" s="115"/>
      <c r="Q120" s="133"/>
      <c r="R120" s="131">
        <f t="shared" si="3"/>
        <v>0</v>
      </c>
      <c r="S120" s="131"/>
      <c r="T120" s="128"/>
      <c r="U120" s="66"/>
      <c r="V120" s="62"/>
      <c r="W120" s="60"/>
      <c r="X120" s="66">
        <f t="shared" si="4"/>
        <v>-47.6</v>
      </c>
      <c r="Y120" s="62"/>
      <c r="AA120" s="57" t="b">
        <f t="shared" si="5"/>
        <v>0</v>
      </c>
    </row>
    <row r="121" spans="1:27" x14ac:dyDescent="0.25">
      <c r="A121" s="58" t="s">
        <v>460</v>
      </c>
      <c r="B121" s="65" t="s">
        <v>461</v>
      </c>
      <c r="C121" s="65" t="s">
        <v>462</v>
      </c>
      <c r="D121" s="60">
        <v>68</v>
      </c>
      <c r="E121" s="66">
        <v>2.1</v>
      </c>
      <c r="F121" s="62">
        <v>142.80000000000001</v>
      </c>
      <c r="G121" s="63">
        <v>0.05</v>
      </c>
      <c r="H121" s="63">
        <v>3.4</v>
      </c>
      <c r="I121" s="60" t="s">
        <v>170</v>
      </c>
      <c r="J121" s="60">
        <v>28</v>
      </c>
      <c r="K121" s="113">
        <v>14</v>
      </c>
      <c r="L121" s="114">
        <v>10</v>
      </c>
      <c r="M121" s="60">
        <v>10</v>
      </c>
      <c r="N121" s="60">
        <v>6</v>
      </c>
      <c r="O121" s="60"/>
      <c r="P121" s="115"/>
      <c r="Q121" s="133"/>
      <c r="R121" s="131">
        <f t="shared" si="3"/>
        <v>0</v>
      </c>
      <c r="S121" s="131"/>
      <c r="T121" s="128"/>
      <c r="U121" s="66"/>
      <c r="V121" s="62"/>
      <c r="W121" s="60"/>
      <c r="X121" s="66">
        <f t="shared" si="4"/>
        <v>-142.80000000000001</v>
      </c>
      <c r="Y121" s="62"/>
      <c r="AA121" s="57" t="b">
        <f t="shared" si="5"/>
        <v>0</v>
      </c>
    </row>
    <row r="122" spans="1:27" x14ac:dyDescent="0.25">
      <c r="A122" s="58" t="s">
        <v>463</v>
      </c>
      <c r="B122" s="65" t="s">
        <v>113</v>
      </c>
      <c r="C122" s="65" t="s">
        <v>464</v>
      </c>
      <c r="D122" s="60">
        <v>1</v>
      </c>
      <c r="E122" s="66">
        <v>1737.2</v>
      </c>
      <c r="F122" s="62">
        <v>1737.2</v>
      </c>
      <c r="G122" s="63">
        <v>37.840000000000003</v>
      </c>
      <c r="H122" s="63">
        <v>37.840000000000003</v>
      </c>
      <c r="I122" s="60" t="s">
        <v>165</v>
      </c>
      <c r="J122" s="60">
        <v>1</v>
      </c>
      <c r="K122" s="107"/>
      <c r="L122" s="107"/>
      <c r="M122" s="60"/>
      <c r="N122" s="60"/>
      <c r="O122" s="60"/>
      <c r="P122" s="115"/>
      <c r="Q122" s="133"/>
      <c r="R122" s="131">
        <f t="shared" si="3"/>
        <v>0</v>
      </c>
      <c r="S122" s="131"/>
      <c r="T122" s="128" t="str">
        <f>'Отгрузки (2)'!B86</f>
        <v>1К1-1</v>
      </c>
      <c r="U122" s="60" t="str">
        <f>'Отгрузки (2)'!C86</f>
        <v>Балка</v>
      </c>
      <c r="V122" s="60">
        <f>'Отгрузки (2)'!D86</f>
        <v>1</v>
      </c>
      <c r="W122" s="60">
        <f>'Отгрузки (2)'!E86</f>
        <v>1737.2</v>
      </c>
      <c r="X122" s="66">
        <f t="shared" si="4"/>
        <v>0</v>
      </c>
      <c r="Y122" s="62"/>
      <c r="AA122" s="57" t="b">
        <f t="shared" si="5"/>
        <v>1</v>
      </c>
    </row>
    <row r="123" spans="1:27" x14ac:dyDescent="0.25">
      <c r="A123" s="58" t="s">
        <v>465</v>
      </c>
      <c r="B123" s="65" t="s">
        <v>15</v>
      </c>
      <c r="C123" s="65" t="s">
        <v>466</v>
      </c>
      <c r="D123" s="60">
        <v>1</v>
      </c>
      <c r="E123" s="66">
        <v>1737.2</v>
      </c>
      <c r="F123" s="62">
        <v>1737.2</v>
      </c>
      <c r="G123" s="63">
        <v>37.840000000000003</v>
      </c>
      <c r="H123" s="63">
        <v>37.840000000000003</v>
      </c>
      <c r="I123" s="60" t="s">
        <v>165</v>
      </c>
      <c r="J123" s="60">
        <v>1</v>
      </c>
      <c r="K123" s="107"/>
      <c r="L123" s="107"/>
      <c r="M123" s="60"/>
      <c r="N123" s="60"/>
      <c r="O123" s="60"/>
      <c r="P123" s="115"/>
      <c r="Q123" s="133"/>
      <c r="R123" s="131">
        <f t="shared" si="3"/>
        <v>0</v>
      </c>
      <c r="S123" s="131"/>
      <c r="T123" s="128" t="str">
        <f>'Отгрузки (2)'!B87</f>
        <v>1К1-2</v>
      </c>
      <c r="U123" s="60" t="str">
        <f>'Отгрузки (2)'!C87</f>
        <v>Балка</v>
      </c>
      <c r="V123" s="60">
        <f>'Отгрузки (2)'!D87</f>
        <v>1</v>
      </c>
      <c r="W123" s="60">
        <f>'Отгрузки (2)'!E87</f>
        <v>1737.2</v>
      </c>
      <c r="X123" s="66">
        <f t="shared" si="4"/>
        <v>0</v>
      </c>
      <c r="Y123" s="62"/>
      <c r="AA123" s="57" t="b">
        <f t="shared" si="5"/>
        <v>1</v>
      </c>
    </row>
    <row r="124" spans="1:27" x14ac:dyDescent="0.25">
      <c r="A124" s="58" t="s">
        <v>467</v>
      </c>
      <c r="B124" s="65" t="s">
        <v>16</v>
      </c>
      <c r="C124" s="65" t="s">
        <v>468</v>
      </c>
      <c r="D124" s="60">
        <v>2</v>
      </c>
      <c r="E124" s="66">
        <v>1582.3</v>
      </c>
      <c r="F124" s="62">
        <v>3164.6</v>
      </c>
      <c r="G124" s="63">
        <v>34.880000000000003</v>
      </c>
      <c r="H124" s="63">
        <v>69.760000000000005</v>
      </c>
      <c r="I124" s="60" t="s">
        <v>165</v>
      </c>
      <c r="J124" s="60">
        <v>2</v>
      </c>
      <c r="K124" s="107"/>
      <c r="L124" s="107"/>
      <c r="M124" s="60"/>
      <c r="N124" s="60"/>
      <c r="O124" s="60"/>
      <c r="P124" s="115"/>
      <c r="Q124" s="133"/>
      <c r="R124" s="131">
        <f t="shared" si="3"/>
        <v>0</v>
      </c>
      <c r="S124" s="131"/>
      <c r="T124" s="128" t="str">
        <f>'Отгрузки (2)'!B88</f>
        <v>1К1-3</v>
      </c>
      <c r="U124" s="60" t="str">
        <f>'Отгрузки (2)'!C88</f>
        <v>Балка</v>
      </c>
      <c r="V124" s="60">
        <f>'Отгрузки (2)'!D88</f>
        <v>2</v>
      </c>
      <c r="W124" s="60">
        <f>'Отгрузки (2)'!E88</f>
        <v>3164.6</v>
      </c>
      <c r="X124" s="66">
        <f t="shared" si="4"/>
        <v>0</v>
      </c>
      <c r="Y124" s="62"/>
      <c r="AA124" s="57" t="b">
        <f t="shared" si="5"/>
        <v>1</v>
      </c>
    </row>
    <row r="125" spans="1:27" x14ac:dyDescent="0.25">
      <c r="A125" s="58" t="s">
        <v>469</v>
      </c>
      <c r="B125" s="65" t="s">
        <v>114</v>
      </c>
      <c r="C125" s="65" t="s">
        <v>470</v>
      </c>
      <c r="D125" s="60">
        <v>1</v>
      </c>
      <c r="E125" s="66">
        <v>240.2</v>
      </c>
      <c r="F125" s="62">
        <v>240.2</v>
      </c>
      <c r="G125" s="63">
        <v>5.04</v>
      </c>
      <c r="H125" s="63">
        <v>5.04</v>
      </c>
      <c r="I125" s="60" t="s">
        <v>165</v>
      </c>
      <c r="J125" s="60">
        <v>1</v>
      </c>
      <c r="K125" s="107"/>
      <c r="L125" s="107"/>
      <c r="M125" s="60"/>
      <c r="N125" s="60"/>
      <c r="O125" s="60"/>
      <c r="P125" s="115"/>
      <c r="Q125" s="133"/>
      <c r="R125" s="131">
        <f t="shared" si="3"/>
        <v>0</v>
      </c>
      <c r="S125" s="131"/>
      <c r="T125" s="128" t="str">
        <f>'Отгрузки (2)'!B89</f>
        <v>1К1-4</v>
      </c>
      <c r="U125" s="60" t="str">
        <f>'Отгрузки (2)'!C89</f>
        <v>Балка</v>
      </c>
      <c r="V125" s="60">
        <f>'Отгрузки (2)'!D89</f>
        <v>1</v>
      </c>
      <c r="W125" s="60">
        <f>'Отгрузки (2)'!E89</f>
        <v>240.2</v>
      </c>
      <c r="X125" s="66">
        <f t="shared" si="4"/>
        <v>0</v>
      </c>
      <c r="Y125" s="62"/>
      <c r="AA125" s="57" t="b">
        <f t="shared" si="5"/>
        <v>1</v>
      </c>
    </row>
    <row r="126" spans="1:27" x14ac:dyDescent="0.25">
      <c r="A126" s="58" t="s">
        <v>471</v>
      </c>
      <c r="B126" s="65" t="s">
        <v>17</v>
      </c>
      <c r="C126" s="65" t="s">
        <v>472</v>
      </c>
      <c r="D126" s="60">
        <v>1</v>
      </c>
      <c r="E126" s="66">
        <v>1183.5999999999999</v>
      </c>
      <c r="F126" s="62">
        <v>1183.5999999999999</v>
      </c>
      <c r="G126" s="63">
        <v>25.1</v>
      </c>
      <c r="H126" s="63">
        <v>25.1</v>
      </c>
      <c r="I126" s="60" t="s">
        <v>165</v>
      </c>
      <c r="J126" s="60"/>
      <c r="K126" s="107"/>
      <c r="L126" s="107"/>
      <c r="M126" s="60"/>
      <c r="N126" s="60"/>
      <c r="O126" s="60"/>
      <c r="P126" s="115"/>
      <c r="Q126" s="136">
        <v>1</v>
      </c>
      <c r="R126" s="131">
        <f t="shared" si="3"/>
        <v>0</v>
      </c>
      <c r="S126" s="131"/>
      <c r="T126" s="128" t="str">
        <f>'Отгрузки (2)'!B90</f>
        <v>1К1-5</v>
      </c>
      <c r="U126" s="60" t="str">
        <f>'Отгрузки (2)'!C90</f>
        <v>Балка</v>
      </c>
      <c r="V126" s="60">
        <f>'Отгрузки (2)'!D90</f>
        <v>1</v>
      </c>
      <c r="W126" s="60">
        <f>'Отгрузки (2)'!E90</f>
        <v>1183.5999999999999</v>
      </c>
      <c r="X126" s="66">
        <f t="shared" si="4"/>
        <v>0</v>
      </c>
      <c r="Y126" s="62"/>
      <c r="AA126" s="57" t="b">
        <f t="shared" si="5"/>
        <v>1</v>
      </c>
    </row>
    <row r="127" spans="1:27" x14ac:dyDescent="0.25">
      <c r="A127" s="58" t="s">
        <v>473</v>
      </c>
      <c r="B127" s="65" t="s">
        <v>115</v>
      </c>
      <c r="C127" s="65" t="s">
        <v>474</v>
      </c>
      <c r="D127" s="60">
        <v>1</v>
      </c>
      <c r="E127" s="66">
        <v>240.2</v>
      </c>
      <c r="F127" s="62">
        <v>240.2</v>
      </c>
      <c r="G127" s="63">
        <v>5.04</v>
      </c>
      <c r="H127" s="63">
        <v>5.04</v>
      </c>
      <c r="I127" s="60" t="s">
        <v>165</v>
      </c>
      <c r="J127" s="60">
        <v>1</v>
      </c>
      <c r="K127" s="107"/>
      <c r="L127" s="107"/>
      <c r="M127" s="60"/>
      <c r="N127" s="60"/>
      <c r="O127" s="60"/>
      <c r="P127" s="115"/>
      <c r="Q127" s="133"/>
      <c r="R127" s="131">
        <f t="shared" si="3"/>
        <v>0</v>
      </c>
      <c r="S127" s="131"/>
      <c r="T127" s="128" t="str">
        <f>'Отгрузки (2)'!B91</f>
        <v>1К1-6</v>
      </c>
      <c r="U127" s="60" t="str">
        <f>'Отгрузки (2)'!C91</f>
        <v>Балка</v>
      </c>
      <c r="V127" s="60">
        <f>'Отгрузки (2)'!D91</f>
        <v>1</v>
      </c>
      <c r="W127" s="60">
        <f>'Отгрузки (2)'!E91</f>
        <v>240.2</v>
      </c>
      <c r="X127" s="66">
        <f t="shared" si="4"/>
        <v>0</v>
      </c>
      <c r="Y127" s="62"/>
      <c r="AA127" s="57" t="b">
        <f t="shared" si="5"/>
        <v>1</v>
      </c>
    </row>
    <row r="128" spans="1:27" x14ac:dyDescent="0.25">
      <c r="A128" s="58" t="s">
        <v>475</v>
      </c>
      <c r="B128" s="65" t="s">
        <v>116</v>
      </c>
      <c r="C128" s="65" t="s">
        <v>476</v>
      </c>
      <c r="D128" s="60">
        <v>2</v>
      </c>
      <c r="E128" s="66">
        <v>1598.6</v>
      </c>
      <c r="F128" s="62">
        <v>3197.2</v>
      </c>
      <c r="G128" s="63">
        <v>35.29</v>
      </c>
      <c r="H128" s="63">
        <v>70.58</v>
      </c>
      <c r="I128" s="60" t="s">
        <v>165</v>
      </c>
      <c r="J128" s="60"/>
      <c r="K128" s="113">
        <v>2</v>
      </c>
      <c r="L128" s="107"/>
      <c r="M128" s="60"/>
      <c r="N128" s="60"/>
      <c r="O128" s="60"/>
      <c r="P128" s="115"/>
      <c r="Q128" s="133"/>
      <c r="R128" s="131">
        <f t="shared" si="3"/>
        <v>0</v>
      </c>
      <c r="S128" s="131"/>
      <c r="T128" s="128" t="str">
        <f>'Отгрузки (2)'!B92</f>
        <v>1К1-7</v>
      </c>
      <c r="U128" s="60" t="str">
        <f>'Отгрузки (2)'!C92</f>
        <v>Балка</v>
      </c>
      <c r="V128" s="60">
        <f>'Отгрузки (2)'!D92</f>
        <v>2</v>
      </c>
      <c r="W128" s="60">
        <f>'Отгрузки (2)'!E92</f>
        <v>3197.2</v>
      </c>
      <c r="X128" s="66">
        <f t="shared" si="4"/>
        <v>0</v>
      </c>
      <c r="Y128" s="62"/>
      <c r="AA128" s="57" t="b">
        <f t="shared" si="5"/>
        <v>1</v>
      </c>
    </row>
    <row r="129" spans="1:27" x14ac:dyDescent="0.25">
      <c r="A129" s="58" t="s">
        <v>477</v>
      </c>
      <c r="B129" s="65" t="s">
        <v>117</v>
      </c>
      <c r="C129" s="65" t="s">
        <v>478</v>
      </c>
      <c r="D129" s="60">
        <v>1</v>
      </c>
      <c r="E129" s="66">
        <v>251.8</v>
      </c>
      <c r="F129" s="62">
        <v>251.8</v>
      </c>
      <c r="G129" s="63">
        <v>5.37</v>
      </c>
      <c r="H129" s="63">
        <v>5.37</v>
      </c>
      <c r="I129" s="60" t="s">
        <v>165</v>
      </c>
      <c r="J129" s="60"/>
      <c r="K129" s="113">
        <v>1</v>
      </c>
      <c r="L129" s="107"/>
      <c r="M129" s="60"/>
      <c r="N129" s="60"/>
      <c r="O129" s="60"/>
      <c r="P129" s="115"/>
      <c r="Q129" s="133"/>
      <c r="R129" s="131">
        <f t="shared" ref="R129:R192" si="6">D129-J129-K129-L129-M129-N129-O129-P129-Q129</f>
        <v>0</v>
      </c>
      <c r="S129" s="131"/>
      <c r="T129" s="128" t="str">
        <f>'Отгрузки (2)'!B93</f>
        <v>1К1-8</v>
      </c>
      <c r="U129" s="60" t="str">
        <f>'Отгрузки (2)'!C93</f>
        <v>Балка</v>
      </c>
      <c r="V129" s="60">
        <f>'Отгрузки (2)'!D93</f>
        <v>1</v>
      </c>
      <c r="W129" s="60">
        <f>'Отгрузки (2)'!E93</f>
        <v>251.8</v>
      </c>
      <c r="X129" s="66">
        <f t="shared" si="4"/>
        <v>0</v>
      </c>
      <c r="Y129" s="62"/>
      <c r="AA129" s="57" t="b">
        <f t="shared" si="5"/>
        <v>1</v>
      </c>
    </row>
    <row r="130" spans="1:27" x14ac:dyDescent="0.25">
      <c r="A130" s="58" t="s">
        <v>479</v>
      </c>
      <c r="B130" s="65" t="s">
        <v>67</v>
      </c>
      <c r="C130" s="65" t="s">
        <v>480</v>
      </c>
      <c r="D130" s="60">
        <v>1</v>
      </c>
      <c r="E130" s="66">
        <v>1183.5999999999999</v>
      </c>
      <c r="F130" s="62">
        <v>1183.5999999999999</v>
      </c>
      <c r="G130" s="63">
        <v>25.1</v>
      </c>
      <c r="H130" s="63">
        <v>25.1</v>
      </c>
      <c r="I130" s="60" t="s">
        <v>165</v>
      </c>
      <c r="J130" s="60"/>
      <c r="K130" s="107"/>
      <c r="L130" s="107"/>
      <c r="M130" s="60"/>
      <c r="N130" s="60"/>
      <c r="O130" s="60"/>
      <c r="P130" s="115"/>
      <c r="Q130" s="136">
        <v>1</v>
      </c>
      <c r="R130" s="131">
        <f t="shared" si="6"/>
        <v>0</v>
      </c>
      <c r="S130" s="131"/>
      <c r="T130" s="128" t="str">
        <f>'Отгрузки (2)'!B94</f>
        <v>1К1-9</v>
      </c>
      <c r="U130" s="60" t="str">
        <f>'Отгрузки (2)'!C94</f>
        <v>Балка</v>
      </c>
      <c r="V130" s="60">
        <f>'Отгрузки (2)'!D94</f>
        <v>1</v>
      </c>
      <c r="W130" s="60">
        <f>'Отгрузки (2)'!E94</f>
        <v>1183.5999999999999</v>
      </c>
      <c r="X130" s="66">
        <f t="shared" ref="X130:X193" si="7">W130-F130</f>
        <v>0</v>
      </c>
      <c r="Y130" s="62"/>
      <c r="AA130" s="57" t="b">
        <f t="shared" ref="AA130:AA193" si="8">EXACT(B130,T130)</f>
        <v>1</v>
      </c>
    </row>
    <row r="131" spans="1:27" x14ac:dyDescent="0.25">
      <c r="A131" s="58" t="s">
        <v>481</v>
      </c>
      <c r="B131" s="65" t="s">
        <v>118</v>
      </c>
      <c r="C131" s="65" t="s">
        <v>482</v>
      </c>
      <c r="D131" s="60">
        <v>1</v>
      </c>
      <c r="E131" s="66">
        <v>251.8</v>
      </c>
      <c r="F131" s="62">
        <v>251.8</v>
      </c>
      <c r="G131" s="63">
        <v>5.37</v>
      </c>
      <c r="H131" s="63">
        <v>5.37</v>
      </c>
      <c r="I131" s="60" t="s">
        <v>165</v>
      </c>
      <c r="J131" s="60"/>
      <c r="K131" s="113">
        <v>1</v>
      </c>
      <c r="L131" s="107"/>
      <c r="M131" s="60"/>
      <c r="N131" s="60"/>
      <c r="O131" s="60"/>
      <c r="P131" s="115"/>
      <c r="Q131" s="133"/>
      <c r="R131" s="131">
        <f t="shared" si="6"/>
        <v>0</v>
      </c>
      <c r="S131" s="131"/>
      <c r="T131" s="128" t="str">
        <f>'Отгрузки (2)'!B95</f>
        <v>1К1-10</v>
      </c>
      <c r="U131" s="60" t="str">
        <f>'Отгрузки (2)'!C95</f>
        <v>Балка</v>
      </c>
      <c r="V131" s="60">
        <f>'Отгрузки (2)'!D95</f>
        <v>1</v>
      </c>
      <c r="W131" s="60">
        <f>'Отгрузки (2)'!E95</f>
        <v>251.8</v>
      </c>
      <c r="X131" s="66">
        <f t="shared" si="7"/>
        <v>0</v>
      </c>
      <c r="Y131" s="62"/>
      <c r="AA131" s="57" t="b">
        <f t="shared" si="8"/>
        <v>1</v>
      </c>
    </row>
    <row r="132" spans="1:27" x14ac:dyDescent="0.25">
      <c r="A132" s="58" t="s">
        <v>483</v>
      </c>
      <c r="B132" s="65" t="s">
        <v>18</v>
      </c>
      <c r="C132" s="65" t="s">
        <v>484</v>
      </c>
      <c r="D132" s="60">
        <v>2</v>
      </c>
      <c r="E132" s="66">
        <v>1208.8</v>
      </c>
      <c r="F132" s="62">
        <v>2417.6</v>
      </c>
      <c r="G132" s="63">
        <v>25.71</v>
      </c>
      <c r="H132" s="63">
        <v>51.42</v>
      </c>
      <c r="I132" s="60" t="s">
        <v>165</v>
      </c>
      <c r="J132" s="60"/>
      <c r="K132" s="107"/>
      <c r="L132" s="114">
        <v>2</v>
      </c>
      <c r="M132" s="60"/>
      <c r="N132" s="60"/>
      <c r="O132" s="60"/>
      <c r="P132" s="115"/>
      <c r="Q132" s="133"/>
      <c r="R132" s="131">
        <f t="shared" si="6"/>
        <v>0</v>
      </c>
      <c r="S132" s="131"/>
      <c r="T132" s="128" t="str">
        <f>'Отгрузки (2)'!B96</f>
        <v>1К1-11</v>
      </c>
      <c r="U132" s="60" t="str">
        <f>'Отгрузки (2)'!C96</f>
        <v>Балка</v>
      </c>
      <c r="V132" s="60">
        <f>'Отгрузки (2)'!D96</f>
        <v>2</v>
      </c>
      <c r="W132" s="60">
        <f>'Отгрузки (2)'!E96</f>
        <v>2417.6</v>
      </c>
      <c r="X132" s="66">
        <f t="shared" si="7"/>
        <v>0</v>
      </c>
      <c r="Y132" s="62"/>
      <c r="AA132" s="57" t="b">
        <f t="shared" si="8"/>
        <v>1</v>
      </c>
    </row>
    <row r="133" spans="1:27" x14ac:dyDescent="0.25">
      <c r="A133" s="58" t="s">
        <v>485</v>
      </c>
      <c r="B133" s="65" t="s">
        <v>119</v>
      </c>
      <c r="C133" s="65" t="s">
        <v>486</v>
      </c>
      <c r="D133" s="60">
        <v>1</v>
      </c>
      <c r="E133" s="66">
        <v>267.7</v>
      </c>
      <c r="F133" s="62">
        <v>267.7</v>
      </c>
      <c r="G133" s="63">
        <v>5.4</v>
      </c>
      <c r="H133" s="63">
        <v>5.4</v>
      </c>
      <c r="I133" s="60" t="s">
        <v>165</v>
      </c>
      <c r="J133" s="60"/>
      <c r="K133" s="107"/>
      <c r="L133" s="114">
        <v>1</v>
      </c>
      <c r="M133" s="60"/>
      <c r="N133" s="60"/>
      <c r="O133" s="60"/>
      <c r="P133" s="115"/>
      <c r="Q133" s="133"/>
      <c r="R133" s="131">
        <f t="shared" si="6"/>
        <v>0</v>
      </c>
      <c r="S133" s="131"/>
      <c r="T133" s="128" t="str">
        <f>'Отгрузки (2)'!B97</f>
        <v>1К1-12</v>
      </c>
      <c r="U133" s="60" t="str">
        <f>'Отгрузки (2)'!C97</f>
        <v>Балка</v>
      </c>
      <c r="V133" s="60">
        <f>'Отгрузки (2)'!D97</f>
        <v>1</v>
      </c>
      <c r="W133" s="60">
        <f>'Отгрузки (2)'!E97</f>
        <v>267.7</v>
      </c>
      <c r="X133" s="66">
        <f t="shared" si="7"/>
        <v>0</v>
      </c>
      <c r="Y133" s="62"/>
      <c r="AA133" s="57" t="b">
        <f t="shared" si="8"/>
        <v>1</v>
      </c>
    </row>
    <row r="134" spans="1:27" x14ac:dyDescent="0.25">
      <c r="A134" s="58" t="s">
        <v>487</v>
      </c>
      <c r="B134" s="65" t="s">
        <v>120</v>
      </c>
      <c r="C134" s="65" t="s">
        <v>488</v>
      </c>
      <c r="D134" s="60">
        <v>1</v>
      </c>
      <c r="E134" s="66">
        <v>267.7</v>
      </c>
      <c r="F134" s="62">
        <v>267.7</v>
      </c>
      <c r="G134" s="63">
        <v>5.4</v>
      </c>
      <c r="H134" s="63">
        <v>5.4</v>
      </c>
      <c r="I134" s="60" t="s">
        <v>165</v>
      </c>
      <c r="J134" s="60"/>
      <c r="K134" s="107"/>
      <c r="L134" s="114">
        <v>1</v>
      </c>
      <c r="M134" s="60"/>
      <c r="N134" s="60"/>
      <c r="O134" s="60"/>
      <c r="P134" s="115"/>
      <c r="Q134" s="133"/>
      <c r="R134" s="131">
        <f t="shared" si="6"/>
        <v>0</v>
      </c>
      <c r="S134" s="131"/>
      <c r="T134" s="128" t="str">
        <f>'Отгрузки (2)'!B98</f>
        <v>1К1-13</v>
      </c>
      <c r="U134" s="60" t="str">
        <f>'Отгрузки (2)'!C98</f>
        <v>Балка</v>
      </c>
      <c r="V134" s="60">
        <f>'Отгрузки (2)'!D98</f>
        <v>1</v>
      </c>
      <c r="W134" s="60">
        <f>'Отгрузки (2)'!E98</f>
        <v>267.7</v>
      </c>
      <c r="X134" s="66">
        <f t="shared" si="7"/>
        <v>0</v>
      </c>
      <c r="Y134" s="62"/>
      <c r="AA134" s="57" t="b">
        <f t="shared" si="8"/>
        <v>1</v>
      </c>
    </row>
    <row r="135" spans="1:27" x14ac:dyDescent="0.25">
      <c r="A135" s="58" t="s">
        <v>489</v>
      </c>
      <c r="B135" s="65" t="s">
        <v>19</v>
      </c>
      <c r="C135" s="65" t="s">
        <v>490</v>
      </c>
      <c r="D135" s="60">
        <v>1</v>
      </c>
      <c r="E135" s="66">
        <v>1198.7</v>
      </c>
      <c r="F135" s="62">
        <v>1198.7</v>
      </c>
      <c r="G135" s="63">
        <v>25.46</v>
      </c>
      <c r="H135" s="63">
        <v>25.46</v>
      </c>
      <c r="I135" s="60" t="s">
        <v>165</v>
      </c>
      <c r="J135" s="60"/>
      <c r="K135" s="107"/>
      <c r="L135" s="107"/>
      <c r="M135" s="60">
        <v>1</v>
      </c>
      <c r="N135" s="60"/>
      <c r="O135" s="60"/>
      <c r="P135" s="115"/>
      <c r="Q135" s="133"/>
      <c r="R135" s="131">
        <f t="shared" si="6"/>
        <v>0</v>
      </c>
      <c r="S135" s="131"/>
      <c r="T135" s="128" t="str">
        <f>'Отгрузки (2)'!B99</f>
        <v>1К1-14</v>
      </c>
      <c r="U135" s="60" t="str">
        <f>'Отгрузки (2)'!C99</f>
        <v>Балка</v>
      </c>
      <c r="V135" s="60">
        <f>'Отгрузки (2)'!D99</f>
        <v>1</v>
      </c>
      <c r="W135" s="60">
        <f>'Отгрузки (2)'!E99</f>
        <v>1198.7</v>
      </c>
      <c r="X135" s="66">
        <f t="shared" si="7"/>
        <v>0</v>
      </c>
      <c r="Y135" s="62"/>
      <c r="AA135" s="57" t="b">
        <f t="shared" si="8"/>
        <v>1</v>
      </c>
    </row>
    <row r="136" spans="1:27" x14ac:dyDescent="0.25">
      <c r="A136" s="58" t="s">
        <v>491</v>
      </c>
      <c r="B136" s="65" t="s">
        <v>121</v>
      </c>
      <c r="C136" s="65" t="s">
        <v>492</v>
      </c>
      <c r="D136" s="60">
        <v>1</v>
      </c>
      <c r="E136" s="66">
        <v>258.10000000000002</v>
      </c>
      <c r="F136" s="62">
        <v>258.10000000000002</v>
      </c>
      <c r="G136" s="63">
        <v>4.8499999999999996</v>
      </c>
      <c r="H136" s="63">
        <v>4.8499999999999996</v>
      </c>
      <c r="I136" s="60" t="s">
        <v>165</v>
      </c>
      <c r="J136" s="60"/>
      <c r="K136" s="107"/>
      <c r="L136" s="107"/>
      <c r="M136" s="60">
        <v>1</v>
      </c>
      <c r="N136" s="60"/>
      <c r="O136" s="60"/>
      <c r="P136" s="115"/>
      <c r="Q136" s="133"/>
      <c r="R136" s="131">
        <f t="shared" si="6"/>
        <v>0</v>
      </c>
      <c r="S136" s="131"/>
      <c r="T136" s="128" t="str">
        <f>'Отгрузки (2)'!B100</f>
        <v>1К1-15</v>
      </c>
      <c r="U136" s="60" t="str">
        <f>'Отгрузки (2)'!C100</f>
        <v>Балка</v>
      </c>
      <c r="V136" s="60">
        <f>'Отгрузки (2)'!D100</f>
        <v>1</v>
      </c>
      <c r="W136" s="60">
        <f>'Отгрузки (2)'!E100</f>
        <v>258.10000000000002</v>
      </c>
      <c r="X136" s="66">
        <f t="shared" si="7"/>
        <v>0</v>
      </c>
      <c r="Y136" s="62"/>
      <c r="AA136" s="57" t="b">
        <f t="shared" si="8"/>
        <v>1</v>
      </c>
    </row>
    <row r="137" spans="1:27" x14ac:dyDescent="0.25">
      <c r="A137" s="58" t="s">
        <v>493</v>
      </c>
      <c r="B137" s="65" t="s">
        <v>122</v>
      </c>
      <c r="C137" s="65" t="s">
        <v>494</v>
      </c>
      <c r="D137" s="60">
        <v>1</v>
      </c>
      <c r="E137" s="66">
        <v>1235.2</v>
      </c>
      <c r="F137" s="62">
        <v>1235.2</v>
      </c>
      <c r="G137" s="63">
        <v>26.02</v>
      </c>
      <c r="H137" s="63">
        <v>26.02</v>
      </c>
      <c r="I137" s="60" t="s">
        <v>165</v>
      </c>
      <c r="J137" s="60"/>
      <c r="K137" s="107"/>
      <c r="L137" s="107"/>
      <c r="M137" s="60">
        <v>1</v>
      </c>
      <c r="N137" s="60"/>
      <c r="O137" s="60"/>
      <c r="P137" s="115"/>
      <c r="Q137" s="133"/>
      <c r="R137" s="131">
        <f t="shared" si="6"/>
        <v>0</v>
      </c>
      <c r="S137" s="131"/>
      <c r="T137" s="128" t="str">
        <f>'Отгрузки (2)'!B101</f>
        <v>1К1-16</v>
      </c>
      <c r="U137" s="60" t="str">
        <f>'Отгрузки (2)'!C101</f>
        <v>Балка</v>
      </c>
      <c r="V137" s="60">
        <f>'Отгрузки (2)'!D101</f>
        <v>1</v>
      </c>
      <c r="W137" s="60">
        <f>'Отгрузки (2)'!E101</f>
        <v>1235.2</v>
      </c>
      <c r="X137" s="66">
        <f t="shared" si="7"/>
        <v>0</v>
      </c>
      <c r="Y137" s="62"/>
      <c r="AA137" s="57" t="b">
        <f t="shared" si="8"/>
        <v>1</v>
      </c>
    </row>
    <row r="138" spans="1:27" x14ac:dyDescent="0.25">
      <c r="A138" s="58" t="s">
        <v>495</v>
      </c>
      <c r="B138" s="65" t="s">
        <v>123</v>
      </c>
      <c r="C138" s="65" t="s">
        <v>496</v>
      </c>
      <c r="D138" s="60">
        <v>2</v>
      </c>
      <c r="E138" s="66">
        <v>225.6</v>
      </c>
      <c r="F138" s="62">
        <v>451.2</v>
      </c>
      <c r="G138" s="63">
        <v>4.42</v>
      </c>
      <c r="H138" s="63">
        <v>8.84</v>
      </c>
      <c r="I138" s="60" t="s">
        <v>165</v>
      </c>
      <c r="J138" s="60"/>
      <c r="K138" s="107"/>
      <c r="L138" s="107"/>
      <c r="M138" s="60">
        <v>1</v>
      </c>
      <c r="N138" s="60"/>
      <c r="O138" s="60"/>
      <c r="P138" s="115"/>
      <c r="Q138" s="136">
        <v>1</v>
      </c>
      <c r="R138" s="131">
        <f t="shared" si="6"/>
        <v>0</v>
      </c>
      <c r="S138" s="131"/>
      <c r="T138" s="128" t="str">
        <f>'Отгрузки (2)'!B102</f>
        <v>1К1-17</v>
      </c>
      <c r="U138" s="60" t="str">
        <f>'Отгрузки (2)'!C102</f>
        <v>Балка</v>
      </c>
      <c r="V138" s="60">
        <f>'Отгрузки (2)'!D102</f>
        <v>2</v>
      </c>
      <c r="W138" s="60">
        <f>'Отгрузки (2)'!E102</f>
        <v>451.2</v>
      </c>
      <c r="X138" s="66">
        <f t="shared" si="7"/>
        <v>0</v>
      </c>
      <c r="Y138" s="62"/>
      <c r="AA138" s="57" t="b">
        <f t="shared" si="8"/>
        <v>1</v>
      </c>
    </row>
    <row r="139" spans="1:27" x14ac:dyDescent="0.25">
      <c r="A139" s="58" t="s">
        <v>497</v>
      </c>
      <c r="B139" s="65" t="s">
        <v>20</v>
      </c>
      <c r="C139" s="65" t="s">
        <v>498</v>
      </c>
      <c r="D139" s="60">
        <v>1</v>
      </c>
      <c r="E139" s="66">
        <v>1198.7</v>
      </c>
      <c r="F139" s="62">
        <v>1198.7</v>
      </c>
      <c r="G139" s="63">
        <v>25.46</v>
      </c>
      <c r="H139" s="63">
        <v>25.46</v>
      </c>
      <c r="I139" s="60" t="s">
        <v>165</v>
      </c>
      <c r="J139" s="60"/>
      <c r="K139" s="107"/>
      <c r="L139" s="107"/>
      <c r="M139" s="60"/>
      <c r="N139" s="60">
        <v>1</v>
      </c>
      <c r="O139" s="60"/>
      <c r="P139" s="115"/>
      <c r="Q139" s="133"/>
      <c r="R139" s="131">
        <f t="shared" si="6"/>
        <v>0</v>
      </c>
      <c r="S139" s="131"/>
      <c r="T139" s="128" t="str">
        <f>'Отгрузки (2)'!B103</f>
        <v>1К1-18</v>
      </c>
      <c r="U139" s="60" t="str">
        <f>'Отгрузки (2)'!C103</f>
        <v>Балка</v>
      </c>
      <c r="V139" s="60">
        <f>'Отгрузки (2)'!D103</f>
        <v>1</v>
      </c>
      <c r="W139" s="60">
        <f>'Отгрузки (2)'!E103</f>
        <v>1198.7</v>
      </c>
      <c r="X139" s="66">
        <f t="shared" si="7"/>
        <v>0</v>
      </c>
      <c r="Y139" s="62"/>
      <c r="AA139" s="57" t="b">
        <f t="shared" si="8"/>
        <v>1</v>
      </c>
    </row>
    <row r="140" spans="1:27" x14ac:dyDescent="0.25">
      <c r="A140" s="58" t="s">
        <v>499</v>
      </c>
      <c r="B140" s="65" t="s">
        <v>124</v>
      </c>
      <c r="C140" s="65" t="s">
        <v>500</v>
      </c>
      <c r="D140" s="60">
        <v>1</v>
      </c>
      <c r="E140" s="66">
        <v>258.10000000000002</v>
      </c>
      <c r="F140" s="62">
        <v>258.10000000000002</v>
      </c>
      <c r="G140" s="63">
        <v>4.8499999999999996</v>
      </c>
      <c r="H140" s="63">
        <v>4.8499999999999996</v>
      </c>
      <c r="I140" s="60" t="s">
        <v>165</v>
      </c>
      <c r="J140" s="60"/>
      <c r="K140" s="107"/>
      <c r="L140" s="107"/>
      <c r="M140" s="60"/>
      <c r="N140" s="60">
        <v>1</v>
      </c>
      <c r="O140" s="60"/>
      <c r="P140" s="115"/>
      <c r="Q140" s="133"/>
      <c r="R140" s="131">
        <f t="shared" si="6"/>
        <v>0</v>
      </c>
      <c r="S140" s="131"/>
      <c r="T140" s="128" t="str">
        <f>'Отгрузки (2)'!B104</f>
        <v>1К1-19</v>
      </c>
      <c r="U140" s="60" t="str">
        <f>'Отгрузки (2)'!C104</f>
        <v>Балка</v>
      </c>
      <c r="V140" s="60">
        <f>'Отгрузки (2)'!D104</f>
        <v>1</v>
      </c>
      <c r="W140" s="60">
        <f>'Отгрузки (2)'!E104</f>
        <v>258.10000000000002</v>
      </c>
      <c r="X140" s="66">
        <f t="shared" si="7"/>
        <v>0</v>
      </c>
      <c r="Y140" s="62"/>
      <c r="AA140" s="57" t="b">
        <f t="shared" si="8"/>
        <v>1</v>
      </c>
    </row>
    <row r="141" spans="1:27" x14ac:dyDescent="0.25">
      <c r="A141" s="58" t="s">
        <v>501</v>
      </c>
      <c r="B141" s="65" t="s">
        <v>125</v>
      </c>
      <c r="C141" s="65" t="s">
        <v>502</v>
      </c>
      <c r="D141" s="60">
        <v>1</v>
      </c>
      <c r="E141" s="66">
        <v>1235.2</v>
      </c>
      <c r="F141" s="62">
        <v>1235.2</v>
      </c>
      <c r="G141" s="63">
        <v>26.02</v>
      </c>
      <c r="H141" s="63">
        <v>26.02</v>
      </c>
      <c r="I141" s="60" t="s">
        <v>165</v>
      </c>
      <c r="J141" s="60"/>
      <c r="K141" s="107"/>
      <c r="L141" s="107"/>
      <c r="M141" s="60"/>
      <c r="N141" s="60">
        <v>1</v>
      </c>
      <c r="O141" s="60"/>
      <c r="P141" s="115"/>
      <c r="Q141" s="133"/>
      <c r="R141" s="131">
        <f t="shared" si="6"/>
        <v>0</v>
      </c>
      <c r="S141" s="131"/>
      <c r="T141" s="128" t="str">
        <f>'Отгрузки (2)'!B105</f>
        <v>1К1-20</v>
      </c>
      <c r="U141" s="60" t="str">
        <f>'Отгрузки (2)'!C105</f>
        <v>Балка</v>
      </c>
      <c r="V141" s="60">
        <f>'Отгрузки (2)'!D105</f>
        <v>1</v>
      </c>
      <c r="W141" s="60">
        <f>'Отгрузки (2)'!E105</f>
        <v>1235.2</v>
      </c>
      <c r="X141" s="66">
        <f t="shared" si="7"/>
        <v>0</v>
      </c>
      <c r="Y141" s="62"/>
      <c r="AA141" s="57" t="b">
        <f t="shared" si="8"/>
        <v>1</v>
      </c>
    </row>
    <row r="142" spans="1:27" x14ac:dyDescent="0.25">
      <c r="A142" s="58" t="s">
        <v>503</v>
      </c>
      <c r="B142" s="65" t="s">
        <v>126</v>
      </c>
      <c r="C142" s="65" t="s">
        <v>504</v>
      </c>
      <c r="D142" s="60">
        <v>2</v>
      </c>
      <c r="E142" s="66">
        <v>225.6</v>
      </c>
      <c r="F142" s="62">
        <v>451.2</v>
      </c>
      <c r="G142" s="63">
        <v>4.42</v>
      </c>
      <c r="H142" s="63">
        <v>8.84</v>
      </c>
      <c r="I142" s="60" t="s">
        <v>165</v>
      </c>
      <c r="J142" s="60"/>
      <c r="K142" s="107"/>
      <c r="L142" s="107"/>
      <c r="M142" s="60"/>
      <c r="N142" s="60">
        <v>1</v>
      </c>
      <c r="O142" s="60"/>
      <c r="P142" s="115"/>
      <c r="Q142" s="136">
        <v>1</v>
      </c>
      <c r="R142" s="131">
        <f t="shared" si="6"/>
        <v>0</v>
      </c>
      <c r="S142" s="131"/>
      <c r="T142" s="128" t="str">
        <f>'Отгрузки (2)'!B106</f>
        <v>1К1-21</v>
      </c>
      <c r="U142" s="60" t="str">
        <f>'Отгрузки (2)'!C106</f>
        <v>Балка</v>
      </c>
      <c r="V142" s="60">
        <f>'Отгрузки (2)'!D106</f>
        <v>2</v>
      </c>
      <c r="W142" s="60">
        <f>'Отгрузки (2)'!E106</f>
        <v>451.2</v>
      </c>
      <c r="X142" s="66">
        <f t="shared" si="7"/>
        <v>0</v>
      </c>
      <c r="Y142" s="62"/>
      <c r="AA142" s="57" t="b">
        <f t="shared" si="8"/>
        <v>1</v>
      </c>
    </row>
    <row r="143" spans="1:27" x14ac:dyDescent="0.25">
      <c r="A143" s="58" t="s">
        <v>505</v>
      </c>
      <c r="B143" s="65" t="s">
        <v>21</v>
      </c>
      <c r="C143" s="65" t="s">
        <v>506</v>
      </c>
      <c r="D143" s="60">
        <v>4</v>
      </c>
      <c r="E143" s="66">
        <v>1190.4000000000001</v>
      </c>
      <c r="F143" s="62">
        <v>4761.6000000000004</v>
      </c>
      <c r="G143" s="63">
        <v>25.3</v>
      </c>
      <c r="H143" s="63">
        <v>101.2</v>
      </c>
      <c r="I143" s="60" t="s">
        <v>165</v>
      </c>
      <c r="J143" s="60"/>
      <c r="K143" s="107"/>
      <c r="L143" s="107"/>
      <c r="M143" s="60"/>
      <c r="N143" s="60"/>
      <c r="O143" s="60">
        <v>2</v>
      </c>
      <c r="P143" s="118">
        <v>2</v>
      </c>
      <c r="Q143" s="133"/>
      <c r="R143" s="131">
        <f t="shared" si="6"/>
        <v>0</v>
      </c>
      <c r="S143" s="131"/>
      <c r="T143" s="128" t="str">
        <f>'Отгрузки (2)'!B107</f>
        <v>1К1-22</v>
      </c>
      <c r="U143" s="60" t="str">
        <f>'Отгрузки (2)'!C107</f>
        <v>Балка</v>
      </c>
      <c r="V143" s="60">
        <f>'Отгрузки (2)'!D107</f>
        <v>4</v>
      </c>
      <c r="W143" s="60">
        <f>'Отгрузки (2)'!E107</f>
        <v>4761.6000000000004</v>
      </c>
      <c r="X143" s="66">
        <f t="shared" si="7"/>
        <v>0</v>
      </c>
      <c r="Y143" s="62"/>
      <c r="AA143" s="57" t="b">
        <f t="shared" si="8"/>
        <v>1</v>
      </c>
    </row>
    <row r="144" spans="1:27" x14ac:dyDescent="0.25">
      <c r="A144" s="58" t="s">
        <v>507</v>
      </c>
      <c r="B144" s="65" t="s">
        <v>127</v>
      </c>
      <c r="C144" s="65" t="s">
        <v>508</v>
      </c>
      <c r="D144" s="60">
        <v>4</v>
      </c>
      <c r="E144" s="66">
        <v>247</v>
      </c>
      <c r="F144" s="62">
        <v>988</v>
      </c>
      <c r="G144" s="63">
        <v>4.5999999999999996</v>
      </c>
      <c r="H144" s="63">
        <v>18.399999999999999</v>
      </c>
      <c r="I144" s="60" t="s">
        <v>165</v>
      </c>
      <c r="J144" s="60"/>
      <c r="K144" s="107"/>
      <c r="L144" s="107"/>
      <c r="M144" s="60"/>
      <c r="N144" s="60"/>
      <c r="O144" s="60">
        <v>2</v>
      </c>
      <c r="P144" s="118">
        <v>2</v>
      </c>
      <c r="Q144" s="133"/>
      <c r="R144" s="131">
        <f t="shared" si="6"/>
        <v>0</v>
      </c>
      <c r="S144" s="131"/>
      <c r="T144" s="128" t="str">
        <f>'Отгрузки (2)'!B108</f>
        <v>1К1-23</v>
      </c>
      <c r="U144" s="60" t="str">
        <f>'Отгрузки (2)'!C108</f>
        <v>Балка</v>
      </c>
      <c r="V144" s="60">
        <f>'Отгрузки (2)'!D108</f>
        <v>4</v>
      </c>
      <c r="W144" s="60">
        <f>'Отгрузки (2)'!E108</f>
        <v>988</v>
      </c>
      <c r="X144" s="66">
        <f t="shared" si="7"/>
        <v>0</v>
      </c>
      <c r="Y144" s="62"/>
      <c r="AA144" s="57" t="b">
        <f t="shared" si="8"/>
        <v>1</v>
      </c>
    </row>
    <row r="145" spans="1:27" x14ac:dyDescent="0.25">
      <c r="A145" s="58" t="s">
        <v>509</v>
      </c>
      <c r="B145" s="65" t="s">
        <v>22</v>
      </c>
      <c r="C145" s="65" t="s">
        <v>510</v>
      </c>
      <c r="D145" s="60">
        <v>1</v>
      </c>
      <c r="E145" s="66">
        <v>1779.2</v>
      </c>
      <c r="F145" s="62">
        <v>1779.2</v>
      </c>
      <c r="G145" s="63">
        <v>22.16</v>
      </c>
      <c r="H145" s="63">
        <v>22.16</v>
      </c>
      <c r="I145" s="60" t="s">
        <v>165</v>
      </c>
      <c r="J145" s="60"/>
      <c r="K145" s="107"/>
      <c r="L145" s="107"/>
      <c r="M145" s="60">
        <v>1</v>
      </c>
      <c r="N145" s="60"/>
      <c r="O145" s="60"/>
      <c r="P145" s="115"/>
      <c r="Q145" s="133"/>
      <c r="R145" s="131">
        <f t="shared" si="6"/>
        <v>0</v>
      </c>
      <c r="S145" s="131"/>
      <c r="T145" s="128" t="str">
        <f>'Отгрузки (2)'!B21</f>
        <v>1К2-1</v>
      </c>
      <c r="U145" s="60" t="str">
        <f>'Отгрузки (2)'!C21</f>
        <v>Колонна</v>
      </c>
      <c r="V145" s="60">
        <f>'Отгрузки (2)'!D21</f>
        <v>1</v>
      </c>
      <c r="W145" s="60">
        <f>'Отгрузки (2)'!E21</f>
        <v>1779.2</v>
      </c>
      <c r="X145" s="66">
        <f t="shared" si="7"/>
        <v>0</v>
      </c>
      <c r="Y145" s="62"/>
      <c r="AA145" s="57" t="b">
        <f t="shared" si="8"/>
        <v>1</v>
      </c>
    </row>
    <row r="146" spans="1:27" x14ac:dyDescent="0.25">
      <c r="A146" s="58" t="s">
        <v>511</v>
      </c>
      <c r="B146" s="65" t="s">
        <v>23</v>
      </c>
      <c r="C146" s="65" t="s">
        <v>512</v>
      </c>
      <c r="D146" s="60">
        <v>7</v>
      </c>
      <c r="E146" s="66">
        <v>1764.7</v>
      </c>
      <c r="F146" s="62">
        <v>12352.9</v>
      </c>
      <c r="G146" s="63">
        <v>21.81</v>
      </c>
      <c r="H146" s="63">
        <v>152.66999999999999</v>
      </c>
      <c r="I146" s="60" t="s">
        <v>165</v>
      </c>
      <c r="J146" s="60"/>
      <c r="K146" s="107"/>
      <c r="L146" s="107"/>
      <c r="M146" s="60">
        <v>1</v>
      </c>
      <c r="N146" s="60">
        <v>1</v>
      </c>
      <c r="O146" s="60">
        <v>2</v>
      </c>
      <c r="P146" s="118">
        <v>2</v>
      </c>
      <c r="Q146" s="136">
        <v>1</v>
      </c>
      <c r="R146" s="131">
        <f t="shared" si="6"/>
        <v>0</v>
      </c>
      <c r="S146" s="131"/>
      <c r="T146" s="128" t="str">
        <f>'Отгрузки (2)'!B141</f>
        <v>1К2-2</v>
      </c>
      <c r="U146" s="60" t="str">
        <f>'Отгрузки (2)'!C141</f>
        <v>Балка</v>
      </c>
      <c r="V146" s="60">
        <f>'Отгрузки (2)'!D141+'Отгрузки (2)'!D30+'Отгрузки (2)'!D29+'Отгрузки (2)'!D22</f>
        <v>7</v>
      </c>
      <c r="W146" s="90">
        <f>'Отгрузки (2)'!E141+'Отгрузки (2)'!E30+'Отгрузки (2)'!E29+'Отгрузки (2)'!E22</f>
        <v>15882.300000000001</v>
      </c>
      <c r="X146" s="66">
        <f t="shared" si="7"/>
        <v>3529.4000000000015</v>
      </c>
      <c r="Y146" s="104" t="s">
        <v>1778</v>
      </c>
      <c r="AA146" s="57" t="b">
        <f t="shared" si="8"/>
        <v>1</v>
      </c>
    </row>
    <row r="147" spans="1:27" x14ac:dyDescent="0.25">
      <c r="A147" s="58" t="s">
        <v>513</v>
      </c>
      <c r="B147" s="65" t="s">
        <v>69</v>
      </c>
      <c r="C147" s="65" t="s">
        <v>514</v>
      </c>
      <c r="D147" s="60">
        <v>1</v>
      </c>
      <c r="E147" s="66">
        <v>1786.1</v>
      </c>
      <c r="F147" s="62">
        <v>1786.1</v>
      </c>
      <c r="G147" s="63">
        <v>22.29</v>
      </c>
      <c r="H147" s="63">
        <v>22.29</v>
      </c>
      <c r="I147" s="60" t="s">
        <v>165</v>
      </c>
      <c r="J147" s="60"/>
      <c r="K147" s="107"/>
      <c r="L147" s="107"/>
      <c r="M147" s="60"/>
      <c r="N147" s="60">
        <v>1</v>
      </c>
      <c r="O147" s="60"/>
      <c r="P147" s="115"/>
      <c r="Q147" s="133"/>
      <c r="R147" s="131">
        <f t="shared" si="6"/>
        <v>0</v>
      </c>
      <c r="S147" s="131"/>
      <c r="T147" s="128" t="str">
        <f>'Отгрузки (2)'!B31</f>
        <v>1К2-3</v>
      </c>
      <c r="U147" s="60" t="str">
        <f>'Отгрузки (2)'!C31</f>
        <v>Колонна</v>
      </c>
      <c r="V147" s="60">
        <f>'Отгрузки (2)'!D31</f>
        <v>1</v>
      </c>
      <c r="W147" s="60">
        <f>'Отгрузки (2)'!E31</f>
        <v>1786.1</v>
      </c>
      <c r="X147" s="66">
        <f t="shared" si="7"/>
        <v>0</v>
      </c>
      <c r="Y147" s="62"/>
      <c r="AA147" s="57" t="b">
        <f t="shared" si="8"/>
        <v>1</v>
      </c>
    </row>
    <row r="148" spans="1:27" x14ac:dyDescent="0.25">
      <c r="A148" s="58" t="s">
        <v>515</v>
      </c>
      <c r="B148" s="65" t="s">
        <v>24</v>
      </c>
      <c r="C148" s="65" t="s">
        <v>516</v>
      </c>
      <c r="D148" s="60">
        <v>1</v>
      </c>
      <c r="E148" s="66">
        <v>1753.2</v>
      </c>
      <c r="F148" s="62">
        <v>1753.2</v>
      </c>
      <c r="G148" s="63">
        <v>21.53</v>
      </c>
      <c r="H148" s="63">
        <v>21.53</v>
      </c>
      <c r="I148" s="60" t="s">
        <v>165</v>
      </c>
      <c r="J148" s="60"/>
      <c r="K148" s="107"/>
      <c r="L148" s="107"/>
      <c r="M148" s="60"/>
      <c r="N148" s="60"/>
      <c r="O148" s="60"/>
      <c r="P148" s="115"/>
      <c r="Q148" s="136">
        <v>1</v>
      </c>
      <c r="R148" s="131">
        <f t="shared" si="6"/>
        <v>0</v>
      </c>
      <c r="S148" s="131"/>
      <c r="T148" s="128" t="str">
        <f>'Отгрузки (2)'!B23</f>
        <v>1К2-4</v>
      </c>
      <c r="U148" s="60" t="str">
        <f>'Отгрузки (2)'!C23</f>
        <v>Колонна</v>
      </c>
      <c r="V148" s="60">
        <f>'Отгрузки (2)'!D23</f>
        <v>1</v>
      </c>
      <c r="W148" s="60">
        <f>'Отгрузки (2)'!E23</f>
        <v>1753.2</v>
      </c>
      <c r="X148" s="66">
        <f t="shared" si="7"/>
        <v>0</v>
      </c>
      <c r="Y148" s="62"/>
      <c r="AA148" s="57" t="b">
        <f t="shared" si="8"/>
        <v>1</v>
      </c>
    </row>
    <row r="149" spans="1:27" x14ac:dyDescent="0.25">
      <c r="A149" s="58" t="s">
        <v>517</v>
      </c>
      <c r="B149" s="65" t="s">
        <v>65</v>
      </c>
      <c r="C149" s="65" t="s">
        <v>518</v>
      </c>
      <c r="D149" s="60">
        <v>1</v>
      </c>
      <c r="E149" s="66">
        <v>1589.2</v>
      </c>
      <c r="F149" s="62">
        <v>1589.2</v>
      </c>
      <c r="G149" s="63">
        <v>27.29</v>
      </c>
      <c r="H149" s="63">
        <v>27.29</v>
      </c>
      <c r="I149" s="60" t="s">
        <v>165</v>
      </c>
      <c r="J149" s="60">
        <v>1</v>
      </c>
      <c r="K149" s="107"/>
      <c r="L149" s="107"/>
      <c r="M149" s="60"/>
      <c r="N149" s="60"/>
      <c r="O149" s="60"/>
      <c r="P149" s="115"/>
      <c r="Q149" s="133"/>
      <c r="R149" s="131">
        <f t="shared" si="6"/>
        <v>0</v>
      </c>
      <c r="S149" s="131"/>
      <c r="T149" s="128" t="str">
        <f>'Отгрузки (2)'!B109</f>
        <v>1К3-1</v>
      </c>
      <c r="U149" s="60" t="str">
        <f>'Отгрузки (2)'!C109</f>
        <v>Балка</v>
      </c>
      <c r="V149" s="60">
        <f>'Отгрузки (2)'!D109</f>
        <v>1</v>
      </c>
      <c r="W149" s="60">
        <f>'Отгрузки (2)'!E109</f>
        <v>1589.2</v>
      </c>
      <c r="X149" s="66">
        <f t="shared" si="7"/>
        <v>0</v>
      </c>
      <c r="Y149" s="62"/>
      <c r="AA149" s="57" t="b">
        <f t="shared" si="8"/>
        <v>1</v>
      </c>
    </row>
    <row r="150" spans="1:27" x14ac:dyDescent="0.25">
      <c r="A150" s="58" t="s">
        <v>519</v>
      </c>
      <c r="B150" s="65" t="s">
        <v>128</v>
      </c>
      <c r="C150" s="65" t="s">
        <v>520</v>
      </c>
      <c r="D150" s="60">
        <v>1</v>
      </c>
      <c r="E150" s="66">
        <v>1611.2</v>
      </c>
      <c r="F150" s="62">
        <v>1611.2</v>
      </c>
      <c r="G150" s="63">
        <v>27.69</v>
      </c>
      <c r="H150" s="63">
        <v>27.69</v>
      </c>
      <c r="I150" s="60" t="s">
        <v>165</v>
      </c>
      <c r="J150" s="60">
        <v>1</v>
      </c>
      <c r="K150" s="107"/>
      <c r="L150" s="107"/>
      <c r="M150" s="60"/>
      <c r="N150" s="60"/>
      <c r="O150" s="60"/>
      <c r="P150" s="115"/>
      <c r="Q150" s="133"/>
      <c r="R150" s="131">
        <f t="shared" si="6"/>
        <v>0</v>
      </c>
      <c r="S150" s="131"/>
      <c r="T150" s="128" t="str">
        <f>'Отгрузки (2)'!B110</f>
        <v>1К3-2</v>
      </c>
      <c r="U150" s="60" t="str">
        <f>'Отгрузки (2)'!C110</f>
        <v>Балка</v>
      </c>
      <c r="V150" s="60">
        <f>'Отгрузки (2)'!D110</f>
        <v>1</v>
      </c>
      <c r="W150" s="60">
        <f>'Отгрузки (2)'!E110</f>
        <v>1611.2</v>
      </c>
      <c r="X150" s="66">
        <f t="shared" si="7"/>
        <v>0</v>
      </c>
      <c r="Y150" s="62"/>
      <c r="AA150" s="57" t="b">
        <f t="shared" si="8"/>
        <v>1</v>
      </c>
    </row>
    <row r="151" spans="1:27" x14ac:dyDescent="0.25">
      <c r="A151" s="58" t="s">
        <v>521</v>
      </c>
      <c r="B151" s="65" t="s">
        <v>68</v>
      </c>
      <c r="C151" s="65" t="s">
        <v>522</v>
      </c>
      <c r="D151" s="60">
        <v>1</v>
      </c>
      <c r="E151" s="66">
        <v>1497</v>
      </c>
      <c r="F151" s="62">
        <v>1497</v>
      </c>
      <c r="G151" s="63">
        <v>25.82</v>
      </c>
      <c r="H151" s="63">
        <v>25.82</v>
      </c>
      <c r="I151" s="60" t="s">
        <v>165</v>
      </c>
      <c r="J151" s="60">
        <v>1</v>
      </c>
      <c r="K151" s="107"/>
      <c r="L151" s="107"/>
      <c r="M151" s="60"/>
      <c r="N151" s="60"/>
      <c r="O151" s="60"/>
      <c r="P151" s="115"/>
      <c r="Q151" s="133"/>
      <c r="R151" s="131">
        <f t="shared" si="6"/>
        <v>0</v>
      </c>
      <c r="S151" s="131"/>
      <c r="T151" s="128" t="str">
        <f>'Отгрузки (2)'!B111</f>
        <v>1К3-3</v>
      </c>
      <c r="U151" s="60" t="str">
        <f>'Отгрузки (2)'!C111</f>
        <v>Балка</v>
      </c>
      <c r="V151" s="60">
        <f>'Отгрузки (2)'!D111</f>
        <v>1</v>
      </c>
      <c r="W151" s="60">
        <f>'Отгрузки (2)'!E111</f>
        <v>1497</v>
      </c>
      <c r="X151" s="66">
        <f t="shared" si="7"/>
        <v>0</v>
      </c>
      <c r="Y151" s="62"/>
      <c r="AA151" s="57" t="b">
        <f t="shared" si="8"/>
        <v>1</v>
      </c>
    </row>
    <row r="152" spans="1:27" x14ac:dyDescent="0.25">
      <c r="A152" s="58" t="s">
        <v>523</v>
      </c>
      <c r="B152" s="65" t="s">
        <v>55</v>
      </c>
      <c r="C152" s="65" t="s">
        <v>524</v>
      </c>
      <c r="D152" s="60">
        <v>1</v>
      </c>
      <c r="E152" s="66">
        <v>1524.6</v>
      </c>
      <c r="F152" s="62">
        <v>1524.6</v>
      </c>
      <c r="G152" s="63">
        <v>26.35</v>
      </c>
      <c r="H152" s="63">
        <v>26.35</v>
      </c>
      <c r="I152" s="60" t="s">
        <v>165</v>
      </c>
      <c r="J152" s="60">
        <v>1</v>
      </c>
      <c r="K152" s="107"/>
      <c r="L152" s="107"/>
      <c r="M152" s="60"/>
      <c r="N152" s="60"/>
      <c r="O152" s="60"/>
      <c r="P152" s="115"/>
      <c r="Q152" s="133"/>
      <c r="R152" s="131">
        <f t="shared" si="6"/>
        <v>0</v>
      </c>
      <c r="S152" s="131"/>
      <c r="T152" s="128" t="str">
        <f>'Отгрузки (2)'!B112</f>
        <v>1К3-4</v>
      </c>
      <c r="U152" s="60" t="str">
        <f>'Отгрузки (2)'!C112</f>
        <v>Балка</v>
      </c>
      <c r="V152" s="60">
        <f>'Отгрузки (2)'!D112</f>
        <v>1</v>
      </c>
      <c r="W152" s="60">
        <f>'Отгрузки (2)'!E112</f>
        <v>1524.6</v>
      </c>
      <c r="X152" s="66">
        <f t="shared" si="7"/>
        <v>0</v>
      </c>
      <c r="Y152" s="62"/>
      <c r="AA152" s="57" t="b">
        <f t="shared" si="8"/>
        <v>1</v>
      </c>
    </row>
    <row r="153" spans="1:27" x14ac:dyDescent="0.25">
      <c r="A153" s="58" t="s">
        <v>525</v>
      </c>
      <c r="B153" s="65" t="s">
        <v>66</v>
      </c>
      <c r="C153" s="65" t="s">
        <v>526</v>
      </c>
      <c r="D153" s="60">
        <v>2</v>
      </c>
      <c r="E153" s="66">
        <v>1483.7</v>
      </c>
      <c r="F153" s="62">
        <v>2967.4</v>
      </c>
      <c r="G153" s="63">
        <v>25.6</v>
      </c>
      <c r="H153" s="63">
        <v>51.2</v>
      </c>
      <c r="I153" s="60" t="s">
        <v>165</v>
      </c>
      <c r="J153" s="60"/>
      <c r="K153" s="113">
        <v>1</v>
      </c>
      <c r="L153" s="114">
        <v>1</v>
      </c>
      <c r="M153" s="60"/>
      <c r="N153" s="107"/>
      <c r="O153" s="107"/>
      <c r="P153" s="107"/>
      <c r="Q153" s="133"/>
      <c r="R153" s="131">
        <f t="shared" si="6"/>
        <v>0</v>
      </c>
      <c r="S153" s="131"/>
      <c r="T153" s="128" t="str">
        <f>'Отгрузки (2)'!B113</f>
        <v>1К3-5</v>
      </c>
      <c r="U153" s="60" t="str">
        <f>'Отгрузки (2)'!C113</f>
        <v>Балка</v>
      </c>
      <c r="V153" s="60">
        <f>'Отгрузки (2)'!D113</f>
        <v>2</v>
      </c>
      <c r="W153" s="60">
        <f>'Отгрузки (2)'!E113</f>
        <v>2967.4</v>
      </c>
      <c r="X153" s="66">
        <f t="shared" si="7"/>
        <v>0</v>
      </c>
      <c r="Y153" s="62"/>
      <c r="AA153" s="57" t="b">
        <f t="shared" si="8"/>
        <v>1</v>
      </c>
    </row>
    <row r="154" spans="1:27" x14ac:dyDescent="0.25">
      <c r="A154" s="58" t="s">
        <v>527</v>
      </c>
      <c r="B154" s="65" t="s">
        <v>57</v>
      </c>
      <c r="C154" s="65" t="s">
        <v>528</v>
      </c>
      <c r="D154" s="60">
        <v>1</v>
      </c>
      <c r="E154" s="66">
        <v>1511.5</v>
      </c>
      <c r="F154" s="62">
        <v>1511.5</v>
      </c>
      <c r="G154" s="63">
        <v>26.14</v>
      </c>
      <c r="H154" s="63">
        <v>26.14</v>
      </c>
      <c r="I154" s="60" t="s">
        <v>165</v>
      </c>
      <c r="J154" s="60"/>
      <c r="K154" s="113">
        <v>1</v>
      </c>
      <c r="L154" s="107"/>
      <c r="M154" s="60"/>
      <c r="N154" s="60"/>
      <c r="O154" s="60"/>
      <c r="P154" s="115"/>
      <c r="Q154" s="133"/>
      <c r="R154" s="131">
        <f t="shared" si="6"/>
        <v>0</v>
      </c>
      <c r="S154" s="131"/>
      <c r="T154" s="128" t="str">
        <f>'Отгрузки (2)'!B114</f>
        <v>1К3-6</v>
      </c>
      <c r="U154" s="60" t="str">
        <f>'Отгрузки (2)'!C114</f>
        <v>Балка</v>
      </c>
      <c r="V154" s="60">
        <f>'Отгрузки (2)'!D114</f>
        <v>1</v>
      </c>
      <c r="W154" s="60">
        <f>'Отгрузки (2)'!E114</f>
        <v>1511.5</v>
      </c>
      <c r="X154" s="66">
        <f t="shared" si="7"/>
        <v>0</v>
      </c>
      <c r="Y154" s="62"/>
      <c r="AA154" s="57" t="b">
        <f t="shared" si="8"/>
        <v>1</v>
      </c>
    </row>
    <row r="155" spans="1:27" x14ac:dyDescent="0.25">
      <c r="A155" s="58" t="s">
        <v>529</v>
      </c>
      <c r="B155" s="65" t="s">
        <v>58</v>
      </c>
      <c r="C155" s="65" t="s">
        <v>530</v>
      </c>
      <c r="D155" s="60">
        <v>1</v>
      </c>
      <c r="E155" s="66">
        <v>1526.6</v>
      </c>
      <c r="F155" s="62">
        <v>1526.6</v>
      </c>
      <c r="G155" s="63">
        <v>26.48</v>
      </c>
      <c r="H155" s="63">
        <v>26.48</v>
      </c>
      <c r="I155" s="60" t="s">
        <v>165</v>
      </c>
      <c r="J155" s="60"/>
      <c r="K155" s="107"/>
      <c r="L155" s="114">
        <v>1</v>
      </c>
      <c r="M155" s="60"/>
      <c r="N155" s="60"/>
      <c r="O155" s="60"/>
      <c r="P155" s="115"/>
      <c r="Q155" s="133"/>
      <c r="R155" s="131">
        <f t="shared" si="6"/>
        <v>0</v>
      </c>
      <c r="S155" s="131"/>
      <c r="T155" s="128" t="str">
        <f>'Отгрузки (2)'!B115</f>
        <v>1К3-7</v>
      </c>
      <c r="U155" s="60" t="str">
        <f>'Отгрузки (2)'!C115</f>
        <v>Балка</v>
      </c>
      <c r="V155" s="60">
        <f>'Отгрузки (2)'!D115</f>
        <v>1</v>
      </c>
      <c r="W155" s="60">
        <f>'Отгрузки (2)'!E115</f>
        <v>1526.6</v>
      </c>
      <c r="X155" s="66">
        <f t="shared" si="7"/>
        <v>0</v>
      </c>
      <c r="Y155" s="62"/>
      <c r="AA155" s="57" t="b">
        <f t="shared" si="8"/>
        <v>1</v>
      </c>
    </row>
    <row r="156" spans="1:27" x14ac:dyDescent="0.25">
      <c r="A156" s="58" t="s">
        <v>531</v>
      </c>
      <c r="B156" s="65" t="s">
        <v>64</v>
      </c>
      <c r="C156" s="65" t="s">
        <v>532</v>
      </c>
      <c r="D156" s="60">
        <v>1</v>
      </c>
      <c r="E156" s="66">
        <v>1483.7</v>
      </c>
      <c r="F156" s="62">
        <v>1483.7</v>
      </c>
      <c r="G156" s="63">
        <v>25.6</v>
      </c>
      <c r="H156" s="63">
        <v>25.6</v>
      </c>
      <c r="I156" s="60" t="s">
        <v>165</v>
      </c>
      <c r="J156" s="60"/>
      <c r="K156" s="107"/>
      <c r="L156" s="114">
        <v>1</v>
      </c>
      <c r="M156" s="60"/>
      <c r="N156" s="60"/>
      <c r="O156" s="60"/>
      <c r="P156" s="115"/>
      <c r="Q156" s="133"/>
      <c r="R156" s="131">
        <f t="shared" si="6"/>
        <v>0</v>
      </c>
      <c r="S156" s="131"/>
      <c r="T156" s="128" t="str">
        <f>'Отгрузки (2)'!B116</f>
        <v>1К3-8</v>
      </c>
      <c r="U156" s="60" t="str">
        <f>'Отгрузки (2)'!C116</f>
        <v>Балка</v>
      </c>
      <c r="V156" s="60">
        <f>'Отгрузки (2)'!D116</f>
        <v>1</v>
      </c>
      <c r="W156" s="60">
        <f>'Отгрузки (2)'!E116</f>
        <v>1483.7</v>
      </c>
      <c r="X156" s="66">
        <f t="shared" si="7"/>
        <v>0</v>
      </c>
      <c r="Y156" s="62"/>
      <c r="AA156" s="57" t="b">
        <f t="shared" si="8"/>
        <v>1</v>
      </c>
    </row>
    <row r="157" spans="1:27" x14ac:dyDescent="0.25">
      <c r="A157" s="58" t="s">
        <v>533</v>
      </c>
      <c r="B157" s="65" t="s">
        <v>62</v>
      </c>
      <c r="C157" s="65" t="s">
        <v>534</v>
      </c>
      <c r="D157" s="60">
        <v>1</v>
      </c>
      <c r="E157" s="66">
        <v>1521.2</v>
      </c>
      <c r="F157" s="62">
        <v>1521.2</v>
      </c>
      <c r="G157" s="63">
        <v>26.4</v>
      </c>
      <c r="H157" s="63">
        <v>26.4</v>
      </c>
      <c r="I157" s="60" t="s">
        <v>165</v>
      </c>
      <c r="J157" s="60"/>
      <c r="K157" s="107"/>
      <c r="L157" s="114">
        <v>1</v>
      </c>
      <c r="M157" s="60"/>
      <c r="N157" s="60"/>
      <c r="O157" s="60"/>
      <c r="P157" s="115"/>
      <c r="Q157" s="133"/>
      <c r="R157" s="131">
        <f t="shared" si="6"/>
        <v>0</v>
      </c>
      <c r="S157" s="131"/>
      <c r="T157" s="128" t="str">
        <f>'Отгрузки (2)'!B117</f>
        <v>1К3-9</v>
      </c>
      <c r="U157" s="60" t="str">
        <f>'Отгрузки (2)'!C117</f>
        <v>Балка</v>
      </c>
      <c r="V157" s="60">
        <f>'Отгрузки (2)'!D117</f>
        <v>1</v>
      </c>
      <c r="W157" s="60">
        <f>'Отгрузки (2)'!E117</f>
        <v>1521.2</v>
      </c>
      <c r="X157" s="66">
        <f t="shared" si="7"/>
        <v>0</v>
      </c>
      <c r="Y157" s="62"/>
      <c r="AA157" s="57" t="b">
        <f t="shared" si="8"/>
        <v>1</v>
      </c>
    </row>
    <row r="158" spans="1:27" x14ac:dyDescent="0.25">
      <c r="A158" s="58" t="s">
        <v>535</v>
      </c>
      <c r="B158" s="65" t="s">
        <v>129</v>
      </c>
      <c r="C158" s="65" t="s">
        <v>536</v>
      </c>
      <c r="D158" s="60">
        <v>6</v>
      </c>
      <c r="E158" s="66">
        <v>222.3</v>
      </c>
      <c r="F158" s="62">
        <v>1333.8</v>
      </c>
      <c r="G158" s="63">
        <v>5.14</v>
      </c>
      <c r="H158" s="63">
        <v>30.84</v>
      </c>
      <c r="I158" s="60" t="s">
        <v>165</v>
      </c>
      <c r="J158" s="60"/>
      <c r="K158" s="107"/>
      <c r="L158" s="107"/>
      <c r="M158" s="60">
        <v>1</v>
      </c>
      <c r="N158" s="60"/>
      <c r="O158" s="60">
        <v>2</v>
      </c>
      <c r="P158" s="118">
        <v>2</v>
      </c>
      <c r="Q158" s="136">
        <v>1</v>
      </c>
      <c r="R158" s="131">
        <f t="shared" si="6"/>
        <v>0</v>
      </c>
      <c r="S158" s="131"/>
      <c r="T158" s="128" t="str">
        <f>'Отгрузки (2)'!B118</f>
        <v>1К4-1</v>
      </c>
      <c r="U158" s="60" t="str">
        <f>'Отгрузки (2)'!C118</f>
        <v>Балка</v>
      </c>
      <c r="V158" s="60">
        <f>'Отгрузки (2)'!D118</f>
        <v>6</v>
      </c>
      <c r="W158" s="60">
        <f>'Отгрузки (2)'!E118</f>
        <v>1333.8000000000002</v>
      </c>
      <c r="X158" s="66">
        <f t="shared" si="7"/>
        <v>0</v>
      </c>
      <c r="Y158" s="62"/>
      <c r="AA158" s="57" t="b">
        <f t="shared" si="8"/>
        <v>1</v>
      </c>
    </row>
    <row r="159" spans="1:27" x14ac:dyDescent="0.25">
      <c r="A159" s="58" t="s">
        <v>537</v>
      </c>
      <c r="B159" s="65" t="s">
        <v>130</v>
      </c>
      <c r="C159" s="65" t="s">
        <v>538</v>
      </c>
      <c r="D159" s="60">
        <v>6</v>
      </c>
      <c r="E159" s="66">
        <v>222.9</v>
      </c>
      <c r="F159" s="62">
        <v>1337.4</v>
      </c>
      <c r="G159" s="63">
        <v>5.47</v>
      </c>
      <c r="H159" s="63">
        <v>32.82</v>
      </c>
      <c r="I159" s="60" t="s">
        <v>165</v>
      </c>
      <c r="J159" s="60"/>
      <c r="K159" s="107"/>
      <c r="L159" s="107"/>
      <c r="M159" s="60">
        <v>1</v>
      </c>
      <c r="N159" s="60"/>
      <c r="O159" s="60">
        <v>2</v>
      </c>
      <c r="P159" s="118">
        <v>2</v>
      </c>
      <c r="Q159" s="136">
        <v>1</v>
      </c>
      <c r="R159" s="131">
        <f t="shared" si="6"/>
        <v>0</v>
      </c>
      <c r="S159" s="131"/>
      <c r="T159" s="128" t="str">
        <f>'Отгрузки (2)'!B119</f>
        <v>1К4-2</v>
      </c>
      <c r="U159" s="60" t="str">
        <f>'Отгрузки (2)'!C119</f>
        <v>Балка</v>
      </c>
      <c r="V159" s="60">
        <f>'Отгрузки (2)'!D119</f>
        <v>6</v>
      </c>
      <c r="W159" s="60">
        <f>'Отгрузки (2)'!E119</f>
        <v>1337.4</v>
      </c>
      <c r="X159" s="66">
        <f t="shared" si="7"/>
        <v>0</v>
      </c>
      <c r="Y159" s="62"/>
      <c r="AA159" s="57" t="b">
        <f t="shared" si="8"/>
        <v>1</v>
      </c>
    </row>
    <row r="160" spans="1:27" x14ac:dyDescent="0.25">
      <c r="A160" s="58" t="s">
        <v>539</v>
      </c>
      <c r="B160" s="65" t="s">
        <v>131</v>
      </c>
      <c r="C160" s="65" t="s">
        <v>540</v>
      </c>
      <c r="D160" s="60">
        <v>1</v>
      </c>
      <c r="E160" s="66">
        <v>231.3</v>
      </c>
      <c r="F160" s="62">
        <v>231.3</v>
      </c>
      <c r="G160" s="63">
        <v>5.45</v>
      </c>
      <c r="H160" s="63">
        <v>5.45</v>
      </c>
      <c r="I160" s="60" t="s">
        <v>165</v>
      </c>
      <c r="J160" s="60"/>
      <c r="K160" s="107"/>
      <c r="L160" s="107"/>
      <c r="M160" s="60">
        <v>1</v>
      </c>
      <c r="N160" s="60"/>
      <c r="O160" s="60"/>
      <c r="P160" s="115"/>
      <c r="Q160" s="133"/>
      <c r="R160" s="131">
        <f t="shared" si="6"/>
        <v>0</v>
      </c>
      <c r="S160" s="131"/>
      <c r="T160" s="128" t="str">
        <f>'Отгрузки (2)'!B120</f>
        <v>1К4-3</v>
      </c>
      <c r="U160" s="60" t="str">
        <f>'Отгрузки (2)'!C120</f>
        <v>Балка</v>
      </c>
      <c r="V160" s="60">
        <f>'Отгрузки (2)'!D120</f>
        <v>1</v>
      </c>
      <c r="W160" s="60">
        <f>'Отгрузки (2)'!E120</f>
        <v>231.3</v>
      </c>
      <c r="X160" s="66">
        <f t="shared" si="7"/>
        <v>0</v>
      </c>
      <c r="Y160" s="62"/>
      <c r="AA160" s="57" t="b">
        <f t="shared" si="8"/>
        <v>1</v>
      </c>
    </row>
    <row r="161" spans="1:27" x14ac:dyDescent="0.25">
      <c r="A161" s="58" t="s">
        <v>541</v>
      </c>
      <c r="B161" s="65" t="s">
        <v>132</v>
      </c>
      <c r="C161" s="65" t="s">
        <v>542</v>
      </c>
      <c r="D161" s="60">
        <v>1</v>
      </c>
      <c r="E161" s="66">
        <v>231.8</v>
      </c>
      <c r="F161" s="62">
        <v>231.8</v>
      </c>
      <c r="G161" s="63">
        <v>5.74</v>
      </c>
      <c r="H161" s="63">
        <v>5.74</v>
      </c>
      <c r="I161" s="60" t="s">
        <v>165</v>
      </c>
      <c r="J161" s="60"/>
      <c r="K161" s="107"/>
      <c r="L161" s="107"/>
      <c r="M161" s="60">
        <v>1</v>
      </c>
      <c r="N161" s="60"/>
      <c r="O161" s="60"/>
      <c r="P161" s="115"/>
      <c r="Q161" s="133"/>
      <c r="R161" s="131">
        <f t="shared" si="6"/>
        <v>0</v>
      </c>
      <c r="S161" s="131"/>
      <c r="T161" s="128" t="str">
        <f>'Отгрузки (2)'!B121</f>
        <v>1К4-4</v>
      </c>
      <c r="U161" s="60" t="str">
        <f>'Отгрузки (2)'!C121</f>
        <v>Балка</v>
      </c>
      <c r="V161" s="60">
        <f>'Отгрузки (2)'!D121</f>
        <v>1</v>
      </c>
      <c r="W161" s="60">
        <f>'Отгрузки (2)'!E121</f>
        <v>231.8</v>
      </c>
      <c r="X161" s="66">
        <f t="shared" si="7"/>
        <v>0</v>
      </c>
      <c r="Y161" s="62"/>
      <c r="AA161" s="57" t="b">
        <f t="shared" si="8"/>
        <v>1</v>
      </c>
    </row>
    <row r="162" spans="1:27" x14ac:dyDescent="0.25">
      <c r="A162" s="58" t="s">
        <v>543</v>
      </c>
      <c r="B162" s="65" t="s">
        <v>133</v>
      </c>
      <c r="C162" s="65" t="s">
        <v>544</v>
      </c>
      <c r="D162" s="60">
        <v>1</v>
      </c>
      <c r="E162" s="66">
        <v>232.6</v>
      </c>
      <c r="F162" s="62">
        <v>232.6</v>
      </c>
      <c r="G162" s="63">
        <v>5.46</v>
      </c>
      <c r="H162" s="63">
        <v>5.46</v>
      </c>
      <c r="I162" s="60" t="s">
        <v>165</v>
      </c>
      <c r="J162" s="60"/>
      <c r="K162" s="107"/>
      <c r="L162" s="107"/>
      <c r="M162" s="60"/>
      <c r="N162" s="60">
        <v>1</v>
      </c>
      <c r="O162" s="60"/>
      <c r="P162" s="115"/>
      <c r="Q162" s="133"/>
      <c r="R162" s="131">
        <f t="shared" si="6"/>
        <v>0</v>
      </c>
      <c r="S162" s="131"/>
      <c r="T162" s="128" t="str">
        <f>'Отгрузки (2)'!B122</f>
        <v>1К4-5</v>
      </c>
      <c r="U162" s="60" t="str">
        <f>'Отгрузки (2)'!C122</f>
        <v>Балка</v>
      </c>
      <c r="V162" s="60">
        <f>'Отгрузки (2)'!D122</f>
        <v>1</v>
      </c>
      <c r="W162" s="60">
        <f>'Отгрузки (2)'!E122</f>
        <v>232.6</v>
      </c>
      <c r="X162" s="66">
        <f t="shared" si="7"/>
        <v>0</v>
      </c>
      <c r="Y162" s="62"/>
      <c r="AA162" s="57" t="b">
        <f t="shared" si="8"/>
        <v>1</v>
      </c>
    </row>
    <row r="163" spans="1:27" x14ac:dyDescent="0.25">
      <c r="A163" s="58" t="s">
        <v>545</v>
      </c>
      <c r="B163" s="65" t="s">
        <v>134</v>
      </c>
      <c r="C163" s="65" t="s">
        <v>546</v>
      </c>
      <c r="D163" s="60">
        <v>1</v>
      </c>
      <c r="E163" s="66">
        <v>242.1</v>
      </c>
      <c r="F163" s="62">
        <v>242.1</v>
      </c>
      <c r="G163" s="63">
        <v>6.11</v>
      </c>
      <c r="H163" s="63">
        <v>6.11</v>
      </c>
      <c r="I163" s="60" t="s">
        <v>165</v>
      </c>
      <c r="J163" s="60"/>
      <c r="K163" s="107"/>
      <c r="L163" s="107"/>
      <c r="M163" s="60"/>
      <c r="N163" s="60">
        <v>1</v>
      </c>
      <c r="O163" s="60"/>
      <c r="P163" s="115"/>
      <c r="Q163" s="133"/>
      <c r="R163" s="131">
        <f t="shared" si="6"/>
        <v>0</v>
      </c>
      <c r="S163" s="131"/>
      <c r="T163" s="128" t="str">
        <f>'Отгрузки (2)'!B123</f>
        <v>1К4-6</v>
      </c>
      <c r="U163" s="60" t="str">
        <f>'Отгрузки (2)'!C123</f>
        <v>Балка</v>
      </c>
      <c r="V163" s="60">
        <f>'Отгрузки (2)'!D123</f>
        <v>1</v>
      </c>
      <c r="W163" s="60">
        <f>'Отгрузки (2)'!E123</f>
        <v>242.1</v>
      </c>
      <c r="X163" s="66">
        <f t="shared" si="7"/>
        <v>0</v>
      </c>
      <c r="Y163" s="62"/>
      <c r="AA163" s="57" t="b">
        <f t="shared" si="8"/>
        <v>1</v>
      </c>
    </row>
    <row r="164" spans="1:27" x14ac:dyDescent="0.25">
      <c r="A164" s="58" t="s">
        <v>547</v>
      </c>
      <c r="B164" s="65" t="s">
        <v>135</v>
      </c>
      <c r="C164" s="65" t="s">
        <v>548</v>
      </c>
      <c r="D164" s="60">
        <v>1</v>
      </c>
      <c r="E164" s="66">
        <v>231.3</v>
      </c>
      <c r="F164" s="62">
        <v>231.3</v>
      </c>
      <c r="G164" s="63">
        <v>5.45</v>
      </c>
      <c r="H164" s="63">
        <v>5.45</v>
      </c>
      <c r="I164" s="60" t="s">
        <v>165</v>
      </c>
      <c r="J164" s="60"/>
      <c r="K164" s="107"/>
      <c r="L164" s="107"/>
      <c r="M164" s="60"/>
      <c r="N164" s="60">
        <v>1</v>
      </c>
      <c r="O164" s="60"/>
      <c r="P164" s="115"/>
      <c r="Q164" s="133"/>
      <c r="R164" s="131">
        <f t="shared" si="6"/>
        <v>0</v>
      </c>
      <c r="S164" s="131"/>
      <c r="T164" s="128" t="str">
        <f>'Отгрузки (2)'!B124</f>
        <v>1К4-7</v>
      </c>
      <c r="U164" s="60" t="str">
        <f>'Отгрузки (2)'!C124</f>
        <v>Балка</v>
      </c>
      <c r="V164" s="60">
        <f>'Отгрузки (2)'!D124</f>
        <v>1</v>
      </c>
      <c r="W164" s="60">
        <f>'Отгрузки (2)'!E124</f>
        <v>231.3</v>
      </c>
      <c r="X164" s="66">
        <f t="shared" si="7"/>
        <v>0</v>
      </c>
      <c r="Y164" s="62"/>
      <c r="AA164" s="57" t="b">
        <f t="shared" si="8"/>
        <v>1</v>
      </c>
    </row>
    <row r="165" spans="1:27" x14ac:dyDescent="0.25">
      <c r="A165" s="58" t="s">
        <v>549</v>
      </c>
      <c r="B165" s="65" t="s">
        <v>136</v>
      </c>
      <c r="C165" s="65" t="s">
        <v>550</v>
      </c>
      <c r="D165" s="60">
        <v>1</v>
      </c>
      <c r="E165" s="66">
        <v>231.8</v>
      </c>
      <c r="F165" s="62">
        <v>231.8</v>
      </c>
      <c r="G165" s="63">
        <v>5.74</v>
      </c>
      <c r="H165" s="63">
        <v>5.74</v>
      </c>
      <c r="I165" s="60" t="s">
        <v>165</v>
      </c>
      <c r="J165" s="60"/>
      <c r="K165" s="107"/>
      <c r="L165" s="107"/>
      <c r="M165" s="60"/>
      <c r="N165" s="60">
        <v>1</v>
      </c>
      <c r="O165" s="60"/>
      <c r="P165" s="115"/>
      <c r="Q165" s="133"/>
      <c r="R165" s="131">
        <f t="shared" si="6"/>
        <v>0</v>
      </c>
      <c r="S165" s="131"/>
      <c r="T165" s="128" t="str">
        <f>'Отгрузки (2)'!B125</f>
        <v>1К4-8</v>
      </c>
      <c r="U165" s="60" t="str">
        <f>'Отгрузки (2)'!C125</f>
        <v>Балка</v>
      </c>
      <c r="V165" s="60">
        <f>'Отгрузки (2)'!D125</f>
        <v>1</v>
      </c>
      <c r="W165" s="60">
        <f>'Отгрузки (2)'!E125</f>
        <v>231.8</v>
      </c>
      <c r="X165" s="66">
        <f t="shared" si="7"/>
        <v>0</v>
      </c>
      <c r="Y165" s="62"/>
      <c r="AA165" s="57" t="b">
        <f t="shared" si="8"/>
        <v>1</v>
      </c>
    </row>
    <row r="166" spans="1:27" x14ac:dyDescent="0.25">
      <c r="A166" s="58" t="s">
        <v>551</v>
      </c>
      <c r="B166" s="65" t="s">
        <v>137</v>
      </c>
      <c r="C166" s="65" t="s">
        <v>552</v>
      </c>
      <c r="D166" s="60">
        <v>1</v>
      </c>
      <c r="E166" s="66">
        <v>205.9</v>
      </c>
      <c r="F166" s="62">
        <v>205.9</v>
      </c>
      <c r="G166" s="63">
        <v>4.83</v>
      </c>
      <c r="H166" s="63">
        <v>4.83</v>
      </c>
      <c r="I166" s="60" t="s">
        <v>165</v>
      </c>
      <c r="J166" s="60"/>
      <c r="K166" s="107"/>
      <c r="L166" s="107"/>
      <c r="M166" s="60"/>
      <c r="N166" s="60"/>
      <c r="O166" s="60"/>
      <c r="P166" s="115"/>
      <c r="Q166" s="136">
        <v>1</v>
      </c>
      <c r="R166" s="131">
        <f t="shared" si="6"/>
        <v>0</v>
      </c>
      <c r="S166" s="131"/>
      <c r="T166" s="128" t="str">
        <f>'Отгрузки (2)'!B126</f>
        <v>1К4-9</v>
      </c>
      <c r="U166" s="60" t="str">
        <f>'Отгрузки (2)'!C126</f>
        <v>Балка</v>
      </c>
      <c r="V166" s="60">
        <f>'Отгрузки (2)'!D126</f>
        <v>1</v>
      </c>
      <c r="W166" s="60">
        <f>'Отгрузки (2)'!E126</f>
        <v>205.9</v>
      </c>
      <c r="X166" s="66">
        <f t="shared" si="7"/>
        <v>0</v>
      </c>
      <c r="Y166" s="62"/>
      <c r="AA166" s="57" t="b">
        <f t="shared" si="8"/>
        <v>1</v>
      </c>
    </row>
    <row r="167" spans="1:27" x14ac:dyDescent="0.25">
      <c r="A167" s="58" t="s">
        <v>553</v>
      </c>
      <c r="B167" s="65" t="s">
        <v>138</v>
      </c>
      <c r="C167" s="65" t="s">
        <v>554</v>
      </c>
      <c r="D167" s="60">
        <v>1</v>
      </c>
      <c r="E167" s="66">
        <v>324.7</v>
      </c>
      <c r="F167" s="62">
        <v>324.7</v>
      </c>
      <c r="G167" s="63">
        <v>8.2799999999999994</v>
      </c>
      <c r="H167" s="63">
        <v>8.2799999999999994</v>
      </c>
      <c r="I167" s="60" t="s">
        <v>165</v>
      </c>
      <c r="J167" s="60"/>
      <c r="K167" s="107"/>
      <c r="L167" s="107"/>
      <c r="M167" s="60"/>
      <c r="N167" s="60"/>
      <c r="O167" s="60"/>
      <c r="P167" s="115"/>
      <c r="Q167" s="136">
        <v>1</v>
      </c>
      <c r="R167" s="131">
        <f t="shared" si="6"/>
        <v>0</v>
      </c>
      <c r="S167" s="131"/>
      <c r="T167" s="128" t="str">
        <f>'Отгрузки (2)'!B127</f>
        <v>1К4-10</v>
      </c>
      <c r="U167" s="60" t="str">
        <f>'Отгрузки (2)'!C127</f>
        <v>Балка</v>
      </c>
      <c r="V167" s="60">
        <f>'Отгрузки (2)'!D127</f>
        <v>1</v>
      </c>
      <c r="W167" s="60">
        <f>'Отгрузки (2)'!E127</f>
        <v>324.7</v>
      </c>
      <c r="X167" s="66">
        <f t="shared" si="7"/>
        <v>0</v>
      </c>
      <c r="Y167" s="62"/>
      <c r="AA167" s="57" t="b">
        <f t="shared" si="8"/>
        <v>1</v>
      </c>
    </row>
    <row r="168" spans="1:27" x14ac:dyDescent="0.25">
      <c r="A168" s="58" t="s">
        <v>555</v>
      </c>
      <c r="B168" s="65" t="s">
        <v>139</v>
      </c>
      <c r="C168" s="65" t="s">
        <v>556</v>
      </c>
      <c r="D168" s="60">
        <v>4</v>
      </c>
      <c r="E168" s="66">
        <v>66.900000000000006</v>
      </c>
      <c r="F168" s="62">
        <v>267.60000000000002</v>
      </c>
      <c r="G168" s="63">
        <v>1.6</v>
      </c>
      <c r="H168" s="63">
        <v>6.4</v>
      </c>
      <c r="I168" s="60" t="s">
        <v>170</v>
      </c>
      <c r="J168" s="60"/>
      <c r="K168" s="113">
        <v>2</v>
      </c>
      <c r="L168" s="114">
        <v>2</v>
      </c>
      <c r="M168" s="60"/>
      <c r="N168" s="107"/>
      <c r="O168" s="107"/>
      <c r="P168" s="107"/>
      <c r="Q168" s="133"/>
      <c r="R168" s="131">
        <f t="shared" si="6"/>
        <v>0</v>
      </c>
      <c r="S168" s="131"/>
      <c r="T168" s="128" t="str">
        <f>'Отгрузки (2)'!B128</f>
        <v>1КР1-1</v>
      </c>
      <c r="U168" s="60" t="str">
        <f>'Отгрузки (2)'!C128</f>
        <v>Балка</v>
      </c>
      <c r="V168" s="60">
        <f>'Отгрузки (2)'!D128</f>
        <v>4</v>
      </c>
      <c r="W168" s="60">
        <f>'Отгрузки (2)'!E128</f>
        <v>267.60000000000002</v>
      </c>
      <c r="X168" s="66">
        <f t="shared" si="7"/>
        <v>0</v>
      </c>
      <c r="Y168" s="62"/>
      <c r="AA168" s="57" t="b">
        <f t="shared" si="8"/>
        <v>1</v>
      </c>
    </row>
    <row r="169" spans="1:27" x14ac:dyDescent="0.25">
      <c r="A169" s="58" t="s">
        <v>557</v>
      </c>
      <c r="B169" s="65" t="s">
        <v>558</v>
      </c>
      <c r="C169" s="65" t="s">
        <v>559</v>
      </c>
      <c r="D169" s="60">
        <v>4</v>
      </c>
      <c r="E169" s="66">
        <v>17.5</v>
      </c>
      <c r="F169" s="62">
        <v>70</v>
      </c>
      <c r="G169" s="63">
        <v>0.52</v>
      </c>
      <c r="H169" s="63">
        <v>2.08</v>
      </c>
      <c r="I169" s="60" t="s">
        <v>170</v>
      </c>
      <c r="J169" s="60"/>
      <c r="K169" s="113">
        <v>2</v>
      </c>
      <c r="L169" s="114">
        <v>2</v>
      </c>
      <c r="M169" s="60"/>
      <c r="N169" s="107"/>
      <c r="O169" s="107"/>
      <c r="P169" s="107"/>
      <c r="Q169" s="133"/>
      <c r="R169" s="131">
        <f t="shared" si="6"/>
        <v>0</v>
      </c>
      <c r="S169" s="131"/>
      <c r="T169" s="128"/>
      <c r="U169" s="60"/>
      <c r="V169" s="60"/>
      <c r="W169" s="60"/>
      <c r="X169" s="66">
        <f t="shared" si="7"/>
        <v>-70</v>
      </c>
      <c r="Y169" s="62"/>
      <c r="AA169" s="57" t="b">
        <f t="shared" si="8"/>
        <v>0</v>
      </c>
    </row>
    <row r="170" spans="1:27" x14ac:dyDescent="0.25">
      <c r="A170" s="58" t="s">
        <v>560</v>
      </c>
      <c r="B170" s="65" t="s">
        <v>561</v>
      </c>
      <c r="C170" s="65" t="s">
        <v>562</v>
      </c>
      <c r="D170" s="60">
        <v>1</v>
      </c>
      <c r="E170" s="66">
        <v>292.8</v>
      </c>
      <c r="F170" s="62">
        <v>292.8</v>
      </c>
      <c r="G170" s="63">
        <v>16</v>
      </c>
      <c r="H170" s="63">
        <v>16</v>
      </c>
      <c r="I170" s="60" t="s">
        <v>170</v>
      </c>
      <c r="J170" s="60">
        <v>1</v>
      </c>
      <c r="K170" s="107"/>
      <c r="L170" s="107"/>
      <c r="M170" s="60"/>
      <c r="N170" s="60"/>
      <c r="O170" s="60"/>
      <c r="P170" s="115"/>
      <c r="Q170" s="133"/>
      <c r="R170" s="131">
        <f t="shared" si="6"/>
        <v>0</v>
      </c>
      <c r="S170" s="131"/>
      <c r="T170" s="128"/>
      <c r="U170" s="60"/>
      <c r="V170" s="60"/>
      <c r="W170" s="60"/>
      <c r="X170" s="66">
        <f t="shared" si="7"/>
        <v>-292.8</v>
      </c>
      <c r="Y170" s="62"/>
      <c r="AA170" s="57" t="b">
        <f t="shared" si="8"/>
        <v>0</v>
      </c>
    </row>
    <row r="171" spans="1:27" x14ac:dyDescent="0.25">
      <c r="A171" s="58" t="s">
        <v>563</v>
      </c>
      <c r="B171" s="65" t="s">
        <v>564</v>
      </c>
      <c r="C171" s="65" t="s">
        <v>565</v>
      </c>
      <c r="D171" s="60">
        <v>1</v>
      </c>
      <c r="E171" s="66">
        <v>330.9</v>
      </c>
      <c r="F171" s="62">
        <v>330.9</v>
      </c>
      <c r="G171" s="63">
        <v>17.28</v>
      </c>
      <c r="H171" s="63">
        <v>17.28</v>
      </c>
      <c r="I171" s="60" t="s">
        <v>170</v>
      </c>
      <c r="J171" s="60"/>
      <c r="K171" s="113">
        <v>1</v>
      </c>
      <c r="L171" s="107"/>
      <c r="M171" s="60"/>
      <c r="N171" s="60"/>
      <c r="O171" s="60"/>
      <c r="P171" s="115"/>
      <c r="Q171" s="133"/>
      <c r="R171" s="131">
        <f t="shared" si="6"/>
        <v>0</v>
      </c>
      <c r="S171" s="131"/>
      <c r="T171" s="128"/>
      <c r="U171" s="60"/>
      <c r="V171" s="60"/>
      <c r="W171" s="60"/>
      <c r="X171" s="66">
        <f t="shared" si="7"/>
        <v>-330.9</v>
      </c>
      <c r="Y171" s="62"/>
      <c r="AA171" s="57" t="b">
        <f t="shared" si="8"/>
        <v>0</v>
      </c>
    </row>
    <row r="172" spans="1:27" x14ac:dyDescent="0.25">
      <c r="A172" s="58" t="s">
        <v>566</v>
      </c>
      <c r="B172" s="65" t="s">
        <v>567</v>
      </c>
      <c r="C172" s="65" t="s">
        <v>568</v>
      </c>
      <c r="D172" s="60">
        <v>1</v>
      </c>
      <c r="E172" s="66">
        <v>293.39999999999998</v>
      </c>
      <c r="F172" s="62">
        <v>293.39999999999998</v>
      </c>
      <c r="G172" s="63">
        <v>16.059999999999999</v>
      </c>
      <c r="H172" s="63">
        <v>16.059999999999999</v>
      </c>
      <c r="I172" s="60" t="s">
        <v>170</v>
      </c>
      <c r="J172" s="60"/>
      <c r="K172" s="107"/>
      <c r="L172" s="114">
        <v>1</v>
      </c>
      <c r="M172" s="60"/>
      <c r="N172" s="60"/>
      <c r="O172" s="60"/>
      <c r="P172" s="115"/>
      <c r="Q172" s="133"/>
      <c r="R172" s="131">
        <f t="shared" si="6"/>
        <v>0</v>
      </c>
      <c r="S172" s="131"/>
      <c r="T172" s="128"/>
      <c r="U172" s="60"/>
      <c r="V172" s="60"/>
      <c r="W172" s="60"/>
      <c r="X172" s="66">
        <f t="shared" si="7"/>
        <v>-293.39999999999998</v>
      </c>
      <c r="Y172" s="62"/>
      <c r="AA172" s="57" t="b">
        <f t="shared" si="8"/>
        <v>0</v>
      </c>
    </row>
    <row r="173" spans="1:27" x14ac:dyDescent="0.25">
      <c r="A173" s="58" t="s">
        <v>569</v>
      </c>
      <c r="B173" s="65" t="s">
        <v>570</v>
      </c>
      <c r="C173" s="65" t="s">
        <v>571</v>
      </c>
      <c r="D173" s="60">
        <v>1</v>
      </c>
      <c r="E173" s="66">
        <v>293.39999999999998</v>
      </c>
      <c r="F173" s="62">
        <v>293.39999999999998</v>
      </c>
      <c r="G173" s="63">
        <v>16.059999999999999</v>
      </c>
      <c r="H173" s="63">
        <v>16.059999999999999</v>
      </c>
      <c r="I173" s="60" t="s">
        <v>170</v>
      </c>
      <c r="J173" s="60"/>
      <c r="K173" s="107"/>
      <c r="L173" s="114">
        <v>1</v>
      </c>
      <c r="M173" s="60"/>
      <c r="N173" s="107"/>
      <c r="O173" s="107"/>
      <c r="P173" s="107"/>
      <c r="Q173" s="133"/>
      <c r="R173" s="131">
        <f t="shared" si="6"/>
        <v>0</v>
      </c>
      <c r="S173" s="131"/>
      <c r="T173" s="128"/>
      <c r="U173" s="60"/>
      <c r="V173" s="60"/>
      <c r="W173" s="60"/>
      <c r="X173" s="66">
        <f t="shared" si="7"/>
        <v>-293.39999999999998</v>
      </c>
      <c r="Y173" s="62"/>
      <c r="AA173" s="57" t="b">
        <f t="shared" si="8"/>
        <v>0</v>
      </c>
    </row>
    <row r="174" spans="1:27" x14ac:dyDescent="0.25">
      <c r="A174" s="58" t="s">
        <v>572</v>
      </c>
      <c r="B174" s="65" t="s">
        <v>573</v>
      </c>
      <c r="C174" s="65" t="s">
        <v>574</v>
      </c>
      <c r="D174" s="60">
        <v>1</v>
      </c>
      <c r="E174" s="66">
        <v>371.8</v>
      </c>
      <c r="F174" s="62">
        <v>371.8</v>
      </c>
      <c r="G174" s="63">
        <v>19.920000000000002</v>
      </c>
      <c r="H174" s="63">
        <v>19.920000000000002</v>
      </c>
      <c r="I174" s="60" t="s">
        <v>170</v>
      </c>
      <c r="J174" s="60"/>
      <c r="K174" s="107"/>
      <c r="L174" s="114">
        <v>1</v>
      </c>
      <c r="M174" s="60"/>
      <c r="N174" s="60"/>
      <c r="O174" s="60"/>
      <c r="P174" s="115"/>
      <c r="Q174" s="133"/>
      <c r="R174" s="131">
        <f t="shared" si="6"/>
        <v>0</v>
      </c>
      <c r="S174" s="131"/>
      <c r="T174" s="128"/>
      <c r="U174" s="60"/>
      <c r="V174" s="60"/>
      <c r="W174" s="60"/>
      <c r="X174" s="66">
        <f t="shared" si="7"/>
        <v>-371.8</v>
      </c>
      <c r="Y174" s="62"/>
      <c r="AA174" s="57" t="b">
        <f t="shared" si="8"/>
        <v>0</v>
      </c>
    </row>
    <row r="175" spans="1:27" x14ac:dyDescent="0.25">
      <c r="A175" s="58" t="s">
        <v>575</v>
      </c>
      <c r="B175" s="65" t="s">
        <v>576</v>
      </c>
      <c r="C175" s="65" t="s">
        <v>577</v>
      </c>
      <c r="D175" s="60">
        <v>1</v>
      </c>
      <c r="E175" s="66">
        <v>204.9</v>
      </c>
      <c r="F175" s="62">
        <v>204.9</v>
      </c>
      <c r="G175" s="63">
        <v>10.72</v>
      </c>
      <c r="H175" s="63">
        <v>10.72</v>
      </c>
      <c r="I175" s="60" t="s">
        <v>170</v>
      </c>
      <c r="J175" s="60"/>
      <c r="K175" s="107"/>
      <c r="L175" s="114">
        <v>1</v>
      </c>
      <c r="M175" s="60"/>
      <c r="N175" s="60"/>
      <c r="O175" s="60"/>
      <c r="P175" s="115"/>
      <c r="Q175" s="133"/>
      <c r="R175" s="131">
        <f t="shared" si="6"/>
        <v>0</v>
      </c>
      <c r="S175" s="131"/>
      <c r="T175" s="128"/>
      <c r="U175" s="60"/>
      <c r="V175" s="60"/>
      <c r="W175" s="60"/>
      <c r="X175" s="66">
        <f t="shared" si="7"/>
        <v>-204.9</v>
      </c>
      <c r="Y175" s="62"/>
      <c r="AA175" s="57" t="b">
        <f t="shared" si="8"/>
        <v>0</v>
      </c>
    </row>
    <row r="176" spans="1:27" x14ac:dyDescent="0.25">
      <c r="A176" s="58" t="s">
        <v>578</v>
      </c>
      <c r="B176" s="65" t="s">
        <v>579</v>
      </c>
      <c r="C176" s="65" t="s">
        <v>580</v>
      </c>
      <c r="D176" s="60">
        <v>1</v>
      </c>
      <c r="E176" s="66">
        <v>370.8</v>
      </c>
      <c r="F176" s="62">
        <v>370.8</v>
      </c>
      <c r="G176" s="63">
        <v>19.89</v>
      </c>
      <c r="H176" s="63">
        <v>19.89</v>
      </c>
      <c r="I176" s="60" t="s">
        <v>170</v>
      </c>
      <c r="J176" s="60"/>
      <c r="K176" s="107"/>
      <c r="L176" s="114">
        <v>1</v>
      </c>
      <c r="M176" s="60"/>
      <c r="N176" s="60"/>
      <c r="O176" s="60"/>
      <c r="P176" s="115"/>
      <c r="Q176" s="133"/>
      <c r="R176" s="131">
        <f t="shared" si="6"/>
        <v>0</v>
      </c>
      <c r="S176" s="131"/>
      <c r="T176" s="128"/>
      <c r="U176" s="60"/>
      <c r="V176" s="60"/>
      <c r="W176" s="60"/>
      <c r="X176" s="66">
        <f t="shared" si="7"/>
        <v>-370.8</v>
      </c>
      <c r="Y176" s="62"/>
      <c r="AA176" s="57" t="b">
        <f t="shared" si="8"/>
        <v>0</v>
      </c>
    </row>
    <row r="177" spans="1:27" x14ac:dyDescent="0.25">
      <c r="A177" s="58" t="s">
        <v>581</v>
      </c>
      <c r="B177" s="65" t="s">
        <v>582</v>
      </c>
      <c r="C177" s="65" t="s">
        <v>583</v>
      </c>
      <c r="D177" s="60">
        <v>1</v>
      </c>
      <c r="E177" s="66">
        <v>626.79999999999995</v>
      </c>
      <c r="F177" s="62">
        <v>626.79999999999995</v>
      </c>
      <c r="G177" s="63">
        <v>31.02</v>
      </c>
      <c r="H177" s="63">
        <v>31.02</v>
      </c>
      <c r="I177" s="60" t="s">
        <v>170</v>
      </c>
      <c r="J177" s="60"/>
      <c r="K177" s="107"/>
      <c r="L177" s="114">
        <v>1</v>
      </c>
      <c r="M177" s="60"/>
      <c r="N177" s="60"/>
      <c r="O177" s="60"/>
      <c r="P177" s="115"/>
      <c r="Q177" s="133"/>
      <c r="R177" s="131">
        <f t="shared" si="6"/>
        <v>0</v>
      </c>
      <c r="S177" s="131"/>
      <c r="T177" s="128"/>
      <c r="U177" s="66"/>
      <c r="V177" s="62"/>
      <c r="W177" s="60"/>
      <c r="X177" s="66">
        <f t="shared" si="7"/>
        <v>-626.79999999999995</v>
      </c>
      <c r="Y177" s="62"/>
      <c r="AA177" s="57" t="b">
        <f t="shared" si="8"/>
        <v>0</v>
      </c>
    </row>
    <row r="178" spans="1:27" x14ac:dyDescent="0.25">
      <c r="A178" s="58" t="s">
        <v>584</v>
      </c>
      <c r="B178" s="65" t="s">
        <v>585</v>
      </c>
      <c r="C178" s="65" t="s">
        <v>586</v>
      </c>
      <c r="D178" s="60">
        <v>1</v>
      </c>
      <c r="E178" s="66">
        <v>474.3</v>
      </c>
      <c r="F178" s="62">
        <v>474.3</v>
      </c>
      <c r="G178" s="63">
        <v>21.31</v>
      </c>
      <c r="H178" s="63">
        <v>21.31</v>
      </c>
      <c r="I178" s="60" t="s">
        <v>170</v>
      </c>
      <c r="J178" s="60"/>
      <c r="K178" s="107"/>
      <c r="L178" s="114">
        <v>1</v>
      </c>
      <c r="M178" s="60"/>
      <c r="N178" s="60"/>
      <c r="O178" s="60"/>
      <c r="P178" s="115"/>
      <c r="Q178" s="133"/>
      <c r="R178" s="131">
        <f t="shared" si="6"/>
        <v>0</v>
      </c>
      <c r="S178" s="131"/>
      <c r="T178" s="128"/>
      <c r="U178" s="66"/>
      <c r="V178" s="62"/>
      <c r="W178" s="60"/>
      <c r="X178" s="66">
        <f t="shared" si="7"/>
        <v>-474.3</v>
      </c>
      <c r="Y178" s="62"/>
      <c r="AA178" s="57" t="b">
        <f t="shared" si="8"/>
        <v>0</v>
      </c>
    </row>
    <row r="179" spans="1:27" x14ac:dyDescent="0.25">
      <c r="A179" s="58" t="s">
        <v>587</v>
      </c>
      <c r="B179" s="65" t="s">
        <v>588</v>
      </c>
      <c r="C179" s="65" t="s">
        <v>589</v>
      </c>
      <c r="D179" s="60">
        <v>47</v>
      </c>
      <c r="E179" s="66">
        <v>1.5</v>
      </c>
      <c r="F179" s="62">
        <v>70.5</v>
      </c>
      <c r="G179" s="63">
        <v>0.04</v>
      </c>
      <c r="H179" s="63">
        <v>1.88</v>
      </c>
      <c r="I179" s="60" t="s">
        <v>170</v>
      </c>
      <c r="J179" s="60">
        <v>4</v>
      </c>
      <c r="K179" s="113">
        <v>2</v>
      </c>
      <c r="L179" s="114">
        <v>2</v>
      </c>
      <c r="M179" s="60">
        <v>2</v>
      </c>
      <c r="N179" s="60">
        <v>2</v>
      </c>
      <c r="O179" s="60">
        <v>2</v>
      </c>
      <c r="P179" s="118">
        <v>2</v>
      </c>
      <c r="Q179" s="136">
        <v>2</v>
      </c>
      <c r="R179" s="131">
        <f t="shared" si="6"/>
        <v>29</v>
      </c>
      <c r="S179" s="131" t="s">
        <v>1799</v>
      </c>
      <c r="T179" s="128"/>
      <c r="U179" s="66"/>
      <c r="V179" s="62"/>
      <c r="W179" s="60"/>
      <c r="X179" s="66">
        <f t="shared" si="7"/>
        <v>-70.5</v>
      </c>
      <c r="Y179" s="62"/>
      <c r="AA179" s="57" t="b">
        <f t="shared" si="8"/>
        <v>0</v>
      </c>
    </row>
    <row r="180" spans="1:27" x14ac:dyDescent="0.25">
      <c r="A180" s="58" t="s">
        <v>590</v>
      </c>
      <c r="B180" s="65" t="s">
        <v>591</v>
      </c>
      <c r="C180" s="65" t="s">
        <v>592</v>
      </c>
      <c r="D180" s="60">
        <v>10</v>
      </c>
      <c r="E180" s="66">
        <v>26.4</v>
      </c>
      <c r="F180" s="62">
        <v>264</v>
      </c>
      <c r="G180" s="63">
        <v>0.37</v>
      </c>
      <c r="H180" s="63">
        <v>3.7</v>
      </c>
      <c r="I180" s="60" t="s">
        <v>165</v>
      </c>
      <c r="J180" s="60">
        <v>4</v>
      </c>
      <c r="K180" s="113">
        <v>2</v>
      </c>
      <c r="L180" s="114">
        <v>4</v>
      </c>
      <c r="M180" s="60"/>
      <c r="N180" s="60"/>
      <c r="O180" s="60"/>
      <c r="P180" s="115"/>
      <c r="Q180" s="133"/>
      <c r="R180" s="131">
        <f t="shared" si="6"/>
        <v>0</v>
      </c>
      <c r="S180" s="131"/>
      <c r="T180" s="128"/>
      <c r="U180" s="66"/>
      <c r="V180" s="62"/>
      <c r="W180" s="60"/>
      <c r="X180" s="66">
        <f t="shared" si="7"/>
        <v>-264</v>
      </c>
      <c r="Y180" s="62"/>
      <c r="AA180" s="57" t="b">
        <f t="shared" si="8"/>
        <v>0</v>
      </c>
    </row>
    <row r="181" spans="1:27" x14ac:dyDescent="0.25">
      <c r="A181" s="58" t="s">
        <v>593</v>
      </c>
      <c r="B181" s="65" t="s">
        <v>594</v>
      </c>
      <c r="C181" s="65" t="s">
        <v>595</v>
      </c>
      <c r="D181" s="60">
        <v>24</v>
      </c>
      <c r="E181" s="66">
        <v>0.3</v>
      </c>
      <c r="F181" s="62">
        <v>7.2</v>
      </c>
      <c r="G181" s="63">
        <v>0.02</v>
      </c>
      <c r="H181" s="63">
        <v>0.48</v>
      </c>
      <c r="I181" s="60" t="s">
        <v>170</v>
      </c>
      <c r="J181" s="60"/>
      <c r="K181" s="113">
        <v>4</v>
      </c>
      <c r="L181" s="114">
        <v>4</v>
      </c>
      <c r="M181" s="60"/>
      <c r="N181" s="60"/>
      <c r="O181" s="60"/>
      <c r="P181" s="115"/>
      <c r="Q181" s="133"/>
      <c r="R181" s="131">
        <f t="shared" si="6"/>
        <v>16</v>
      </c>
      <c r="S181" s="131" t="s">
        <v>1799</v>
      </c>
      <c r="T181" s="128"/>
      <c r="U181" s="66"/>
      <c r="V181" s="62"/>
      <c r="W181" s="60"/>
      <c r="X181" s="66">
        <f t="shared" si="7"/>
        <v>-7.2</v>
      </c>
      <c r="Y181" s="62"/>
      <c r="AA181" s="57" t="b">
        <f t="shared" si="8"/>
        <v>0</v>
      </c>
    </row>
    <row r="182" spans="1:27" x14ac:dyDescent="0.25">
      <c r="A182" s="58" t="s">
        <v>596</v>
      </c>
      <c r="B182" s="65" t="s">
        <v>597</v>
      </c>
      <c r="C182" s="65" t="s">
        <v>598</v>
      </c>
      <c r="D182" s="60">
        <v>8</v>
      </c>
      <c r="E182" s="66">
        <v>11.2</v>
      </c>
      <c r="F182" s="62">
        <v>89.6</v>
      </c>
      <c r="G182" s="63">
        <v>0.25</v>
      </c>
      <c r="H182" s="63">
        <v>2</v>
      </c>
      <c r="I182" s="60" t="s">
        <v>165</v>
      </c>
      <c r="J182" s="60"/>
      <c r="K182" s="107"/>
      <c r="L182" s="107"/>
      <c r="M182" s="60">
        <v>1</v>
      </c>
      <c r="N182" s="60">
        <v>7</v>
      </c>
      <c r="O182" s="60"/>
      <c r="P182" s="115"/>
      <c r="Q182" s="133"/>
      <c r="R182" s="131">
        <f t="shared" si="6"/>
        <v>0</v>
      </c>
      <c r="S182" s="131"/>
      <c r="T182" s="128"/>
      <c r="U182" s="66"/>
      <c r="V182" s="62"/>
      <c r="W182" s="60"/>
      <c r="X182" s="66">
        <f t="shared" si="7"/>
        <v>-89.6</v>
      </c>
      <c r="Y182" s="62"/>
      <c r="AA182" s="57" t="b">
        <f t="shared" si="8"/>
        <v>0</v>
      </c>
    </row>
    <row r="183" spans="1:27" x14ac:dyDescent="0.25">
      <c r="A183" s="58" t="s">
        <v>599</v>
      </c>
      <c r="B183" s="65" t="s">
        <v>600</v>
      </c>
      <c r="C183" s="65" t="s">
        <v>601</v>
      </c>
      <c r="D183" s="60">
        <v>1</v>
      </c>
      <c r="E183" s="66">
        <v>10.4</v>
      </c>
      <c r="F183" s="62">
        <v>10.4</v>
      </c>
      <c r="G183" s="63">
        <v>0.52</v>
      </c>
      <c r="H183" s="63">
        <v>0.52</v>
      </c>
      <c r="I183" s="60" t="s">
        <v>170</v>
      </c>
      <c r="J183" s="60">
        <v>1</v>
      </c>
      <c r="K183" s="107"/>
      <c r="L183" s="107"/>
      <c r="M183" s="60"/>
      <c r="N183" s="60"/>
      <c r="O183" s="60"/>
      <c r="P183" s="115"/>
      <c r="Q183" s="133"/>
      <c r="R183" s="131">
        <f t="shared" si="6"/>
        <v>0</v>
      </c>
      <c r="S183" s="131"/>
      <c r="T183" s="128"/>
      <c r="U183" s="66"/>
      <c r="V183" s="62"/>
      <c r="W183" s="60"/>
      <c r="X183" s="66">
        <f t="shared" si="7"/>
        <v>-10.4</v>
      </c>
      <c r="Y183" s="62"/>
      <c r="AA183" s="57" t="b">
        <f t="shared" si="8"/>
        <v>0</v>
      </c>
    </row>
    <row r="184" spans="1:27" x14ac:dyDescent="0.25">
      <c r="A184" s="58" t="s">
        <v>602</v>
      </c>
      <c r="B184" s="65" t="s">
        <v>603</v>
      </c>
      <c r="C184" s="65" t="s">
        <v>604</v>
      </c>
      <c r="D184" s="60">
        <v>1</v>
      </c>
      <c r="E184" s="66">
        <v>18.399999999999999</v>
      </c>
      <c r="F184" s="62">
        <v>18.399999999999999</v>
      </c>
      <c r="G184" s="63">
        <v>0.91</v>
      </c>
      <c r="H184" s="63">
        <v>0.91</v>
      </c>
      <c r="I184" s="60" t="s">
        <v>170</v>
      </c>
      <c r="J184" s="60">
        <v>1</v>
      </c>
      <c r="K184" s="107"/>
      <c r="L184" s="107"/>
      <c r="M184" s="60"/>
      <c r="N184" s="60"/>
      <c r="O184" s="60"/>
      <c r="P184" s="115"/>
      <c r="Q184" s="133"/>
      <c r="R184" s="131">
        <f t="shared" si="6"/>
        <v>0</v>
      </c>
      <c r="S184" s="131"/>
      <c r="T184" s="128"/>
      <c r="U184" s="66"/>
      <c r="V184" s="62"/>
      <c r="W184" s="60"/>
      <c r="X184" s="66">
        <f t="shared" si="7"/>
        <v>-18.399999999999999</v>
      </c>
      <c r="Y184" s="62"/>
      <c r="AA184" s="57" t="b">
        <f t="shared" si="8"/>
        <v>0</v>
      </c>
    </row>
    <row r="185" spans="1:27" x14ac:dyDescent="0.25">
      <c r="A185" s="58" t="s">
        <v>605</v>
      </c>
      <c r="B185" s="65" t="s">
        <v>606</v>
      </c>
      <c r="C185" s="65" t="s">
        <v>607</v>
      </c>
      <c r="D185" s="60">
        <v>1</v>
      </c>
      <c r="E185" s="66">
        <v>17.3</v>
      </c>
      <c r="F185" s="62">
        <v>17.3</v>
      </c>
      <c r="G185" s="63">
        <v>0.84</v>
      </c>
      <c r="H185" s="63">
        <v>0.84</v>
      </c>
      <c r="I185" s="60" t="s">
        <v>170</v>
      </c>
      <c r="J185" s="60">
        <v>1</v>
      </c>
      <c r="K185" s="107"/>
      <c r="L185" s="107"/>
      <c r="M185" s="60"/>
      <c r="N185" s="60"/>
      <c r="O185" s="60"/>
      <c r="P185" s="115"/>
      <c r="Q185" s="133"/>
      <c r="R185" s="131">
        <f t="shared" si="6"/>
        <v>0</v>
      </c>
      <c r="S185" s="131"/>
      <c r="T185" s="128"/>
      <c r="U185" s="66"/>
      <c r="V185" s="62"/>
      <c r="W185" s="60"/>
      <c r="X185" s="66">
        <f t="shared" si="7"/>
        <v>-17.3</v>
      </c>
      <c r="Y185" s="62"/>
      <c r="AA185" s="57" t="b">
        <f t="shared" si="8"/>
        <v>0</v>
      </c>
    </row>
    <row r="186" spans="1:27" x14ac:dyDescent="0.25">
      <c r="A186" s="58" t="s">
        <v>608</v>
      </c>
      <c r="B186" s="65" t="s">
        <v>609</v>
      </c>
      <c r="C186" s="65" t="s">
        <v>610</v>
      </c>
      <c r="D186" s="60">
        <v>1</v>
      </c>
      <c r="E186" s="66">
        <v>17.8</v>
      </c>
      <c r="F186" s="62">
        <v>17.8</v>
      </c>
      <c r="G186" s="63">
        <v>0.87</v>
      </c>
      <c r="H186" s="63">
        <v>0.87</v>
      </c>
      <c r="I186" s="60" t="s">
        <v>170</v>
      </c>
      <c r="J186" s="60">
        <v>1</v>
      </c>
      <c r="K186" s="107"/>
      <c r="L186" s="107"/>
      <c r="M186" s="60"/>
      <c r="N186" s="60"/>
      <c r="O186" s="60"/>
      <c r="P186" s="115"/>
      <c r="Q186" s="133"/>
      <c r="R186" s="131">
        <f t="shared" si="6"/>
        <v>0</v>
      </c>
      <c r="S186" s="131"/>
      <c r="T186" s="128"/>
      <c r="U186" s="66"/>
      <c r="V186" s="62"/>
      <c r="W186" s="60"/>
      <c r="X186" s="66">
        <f t="shared" si="7"/>
        <v>-17.8</v>
      </c>
      <c r="Y186" s="62"/>
      <c r="AA186" s="57" t="b">
        <f t="shared" si="8"/>
        <v>0</v>
      </c>
    </row>
    <row r="187" spans="1:27" x14ac:dyDescent="0.25">
      <c r="A187" s="58" t="s">
        <v>611</v>
      </c>
      <c r="B187" s="65" t="s">
        <v>612</v>
      </c>
      <c r="C187" s="65" t="s">
        <v>613</v>
      </c>
      <c r="D187" s="60">
        <v>1</v>
      </c>
      <c r="E187" s="66">
        <v>27</v>
      </c>
      <c r="F187" s="62">
        <v>27</v>
      </c>
      <c r="G187" s="63">
        <v>1.34</v>
      </c>
      <c r="H187" s="63">
        <v>1.34</v>
      </c>
      <c r="I187" s="60" t="s">
        <v>170</v>
      </c>
      <c r="J187" s="60">
        <v>1</v>
      </c>
      <c r="K187" s="107"/>
      <c r="L187" s="107"/>
      <c r="M187" s="60"/>
      <c r="N187" s="60"/>
      <c r="O187" s="60"/>
      <c r="P187" s="115"/>
      <c r="Q187" s="133"/>
      <c r="R187" s="131">
        <f t="shared" si="6"/>
        <v>0</v>
      </c>
      <c r="S187" s="131"/>
      <c r="T187" s="128"/>
      <c r="U187" s="66"/>
      <c r="V187" s="62"/>
      <c r="W187" s="60"/>
      <c r="X187" s="66">
        <f t="shared" si="7"/>
        <v>-27</v>
      </c>
      <c r="Y187" s="62"/>
      <c r="AA187" s="57" t="b">
        <f t="shared" si="8"/>
        <v>0</v>
      </c>
    </row>
    <row r="188" spans="1:27" x14ac:dyDescent="0.25">
      <c r="A188" s="58" t="s">
        <v>614</v>
      </c>
      <c r="B188" s="65" t="s">
        <v>615</v>
      </c>
      <c r="C188" s="65" t="s">
        <v>616</v>
      </c>
      <c r="D188" s="60">
        <v>1</v>
      </c>
      <c r="E188" s="66">
        <v>27</v>
      </c>
      <c r="F188" s="62">
        <v>27</v>
      </c>
      <c r="G188" s="63">
        <v>1.34</v>
      </c>
      <c r="H188" s="63">
        <v>1.34</v>
      </c>
      <c r="I188" s="60" t="s">
        <v>170</v>
      </c>
      <c r="J188" s="60">
        <v>1</v>
      </c>
      <c r="K188" s="107"/>
      <c r="L188" s="107"/>
      <c r="M188" s="60"/>
      <c r="N188" s="60"/>
      <c r="O188" s="60"/>
      <c r="P188" s="115"/>
      <c r="Q188" s="133"/>
      <c r="R188" s="131">
        <f t="shared" si="6"/>
        <v>0</v>
      </c>
      <c r="S188" s="131"/>
      <c r="T188" s="128"/>
      <c r="U188" s="66"/>
      <c r="V188" s="62"/>
      <c r="W188" s="60"/>
      <c r="X188" s="66">
        <f t="shared" si="7"/>
        <v>-27</v>
      </c>
      <c r="Y188" s="62"/>
      <c r="AA188" s="57" t="b">
        <f t="shared" si="8"/>
        <v>0</v>
      </c>
    </row>
    <row r="189" spans="1:27" x14ac:dyDescent="0.25">
      <c r="A189" s="58" t="s">
        <v>617</v>
      </c>
      <c r="B189" s="65" t="s">
        <v>618</v>
      </c>
      <c r="C189" s="65" t="s">
        <v>619</v>
      </c>
      <c r="D189" s="60">
        <v>1</v>
      </c>
      <c r="E189" s="66">
        <v>21.6</v>
      </c>
      <c r="F189" s="62">
        <v>21.6</v>
      </c>
      <c r="G189" s="63">
        <v>1.05</v>
      </c>
      <c r="H189" s="63">
        <v>1.05</v>
      </c>
      <c r="I189" s="60" t="s">
        <v>170</v>
      </c>
      <c r="J189" s="60">
        <v>1</v>
      </c>
      <c r="K189" s="107"/>
      <c r="L189" s="107"/>
      <c r="M189" s="60"/>
      <c r="N189" s="60"/>
      <c r="O189" s="60"/>
      <c r="P189" s="115"/>
      <c r="Q189" s="133"/>
      <c r="R189" s="131">
        <f t="shared" si="6"/>
        <v>0</v>
      </c>
      <c r="S189" s="131"/>
      <c r="T189" s="128"/>
      <c r="U189" s="66"/>
      <c r="V189" s="62"/>
      <c r="W189" s="60"/>
      <c r="X189" s="66">
        <f t="shared" si="7"/>
        <v>-21.6</v>
      </c>
      <c r="Y189" s="62"/>
      <c r="AA189" s="57" t="b">
        <f t="shared" si="8"/>
        <v>0</v>
      </c>
    </row>
    <row r="190" spans="1:27" x14ac:dyDescent="0.25">
      <c r="A190" s="58" t="s">
        <v>620</v>
      </c>
      <c r="B190" s="65" t="s">
        <v>621</v>
      </c>
      <c r="C190" s="65" t="s">
        <v>622</v>
      </c>
      <c r="D190" s="60">
        <v>1</v>
      </c>
      <c r="E190" s="66">
        <v>21.3</v>
      </c>
      <c r="F190" s="62">
        <v>21.3</v>
      </c>
      <c r="G190" s="63">
        <v>1.04</v>
      </c>
      <c r="H190" s="63">
        <v>1.04</v>
      </c>
      <c r="I190" s="60" t="s">
        <v>170</v>
      </c>
      <c r="J190" s="60">
        <v>1</v>
      </c>
      <c r="K190" s="107"/>
      <c r="L190" s="107"/>
      <c r="M190" s="60"/>
      <c r="N190" s="60"/>
      <c r="O190" s="60"/>
      <c r="P190" s="115"/>
      <c r="Q190" s="133"/>
      <c r="R190" s="131">
        <f t="shared" si="6"/>
        <v>0</v>
      </c>
      <c r="S190" s="131"/>
      <c r="T190" s="128"/>
      <c r="U190" s="66"/>
      <c r="V190" s="62"/>
      <c r="W190" s="60"/>
      <c r="X190" s="66">
        <f t="shared" si="7"/>
        <v>-21.3</v>
      </c>
      <c r="Y190" s="62"/>
      <c r="AA190" s="57" t="b">
        <f t="shared" si="8"/>
        <v>0</v>
      </c>
    </row>
    <row r="191" spans="1:27" x14ac:dyDescent="0.25">
      <c r="A191" s="58" t="s">
        <v>623</v>
      </c>
      <c r="B191" s="65" t="s">
        <v>624</v>
      </c>
      <c r="C191" s="65" t="s">
        <v>625</v>
      </c>
      <c r="D191" s="60">
        <v>1</v>
      </c>
      <c r="E191" s="66">
        <v>27.3</v>
      </c>
      <c r="F191" s="62">
        <v>27.3</v>
      </c>
      <c r="G191" s="63">
        <v>1.36</v>
      </c>
      <c r="H191" s="63">
        <v>1.36</v>
      </c>
      <c r="I191" s="60" t="s">
        <v>170</v>
      </c>
      <c r="J191" s="60">
        <v>1</v>
      </c>
      <c r="K191" s="107"/>
      <c r="L191" s="107"/>
      <c r="M191" s="60"/>
      <c r="N191" s="60"/>
      <c r="O191" s="60"/>
      <c r="P191" s="115"/>
      <c r="Q191" s="133"/>
      <c r="R191" s="131">
        <f t="shared" si="6"/>
        <v>0</v>
      </c>
      <c r="S191" s="131"/>
      <c r="T191" s="128"/>
      <c r="U191" s="66"/>
      <c r="V191" s="62"/>
      <c r="W191" s="60"/>
      <c r="X191" s="66">
        <f t="shared" si="7"/>
        <v>-27.3</v>
      </c>
      <c r="Y191" s="62"/>
      <c r="AA191" s="57" t="b">
        <f t="shared" si="8"/>
        <v>0</v>
      </c>
    </row>
    <row r="192" spans="1:27" x14ac:dyDescent="0.25">
      <c r="A192" s="58" t="s">
        <v>626</v>
      </c>
      <c r="B192" s="65" t="s">
        <v>627</v>
      </c>
      <c r="C192" s="65" t="s">
        <v>628</v>
      </c>
      <c r="D192" s="60">
        <v>1</v>
      </c>
      <c r="E192" s="66">
        <v>26.3</v>
      </c>
      <c r="F192" s="62">
        <v>26.3</v>
      </c>
      <c r="G192" s="63">
        <v>1.31</v>
      </c>
      <c r="H192" s="63">
        <v>1.31</v>
      </c>
      <c r="I192" s="60" t="s">
        <v>170</v>
      </c>
      <c r="J192" s="60">
        <v>1</v>
      </c>
      <c r="K192" s="107"/>
      <c r="L192" s="107"/>
      <c r="M192" s="60"/>
      <c r="N192" s="60"/>
      <c r="O192" s="60"/>
      <c r="P192" s="115"/>
      <c r="Q192" s="133"/>
      <c r="R192" s="131">
        <f t="shared" si="6"/>
        <v>0</v>
      </c>
      <c r="S192" s="131"/>
      <c r="T192" s="128"/>
      <c r="U192" s="66"/>
      <c r="V192" s="62"/>
      <c r="W192" s="60"/>
      <c r="X192" s="66">
        <f t="shared" si="7"/>
        <v>-26.3</v>
      </c>
      <c r="Y192" s="62"/>
      <c r="AA192" s="57" t="b">
        <f t="shared" si="8"/>
        <v>0</v>
      </c>
    </row>
    <row r="193" spans="1:27" x14ac:dyDescent="0.25">
      <c r="A193" s="58" t="s">
        <v>629</v>
      </c>
      <c r="B193" s="65" t="s">
        <v>630</v>
      </c>
      <c r="C193" s="65" t="s">
        <v>631</v>
      </c>
      <c r="D193" s="60">
        <v>1</v>
      </c>
      <c r="E193" s="66">
        <v>18.600000000000001</v>
      </c>
      <c r="F193" s="62">
        <v>18.600000000000001</v>
      </c>
      <c r="G193" s="63">
        <v>0.9</v>
      </c>
      <c r="H193" s="63">
        <v>0.9</v>
      </c>
      <c r="I193" s="60" t="s">
        <v>170</v>
      </c>
      <c r="J193" s="60">
        <v>1</v>
      </c>
      <c r="K193" s="107"/>
      <c r="L193" s="107"/>
      <c r="M193" s="60"/>
      <c r="N193" s="60"/>
      <c r="O193" s="60"/>
      <c r="P193" s="115"/>
      <c r="Q193" s="133"/>
      <c r="R193" s="131">
        <f t="shared" ref="R193:R256" si="9">D193-J193-K193-L193-M193-N193-O193-P193-Q193</f>
        <v>0</v>
      </c>
      <c r="S193" s="131"/>
      <c r="T193" s="128"/>
      <c r="U193" s="66"/>
      <c r="V193" s="62"/>
      <c r="W193" s="60"/>
      <c r="X193" s="66">
        <f t="shared" si="7"/>
        <v>-18.600000000000001</v>
      </c>
      <c r="Y193" s="62"/>
      <c r="AA193" s="57" t="b">
        <f t="shared" si="8"/>
        <v>0</v>
      </c>
    </row>
    <row r="194" spans="1:27" x14ac:dyDescent="0.25">
      <c r="A194" s="58" t="s">
        <v>632</v>
      </c>
      <c r="B194" s="65" t="s">
        <v>633</v>
      </c>
      <c r="C194" s="65" t="s">
        <v>634</v>
      </c>
      <c r="D194" s="60">
        <v>1</v>
      </c>
      <c r="E194" s="66">
        <v>13.1</v>
      </c>
      <c r="F194" s="62">
        <v>13.1</v>
      </c>
      <c r="G194" s="63">
        <v>0.64</v>
      </c>
      <c r="H194" s="63">
        <v>0.64</v>
      </c>
      <c r="I194" s="60" t="s">
        <v>170</v>
      </c>
      <c r="J194" s="60">
        <v>1</v>
      </c>
      <c r="K194" s="107"/>
      <c r="L194" s="107"/>
      <c r="M194" s="60"/>
      <c r="N194" s="60"/>
      <c r="O194" s="60"/>
      <c r="P194" s="115"/>
      <c r="Q194" s="133"/>
      <c r="R194" s="131">
        <f t="shared" si="9"/>
        <v>0</v>
      </c>
      <c r="S194" s="131"/>
      <c r="T194" s="128"/>
      <c r="U194" s="66"/>
      <c r="V194" s="62"/>
      <c r="W194" s="60"/>
      <c r="X194" s="66">
        <f t="shared" ref="X194:X257" si="10">W194-F194</f>
        <v>-13.1</v>
      </c>
      <c r="Y194" s="62"/>
      <c r="AA194" s="57" t="b">
        <f t="shared" ref="AA194:AA215" si="11">EXACT(B194,T194)</f>
        <v>0</v>
      </c>
    </row>
    <row r="195" spans="1:27" x14ac:dyDescent="0.25">
      <c r="A195" s="58" t="s">
        <v>635</v>
      </c>
      <c r="B195" s="65" t="s">
        <v>636</v>
      </c>
      <c r="C195" s="65" t="s">
        <v>637</v>
      </c>
      <c r="D195" s="60">
        <v>1</v>
      </c>
      <c r="E195" s="66">
        <v>38.700000000000003</v>
      </c>
      <c r="F195" s="62">
        <v>38.700000000000003</v>
      </c>
      <c r="G195" s="63">
        <v>1.97</v>
      </c>
      <c r="H195" s="63">
        <v>1.97</v>
      </c>
      <c r="I195" s="60" t="s">
        <v>170</v>
      </c>
      <c r="J195" s="60">
        <v>1</v>
      </c>
      <c r="K195" s="107"/>
      <c r="L195" s="107"/>
      <c r="M195" s="60"/>
      <c r="N195" s="60"/>
      <c r="O195" s="60"/>
      <c r="P195" s="115"/>
      <c r="Q195" s="133"/>
      <c r="R195" s="131">
        <f t="shared" si="9"/>
        <v>0</v>
      </c>
      <c r="S195" s="131"/>
      <c r="T195" s="128"/>
      <c r="U195" s="66"/>
      <c r="V195" s="62"/>
      <c r="W195" s="60"/>
      <c r="X195" s="66">
        <f t="shared" si="10"/>
        <v>-38.700000000000003</v>
      </c>
      <c r="Y195" s="62"/>
      <c r="AA195" s="57" t="b">
        <f t="shared" si="11"/>
        <v>0</v>
      </c>
    </row>
    <row r="196" spans="1:27" x14ac:dyDescent="0.25">
      <c r="A196" s="58" t="s">
        <v>638</v>
      </c>
      <c r="B196" s="65" t="s">
        <v>639</v>
      </c>
      <c r="C196" s="65" t="s">
        <v>640</v>
      </c>
      <c r="D196" s="60">
        <v>1</v>
      </c>
      <c r="E196" s="66">
        <v>85.2</v>
      </c>
      <c r="F196" s="62">
        <v>85.2</v>
      </c>
      <c r="G196" s="63">
        <v>4.29</v>
      </c>
      <c r="H196" s="63">
        <v>4.29</v>
      </c>
      <c r="I196" s="60" t="s">
        <v>170</v>
      </c>
      <c r="J196" s="60">
        <v>1</v>
      </c>
      <c r="K196" s="107"/>
      <c r="L196" s="107"/>
      <c r="M196" s="60"/>
      <c r="N196" s="60"/>
      <c r="O196" s="60"/>
      <c r="P196" s="115"/>
      <c r="Q196" s="133"/>
      <c r="R196" s="131">
        <f t="shared" si="9"/>
        <v>0</v>
      </c>
      <c r="S196" s="131"/>
      <c r="T196" s="128"/>
      <c r="U196" s="66"/>
      <c r="V196" s="62"/>
      <c r="W196" s="60"/>
      <c r="X196" s="66">
        <f t="shared" si="10"/>
        <v>-85.2</v>
      </c>
      <c r="Y196" s="62"/>
      <c r="AA196" s="57" t="b">
        <f t="shared" si="11"/>
        <v>0</v>
      </c>
    </row>
    <row r="197" spans="1:27" x14ac:dyDescent="0.25">
      <c r="A197" s="58" t="s">
        <v>641</v>
      </c>
      <c r="B197" s="65" t="s">
        <v>642</v>
      </c>
      <c r="C197" s="65" t="s">
        <v>643</v>
      </c>
      <c r="D197" s="60">
        <v>1</v>
      </c>
      <c r="E197" s="66">
        <v>83.6</v>
      </c>
      <c r="F197" s="62">
        <v>83.6</v>
      </c>
      <c r="G197" s="63">
        <v>4.18</v>
      </c>
      <c r="H197" s="63">
        <v>4.18</v>
      </c>
      <c r="I197" s="60" t="s">
        <v>170</v>
      </c>
      <c r="J197" s="60">
        <v>1</v>
      </c>
      <c r="K197" s="107"/>
      <c r="L197" s="107"/>
      <c r="M197" s="60"/>
      <c r="N197" s="60"/>
      <c r="O197" s="60"/>
      <c r="P197" s="115"/>
      <c r="Q197" s="133"/>
      <c r="R197" s="131">
        <f t="shared" si="9"/>
        <v>0</v>
      </c>
      <c r="S197" s="131"/>
      <c r="T197" s="128"/>
      <c r="U197" s="66"/>
      <c r="V197" s="62"/>
      <c r="W197" s="60"/>
      <c r="X197" s="66">
        <f t="shared" si="10"/>
        <v>-83.6</v>
      </c>
      <c r="Y197" s="62"/>
      <c r="AA197" s="57" t="b">
        <f t="shared" si="11"/>
        <v>0</v>
      </c>
    </row>
    <row r="198" spans="1:27" x14ac:dyDescent="0.25">
      <c r="A198" s="58" t="s">
        <v>644</v>
      </c>
      <c r="B198" s="65" t="s">
        <v>645</v>
      </c>
      <c r="C198" s="65" t="s">
        <v>646</v>
      </c>
      <c r="D198" s="60">
        <v>1</v>
      </c>
      <c r="E198" s="66">
        <v>76.5</v>
      </c>
      <c r="F198" s="62">
        <v>76.5</v>
      </c>
      <c r="G198" s="63">
        <v>3.81</v>
      </c>
      <c r="H198" s="63">
        <v>3.81</v>
      </c>
      <c r="I198" s="60" t="s">
        <v>170</v>
      </c>
      <c r="J198" s="60">
        <v>1</v>
      </c>
      <c r="K198" s="107"/>
      <c r="L198" s="107"/>
      <c r="M198" s="60"/>
      <c r="N198" s="60"/>
      <c r="O198" s="60"/>
      <c r="P198" s="115"/>
      <c r="Q198" s="133"/>
      <c r="R198" s="131">
        <f t="shared" si="9"/>
        <v>0</v>
      </c>
      <c r="S198" s="131"/>
      <c r="T198" s="128"/>
      <c r="U198" s="66"/>
      <c r="V198" s="62"/>
      <c r="W198" s="60"/>
      <c r="X198" s="66">
        <f t="shared" si="10"/>
        <v>-76.5</v>
      </c>
      <c r="Y198" s="62"/>
      <c r="AA198" s="57" t="b">
        <f t="shared" si="11"/>
        <v>0</v>
      </c>
    </row>
    <row r="199" spans="1:27" x14ac:dyDescent="0.25">
      <c r="A199" s="58" t="s">
        <v>647</v>
      </c>
      <c r="B199" s="65" t="s">
        <v>648</v>
      </c>
      <c r="C199" s="65" t="s">
        <v>649</v>
      </c>
      <c r="D199" s="60">
        <v>2</v>
      </c>
      <c r="E199" s="66">
        <v>114.3</v>
      </c>
      <c r="F199" s="62">
        <v>228.6</v>
      </c>
      <c r="G199" s="63">
        <v>5.75</v>
      </c>
      <c r="H199" s="63">
        <v>11.5</v>
      </c>
      <c r="I199" s="60" t="s">
        <v>170</v>
      </c>
      <c r="J199" s="60">
        <v>2</v>
      </c>
      <c r="K199" s="107"/>
      <c r="L199" s="107"/>
      <c r="M199" s="60"/>
      <c r="N199" s="60"/>
      <c r="O199" s="60"/>
      <c r="P199" s="115"/>
      <c r="Q199" s="133"/>
      <c r="R199" s="131">
        <f t="shared" si="9"/>
        <v>0</v>
      </c>
      <c r="S199" s="131"/>
      <c r="T199" s="128"/>
      <c r="U199" s="66"/>
      <c r="V199" s="62"/>
      <c r="W199" s="60"/>
      <c r="X199" s="66">
        <f t="shared" si="10"/>
        <v>-228.6</v>
      </c>
      <c r="Y199" s="62"/>
      <c r="AA199" s="57" t="b">
        <f t="shared" si="11"/>
        <v>0</v>
      </c>
    </row>
    <row r="200" spans="1:27" x14ac:dyDescent="0.25">
      <c r="A200" s="58" t="s">
        <v>650</v>
      </c>
      <c r="B200" s="65" t="s">
        <v>651</v>
      </c>
      <c r="C200" s="65" t="s">
        <v>652</v>
      </c>
      <c r="D200" s="60">
        <v>2</v>
      </c>
      <c r="E200" s="66">
        <v>106.5</v>
      </c>
      <c r="F200" s="62">
        <v>213</v>
      </c>
      <c r="G200" s="63">
        <v>5.34</v>
      </c>
      <c r="H200" s="63">
        <v>10.68</v>
      </c>
      <c r="I200" s="60" t="s">
        <v>170</v>
      </c>
      <c r="J200" s="60">
        <v>2</v>
      </c>
      <c r="K200" s="107"/>
      <c r="L200" s="107"/>
      <c r="M200" s="60"/>
      <c r="N200" s="60"/>
      <c r="O200" s="60"/>
      <c r="P200" s="115"/>
      <c r="Q200" s="133"/>
      <c r="R200" s="131">
        <f t="shared" si="9"/>
        <v>0</v>
      </c>
      <c r="S200" s="131"/>
      <c r="T200" s="128"/>
      <c r="U200" s="66"/>
      <c r="V200" s="62"/>
      <c r="W200" s="60"/>
      <c r="X200" s="66">
        <f t="shared" si="10"/>
        <v>-213</v>
      </c>
      <c r="Y200" s="62"/>
      <c r="AA200" s="57" t="b">
        <f t="shared" si="11"/>
        <v>0</v>
      </c>
    </row>
    <row r="201" spans="1:27" x14ac:dyDescent="0.25">
      <c r="A201" s="58" t="s">
        <v>653</v>
      </c>
      <c r="B201" s="65" t="s">
        <v>654</v>
      </c>
      <c r="C201" s="65" t="s">
        <v>655</v>
      </c>
      <c r="D201" s="60">
        <v>1</v>
      </c>
      <c r="E201" s="66">
        <v>102.8</v>
      </c>
      <c r="F201" s="62">
        <v>102.8</v>
      </c>
      <c r="G201" s="63">
        <v>5.13</v>
      </c>
      <c r="H201" s="63">
        <v>5.13</v>
      </c>
      <c r="I201" s="60" t="s">
        <v>170</v>
      </c>
      <c r="J201" s="60">
        <v>1</v>
      </c>
      <c r="K201" s="107"/>
      <c r="L201" s="107"/>
      <c r="M201" s="60"/>
      <c r="N201" s="60"/>
      <c r="O201" s="60"/>
      <c r="P201" s="115"/>
      <c r="Q201" s="133"/>
      <c r="R201" s="131">
        <f t="shared" si="9"/>
        <v>0</v>
      </c>
      <c r="S201" s="131"/>
      <c r="T201" s="128"/>
      <c r="U201" s="66"/>
      <c r="V201" s="62"/>
      <c r="W201" s="60"/>
      <c r="X201" s="66">
        <f t="shared" si="10"/>
        <v>-102.8</v>
      </c>
      <c r="Y201" s="62"/>
      <c r="AA201" s="57" t="b">
        <f t="shared" si="11"/>
        <v>0</v>
      </c>
    </row>
    <row r="202" spans="1:27" x14ac:dyDescent="0.25">
      <c r="A202" s="58" t="s">
        <v>656</v>
      </c>
      <c r="B202" s="65" t="s">
        <v>657</v>
      </c>
      <c r="C202" s="65" t="s">
        <v>658</v>
      </c>
      <c r="D202" s="60">
        <v>1</v>
      </c>
      <c r="E202" s="66">
        <v>94.7</v>
      </c>
      <c r="F202" s="62">
        <v>94.7</v>
      </c>
      <c r="G202" s="63">
        <v>4.72</v>
      </c>
      <c r="H202" s="63">
        <v>4.72</v>
      </c>
      <c r="I202" s="60" t="s">
        <v>170</v>
      </c>
      <c r="J202" s="60">
        <v>1</v>
      </c>
      <c r="K202" s="107"/>
      <c r="L202" s="107"/>
      <c r="M202" s="60"/>
      <c r="N202" s="60"/>
      <c r="O202" s="60"/>
      <c r="P202" s="115"/>
      <c r="Q202" s="133"/>
      <c r="R202" s="131">
        <f t="shared" si="9"/>
        <v>0</v>
      </c>
      <c r="S202" s="131"/>
      <c r="T202" s="128"/>
      <c r="U202" s="66"/>
      <c r="V202" s="62"/>
      <c r="W202" s="60"/>
      <c r="X202" s="66">
        <f t="shared" si="10"/>
        <v>-94.7</v>
      </c>
      <c r="Y202" s="62"/>
      <c r="AA202" s="57" t="b">
        <f t="shared" si="11"/>
        <v>0</v>
      </c>
    </row>
    <row r="203" spans="1:27" x14ac:dyDescent="0.25">
      <c r="A203" s="58" t="s">
        <v>659</v>
      </c>
      <c r="B203" s="65" t="s">
        <v>660</v>
      </c>
      <c r="C203" s="65" t="s">
        <v>661</v>
      </c>
      <c r="D203" s="60">
        <v>1</v>
      </c>
      <c r="E203" s="66">
        <v>87.6</v>
      </c>
      <c r="F203" s="62">
        <v>87.6</v>
      </c>
      <c r="G203" s="63">
        <v>4.37</v>
      </c>
      <c r="H203" s="63">
        <v>4.37</v>
      </c>
      <c r="I203" s="60" t="s">
        <v>170</v>
      </c>
      <c r="J203" s="60">
        <v>1</v>
      </c>
      <c r="K203" s="107"/>
      <c r="L203" s="107"/>
      <c r="M203" s="60"/>
      <c r="N203" s="60"/>
      <c r="O203" s="60"/>
      <c r="P203" s="115"/>
      <c r="Q203" s="133"/>
      <c r="R203" s="131">
        <f t="shared" si="9"/>
        <v>0</v>
      </c>
      <c r="S203" s="131"/>
      <c r="T203" s="128"/>
      <c r="U203" s="66"/>
      <c r="V203" s="62"/>
      <c r="W203" s="60"/>
      <c r="X203" s="66">
        <f t="shared" si="10"/>
        <v>-87.6</v>
      </c>
      <c r="Y203" s="62"/>
      <c r="AA203" s="57" t="b">
        <f t="shared" si="11"/>
        <v>0</v>
      </c>
    </row>
    <row r="204" spans="1:27" x14ac:dyDescent="0.25">
      <c r="A204" s="58" t="s">
        <v>662</v>
      </c>
      <c r="B204" s="65" t="s">
        <v>663</v>
      </c>
      <c r="C204" s="65" t="s">
        <v>664</v>
      </c>
      <c r="D204" s="60">
        <v>1</v>
      </c>
      <c r="E204" s="66">
        <v>54.4</v>
      </c>
      <c r="F204" s="62">
        <v>54.4</v>
      </c>
      <c r="G204" s="63">
        <v>2.73</v>
      </c>
      <c r="H204" s="63">
        <v>2.73</v>
      </c>
      <c r="I204" s="60" t="s">
        <v>170</v>
      </c>
      <c r="J204" s="60">
        <v>1</v>
      </c>
      <c r="K204" s="107"/>
      <c r="L204" s="107"/>
      <c r="M204" s="60"/>
      <c r="N204" s="60"/>
      <c r="O204" s="60"/>
      <c r="P204" s="115"/>
      <c r="Q204" s="133"/>
      <c r="R204" s="131">
        <f t="shared" si="9"/>
        <v>0</v>
      </c>
      <c r="S204" s="131"/>
      <c r="T204" s="128"/>
      <c r="U204" s="66"/>
      <c r="V204" s="62"/>
      <c r="W204" s="60"/>
      <c r="X204" s="66">
        <f t="shared" si="10"/>
        <v>-54.4</v>
      </c>
      <c r="Y204" s="62"/>
      <c r="AA204" s="57" t="b">
        <f t="shared" si="11"/>
        <v>0</v>
      </c>
    </row>
    <row r="205" spans="1:27" x14ac:dyDescent="0.25">
      <c r="A205" s="58" t="s">
        <v>665</v>
      </c>
      <c r="B205" s="65" t="s">
        <v>666</v>
      </c>
      <c r="C205" s="65" t="s">
        <v>667</v>
      </c>
      <c r="D205" s="60">
        <v>1</v>
      </c>
      <c r="E205" s="66">
        <v>91.4</v>
      </c>
      <c r="F205" s="62">
        <v>91.4</v>
      </c>
      <c r="G205" s="63">
        <v>4.6500000000000004</v>
      </c>
      <c r="H205" s="63">
        <v>4.6500000000000004</v>
      </c>
      <c r="I205" s="60" t="s">
        <v>170</v>
      </c>
      <c r="J205" s="60">
        <v>1</v>
      </c>
      <c r="K205" s="107"/>
      <c r="L205" s="107"/>
      <c r="M205" s="60"/>
      <c r="N205" s="60"/>
      <c r="O205" s="60"/>
      <c r="P205" s="115"/>
      <c r="Q205" s="133"/>
      <c r="R205" s="131">
        <f t="shared" si="9"/>
        <v>0</v>
      </c>
      <c r="S205" s="131"/>
      <c r="T205" s="128"/>
      <c r="U205" s="66"/>
      <c r="V205" s="62"/>
      <c r="W205" s="60"/>
      <c r="X205" s="66">
        <f t="shared" si="10"/>
        <v>-91.4</v>
      </c>
      <c r="Y205" s="62"/>
      <c r="AA205" s="57" t="b">
        <f t="shared" si="11"/>
        <v>0</v>
      </c>
    </row>
    <row r="206" spans="1:27" x14ac:dyDescent="0.25">
      <c r="A206" s="58" t="s">
        <v>668</v>
      </c>
      <c r="B206" s="65" t="s">
        <v>669</v>
      </c>
      <c r="C206" s="65" t="s">
        <v>670</v>
      </c>
      <c r="D206" s="60">
        <v>2</v>
      </c>
      <c r="E206" s="66">
        <v>197.4</v>
      </c>
      <c r="F206" s="62">
        <v>394.8</v>
      </c>
      <c r="G206" s="63">
        <v>9.9499999999999993</v>
      </c>
      <c r="H206" s="63">
        <v>19.899999999999999</v>
      </c>
      <c r="I206" s="60" t="s">
        <v>170</v>
      </c>
      <c r="J206" s="60">
        <v>2</v>
      </c>
      <c r="K206" s="107"/>
      <c r="L206" s="107"/>
      <c r="M206" s="60"/>
      <c r="N206" s="60"/>
      <c r="O206" s="60"/>
      <c r="P206" s="115"/>
      <c r="Q206" s="133"/>
      <c r="R206" s="131">
        <f t="shared" si="9"/>
        <v>0</v>
      </c>
      <c r="S206" s="131"/>
      <c r="T206" s="128"/>
      <c r="U206" s="66"/>
      <c r="V206" s="62"/>
      <c r="W206" s="60"/>
      <c r="X206" s="66">
        <f t="shared" si="10"/>
        <v>-394.8</v>
      </c>
      <c r="Y206" s="62"/>
      <c r="AA206" s="57" t="b">
        <f t="shared" si="11"/>
        <v>0</v>
      </c>
    </row>
    <row r="207" spans="1:27" x14ac:dyDescent="0.25">
      <c r="A207" s="58" t="s">
        <v>671</v>
      </c>
      <c r="B207" s="65" t="s">
        <v>672</v>
      </c>
      <c r="C207" s="65" t="s">
        <v>673</v>
      </c>
      <c r="D207" s="60">
        <v>1</v>
      </c>
      <c r="E207" s="66">
        <v>180.6</v>
      </c>
      <c r="F207" s="62">
        <v>180.6</v>
      </c>
      <c r="G207" s="63">
        <v>9.07</v>
      </c>
      <c r="H207" s="63">
        <v>9.07</v>
      </c>
      <c r="I207" s="60" t="s">
        <v>170</v>
      </c>
      <c r="J207" s="60">
        <v>1</v>
      </c>
      <c r="K207" s="107"/>
      <c r="L207" s="107"/>
      <c r="M207" s="60"/>
      <c r="N207" s="60"/>
      <c r="O207" s="60"/>
      <c r="P207" s="115"/>
      <c r="Q207" s="133"/>
      <c r="R207" s="131">
        <f t="shared" si="9"/>
        <v>0</v>
      </c>
      <c r="S207" s="131"/>
      <c r="T207" s="128"/>
      <c r="U207" s="66"/>
      <c r="V207" s="62"/>
      <c r="W207" s="60"/>
      <c r="X207" s="66">
        <f t="shared" si="10"/>
        <v>-180.6</v>
      </c>
      <c r="Y207" s="62"/>
      <c r="AA207" s="57" t="b">
        <f t="shared" si="11"/>
        <v>0</v>
      </c>
    </row>
    <row r="208" spans="1:27" x14ac:dyDescent="0.25">
      <c r="A208" s="58" t="s">
        <v>674</v>
      </c>
      <c r="B208" s="65" t="s">
        <v>675</v>
      </c>
      <c r="C208" s="65" t="s">
        <v>676</v>
      </c>
      <c r="D208" s="60">
        <v>2</v>
      </c>
      <c r="E208" s="66">
        <v>264.39999999999998</v>
      </c>
      <c r="F208" s="62">
        <v>528.79999999999995</v>
      </c>
      <c r="G208" s="63">
        <v>13.32</v>
      </c>
      <c r="H208" s="63">
        <v>26.64</v>
      </c>
      <c r="I208" s="60" t="s">
        <v>170</v>
      </c>
      <c r="J208" s="60">
        <v>2</v>
      </c>
      <c r="K208" s="107"/>
      <c r="L208" s="107"/>
      <c r="M208" s="60"/>
      <c r="N208" s="60"/>
      <c r="O208" s="60"/>
      <c r="P208" s="115"/>
      <c r="Q208" s="133"/>
      <c r="R208" s="131">
        <f t="shared" si="9"/>
        <v>0</v>
      </c>
      <c r="S208" s="131"/>
      <c r="T208" s="128"/>
      <c r="U208" s="66"/>
      <c r="V208" s="62"/>
      <c r="W208" s="60"/>
      <c r="X208" s="66">
        <f t="shared" si="10"/>
        <v>-528.79999999999995</v>
      </c>
      <c r="Y208" s="62"/>
      <c r="AA208" s="57" t="b">
        <f t="shared" si="11"/>
        <v>0</v>
      </c>
    </row>
    <row r="209" spans="1:27" x14ac:dyDescent="0.25">
      <c r="A209" s="58" t="s">
        <v>677</v>
      </c>
      <c r="B209" s="65" t="s">
        <v>678</v>
      </c>
      <c r="C209" s="65" t="s">
        <v>679</v>
      </c>
      <c r="D209" s="60">
        <v>2</v>
      </c>
      <c r="E209" s="66">
        <v>246.2</v>
      </c>
      <c r="F209" s="62">
        <v>492.4</v>
      </c>
      <c r="G209" s="63">
        <v>12.35</v>
      </c>
      <c r="H209" s="63">
        <v>24.7</v>
      </c>
      <c r="I209" s="60" t="s">
        <v>170</v>
      </c>
      <c r="J209" s="60">
        <v>2</v>
      </c>
      <c r="K209" s="107"/>
      <c r="L209" s="107"/>
      <c r="M209" s="60"/>
      <c r="N209" s="60"/>
      <c r="O209" s="60"/>
      <c r="P209" s="115"/>
      <c r="Q209" s="133"/>
      <c r="R209" s="131">
        <f t="shared" si="9"/>
        <v>0</v>
      </c>
      <c r="S209" s="131"/>
      <c r="T209" s="128"/>
      <c r="U209" s="66"/>
      <c r="V209" s="62"/>
      <c r="W209" s="60"/>
      <c r="X209" s="66">
        <f t="shared" si="10"/>
        <v>-492.4</v>
      </c>
      <c r="Y209" s="62"/>
      <c r="AA209" s="57" t="b">
        <f t="shared" si="11"/>
        <v>0</v>
      </c>
    </row>
    <row r="210" spans="1:27" x14ac:dyDescent="0.25">
      <c r="A210" s="58" t="s">
        <v>680</v>
      </c>
      <c r="B210" s="65" t="s">
        <v>681</v>
      </c>
      <c r="C210" s="65" t="s">
        <v>682</v>
      </c>
      <c r="D210" s="60">
        <v>1</v>
      </c>
      <c r="E210" s="66">
        <v>242.5</v>
      </c>
      <c r="F210" s="62">
        <v>242.5</v>
      </c>
      <c r="G210" s="63">
        <v>12.2</v>
      </c>
      <c r="H210" s="63">
        <v>12.2</v>
      </c>
      <c r="I210" s="60" t="s">
        <v>170</v>
      </c>
      <c r="J210" s="60">
        <v>1</v>
      </c>
      <c r="K210" s="107"/>
      <c r="L210" s="107"/>
      <c r="M210" s="60"/>
      <c r="N210" s="60"/>
      <c r="O210" s="60"/>
      <c r="P210" s="115"/>
      <c r="Q210" s="133"/>
      <c r="R210" s="131">
        <f t="shared" si="9"/>
        <v>0</v>
      </c>
      <c r="S210" s="131"/>
      <c r="T210" s="128"/>
      <c r="U210" s="66"/>
      <c r="V210" s="62"/>
      <c r="W210" s="60"/>
      <c r="X210" s="66">
        <f t="shared" si="10"/>
        <v>-242.5</v>
      </c>
      <c r="Y210" s="62"/>
      <c r="AA210" s="57" t="b">
        <f t="shared" si="11"/>
        <v>0</v>
      </c>
    </row>
    <row r="211" spans="1:27" x14ac:dyDescent="0.25">
      <c r="A211" s="58" t="s">
        <v>683</v>
      </c>
      <c r="B211" s="65" t="s">
        <v>684</v>
      </c>
      <c r="C211" s="65" t="s">
        <v>685</v>
      </c>
      <c r="D211" s="60">
        <v>1</v>
      </c>
      <c r="E211" s="66">
        <v>223.6</v>
      </c>
      <c r="F211" s="62">
        <v>223.6</v>
      </c>
      <c r="G211" s="63">
        <v>11.24</v>
      </c>
      <c r="H211" s="63">
        <v>11.24</v>
      </c>
      <c r="I211" s="60" t="s">
        <v>170</v>
      </c>
      <c r="J211" s="60">
        <v>1</v>
      </c>
      <c r="K211" s="107"/>
      <c r="L211" s="107"/>
      <c r="M211" s="60"/>
      <c r="N211" s="60"/>
      <c r="O211" s="60"/>
      <c r="P211" s="115"/>
      <c r="Q211" s="133"/>
      <c r="R211" s="131">
        <f t="shared" si="9"/>
        <v>0</v>
      </c>
      <c r="S211" s="131"/>
      <c r="T211" s="128"/>
      <c r="U211" s="66"/>
      <c r="V211" s="62"/>
      <c r="W211" s="60"/>
      <c r="X211" s="66">
        <f t="shared" si="10"/>
        <v>-223.6</v>
      </c>
      <c r="Y211" s="62"/>
      <c r="AA211" s="57" t="b">
        <f t="shared" si="11"/>
        <v>0</v>
      </c>
    </row>
    <row r="212" spans="1:27" x14ac:dyDescent="0.25">
      <c r="A212" s="58" t="s">
        <v>686</v>
      </c>
      <c r="B212" s="65" t="s">
        <v>687</v>
      </c>
      <c r="C212" s="65" t="s">
        <v>688</v>
      </c>
      <c r="D212" s="60">
        <v>1</v>
      </c>
      <c r="E212" s="66">
        <v>206.5</v>
      </c>
      <c r="F212" s="62">
        <v>206.5</v>
      </c>
      <c r="G212" s="63">
        <v>10.39</v>
      </c>
      <c r="H212" s="63">
        <v>10.39</v>
      </c>
      <c r="I212" s="60" t="s">
        <v>170</v>
      </c>
      <c r="J212" s="60">
        <v>1</v>
      </c>
      <c r="K212" s="107"/>
      <c r="L212" s="107"/>
      <c r="M212" s="60"/>
      <c r="N212" s="60"/>
      <c r="O212" s="60"/>
      <c r="P212" s="115"/>
      <c r="Q212" s="133"/>
      <c r="R212" s="131">
        <f t="shared" si="9"/>
        <v>0</v>
      </c>
      <c r="S212" s="131"/>
      <c r="T212" s="128"/>
      <c r="U212" s="66"/>
      <c r="V212" s="62"/>
      <c r="W212" s="60"/>
      <c r="X212" s="66">
        <f t="shared" si="10"/>
        <v>-206.5</v>
      </c>
      <c r="Y212" s="62"/>
      <c r="AA212" s="57" t="b">
        <f t="shared" si="11"/>
        <v>0</v>
      </c>
    </row>
    <row r="213" spans="1:27" x14ac:dyDescent="0.25">
      <c r="A213" s="58" t="s">
        <v>689</v>
      </c>
      <c r="B213" s="65" t="s">
        <v>690</v>
      </c>
      <c r="C213" s="65" t="s">
        <v>691</v>
      </c>
      <c r="D213" s="60">
        <v>1</v>
      </c>
      <c r="E213" s="66">
        <v>130.5</v>
      </c>
      <c r="F213" s="62">
        <v>130.5</v>
      </c>
      <c r="G213" s="63">
        <v>6.58</v>
      </c>
      <c r="H213" s="63">
        <v>6.58</v>
      </c>
      <c r="I213" s="60" t="s">
        <v>170</v>
      </c>
      <c r="J213" s="60">
        <v>1</v>
      </c>
      <c r="K213" s="107"/>
      <c r="L213" s="107"/>
      <c r="M213" s="60"/>
      <c r="N213" s="60"/>
      <c r="O213" s="60"/>
      <c r="P213" s="115"/>
      <c r="Q213" s="133"/>
      <c r="R213" s="131">
        <f t="shared" si="9"/>
        <v>0</v>
      </c>
      <c r="S213" s="131"/>
      <c r="T213" s="128"/>
      <c r="U213" s="66"/>
      <c r="V213" s="62"/>
      <c r="W213" s="60"/>
      <c r="X213" s="66">
        <f t="shared" si="10"/>
        <v>-130.5</v>
      </c>
      <c r="Y213" s="62"/>
      <c r="AA213" s="57" t="b">
        <f t="shared" si="11"/>
        <v>0</v>
      </c>
    </row>
    <row r="214" spans="1:27" x14ac:dyDescent="0.25">
      <c r="A214" s="58" t="s">
        <v>692</v>
      </c>
      <c r="B214" s="65" t="s">
        <v>693</v>
      </c>
      <c r="C214" s="65" t="s">
        <v>694</v>
      </c>
      <c r="D214" s="60">
        <v>1</v>
      </c>
      <c r="E214" s="66">
        <v>13.9</v>
      </c>
      <c r="F214" s="62">
        <v>13.9</v>
      </c>
      <c r="G214" s="63">
        <v>0.69</v>
      </c>
      <c r="H214" s="63">
        <v>0.69</v>
      </c>
      <c r="I214" s="60" t="s">
        <v>170</v>
      </c>
      <c r="J214" s="60"/>
      <c r="K214" s="113">
        <v>1</v>
      </c>
      <c r="L214" s="107"/>
      <c r="M214" s="60"/>
      <c r="N214" s="60"/>
      <c r="O214" s="60"/>
      <c r="P214" s="115"/>
      <c r="Q214" s="133"/>
      <c r="R214" s="131">
        <f t="shared" si="9"/>
        <v>0</v>
      </c>
      <c r="S214" s="131"/>
      <c r="T214" s="128"/>
      <c r="U214" s="66"/>
      <c r="V214" s="62"/>
      <c r="W214" s="60"/>
      <c r="X214" s="66">
        <f t="shared" si="10"/>
        <v>-13.9</v>
      </c>
      <c r="Y214" s="62"/>
      <c r="AA214" s="57" t="b">
        <f t="shared" si="11"/>
        <v>0</v>
      </c>
    </row>
    <row r="215" spans="1:27" x14ac:dyDescent="0.25">
      <c r="A215" s="58" t="s">
        <v>695</v>
      </c>
      <c r="B215" s="65" t="s">
        <v>696</v>
      </c>
      <c r="C215" s="65" t="s">
        <v>697</v>
      </c>
      <c r="D215" s="60">
        <v>1</v>
      </c>
      <c r="E215" s="66">
        <v>57.2</v>
      </c>
      <c r="F215" s="62">
        <v>57.2</v>
      </c>
      <c r="G215" s="63">
        <v>2.77</v>
      </c>
      <c r="H215" s="63">
        <v>2.77</v>
      </c>
      <c r="I215" s="60" t="s">
        <v>170</v>
      </c>
      <c r="J215" s="60"/>
      <c r="K215" s="113">
        <v>1</v>
      </c>
      <c r="L215" s="107"/>
      <c r="M215" s="60"/>
      <c r="N215" s="60"/>
      <c r="O215" s="60"/>
      <c r="P215" s="115"/>
      <c r="Q215" s="133"/>
      <c r="R215" s="131">
        <f t="shared" si="9"/>
        <v>0</v>
      </c>
      <c r="S215" s="131"/>
      <c r="T215" s="128"/>
      <c r="U215" s="66"/>
      <c r="V215" s="62"/>
      <c r="W215" s="60"/>
      <c r="X215" s="66">
        <f t="shared" si="10"/>
        <v>-57.2</v>
      </c>
      <c r="Y215" s="62"/>
      <c r="AA215" s="57" t="b">
        <f t="shared" si="11"/>
        <v>0</v>
      </c>
    </row>
    <row r="216" spans="1:27" x14ac:dyDescent="0.25">
      <c r="A216" s="58" t="s">
        <v>698</v>
      </c>
      <c r="B216" s="65" t="s">
        <v>699</v>
      </c>
      <c r="C216" s="65" t="s">
        <v>700</v>
      </c>
      <c r="D216" s="60">
        <v>1</v>
      </c>
      <c r="E216" s="66">
        <v>57.3</v>
      </c>
      <c r="F216" s="62">
        <v>57.3</v>
      </c>
      <c r="G216" s="63">
        <v>2.77</v>
      </c>
      <c r="H216" s="63">
        <v>2.77</v>
      </c>
      <c r="I216" s="60" t="s">
        <v>170</v>
      </c>
      <c r="J216" s="60"/>
      <c r="K216" s="107"/>
      <c r="L216" s="107"/>
      <c r="M216" s="60"/>
      <c r="N216" s="60"/>
      <c r="O216" s="60"/>
      <c r="P216" s="115"/>
      <c r="Q216" s="133"/>
      <c r="R216" s="131">
        <f t="shared" si="9"/>
        <v>1</v>
      </c>
      <c r="S216" s="131" t="s">
        <v>1796</v>
      </c>
      <c r="T216" s="128"/>
      <c r="U216" s="66"/>
      <c r="V216" s="62"/>
      <c r="W216" s="60"/>
      <c r="X216" s="66">
        <f t="shared" si="10"/>
        <v>-57.3</v>
      </c>
      <c r="Y216" s="62"/>
      <c r="AA216" s="57" t="b">
        <f>EXACT(B216,S216)</f>
        <v>0</v>
      </c>
    </row>
    <row r="217" spans="1:27" x14ac:dyDescent="0.25">
      <c r="A217" s="58" t="s">
        <v>701</v>
      </c>
      <c r="B217" s="65" t="s">
        <v>702</v>
      </c>
      <c r="C217" s="65" t="s">
        <v>703</v>
      </c>
      <c r="D217" s="60">
        <v>1</v>
      </c>
      <c r="E217" s="66">
        <v>37.4</v>
      </c>
      <c r="F217" s="62">
        <v>37.4</v>
      </c>
      <c r="G217" s="63">
        <v>1.82</v>
      </c>
      <c r="H217" s="63">
        <v>1.82</v>
      </c>
      <c r="I217" s="60" t="s">
        <v>170</v>
      </c>
      <c r="J217" s="60"/>
      <c r="K217" s="107"/>
      <c r="L217" s="107"/>
      <c r="M217" s="60"/>
      <c r="N217" s="60"/>
      <c r="O217" s="60"/>
      <c r="P217" s="115"/>
      <c r="Q217" s="133"/>
      <c r="R217" s="131">
        <f t="shared" si="9"/>
        <v>1</v>
      </c>
      <c r="S217" s="131" t="s">
        <v>1796</v>
      </c>
      <c r="T217" s="128"/>
      <c r="U217" s="66"/>
      <c r="V217" s="62"/>
      <c r="W217" s="60"/>
      <c r="X217" s="66">
        <f t="shared" si="10"/>
        <v>-37.4</v>
      </c>
      <c r="Y217" s="62"/>
      <c r="AA217" s="57" t="b">
        <f>EXACT(B217,S217)</f>
        <v>0</v>
      </c>
    </row>
    <row r="218" spans="1:27" x14ac:dyDescent="0.25">
      <c r="A218" s="58" t="s">
        <v>704</v>
      </c>
      <c r="B218" s="65" t="s">
        <v>705</v>
      </c>
      <c r="C218" s="65" t="s">
        <v>706</v>
      </c>
      <c r="D218" s="60">
        <v>1</v>
      </c>
      <c r="E218" s="66">
        <v>81.3</v>
      </c>
      <c r="F218" s="62">
        <v>81.3</v>
      </c>
      <c r="G218" s="63">
        <v>4</v>
      </c>
      <c r="H218" s="63">
        <v>4</v>
      </c>
      <c r="I218" s="60" t="s">
        <v>170</v>
      </c>
      <c r="J218" s="60"/>
      <c r="K218" s="113">
        <v>1</v>
      </c>
      <c r="L218" s="107"/>
      <c r="M218" s="60"/>
      <c r="N218" s="60"/>
      <c r="O218" s="60"/>
      <c r="P218" s="115"/>
      <c r="Q218" s="133"/>
      <c r="R218" s="131">
        <f t="shared" si="9"/>
        <v>0</v>
      </c>
      <c r="S218" s="131"/>
      <c r="T218" s="128"/>
      <c r="U218" s="66"/>
      <c r="V218" s="62"/>
      <c r="W218" s="60"/>
      <c r="X218" s="66">
        <f t="shared" si="10"/>
        <v>-81.3</v>
      </c>
      <c r="Y218" s="62"/>
      <c r="AA218" s="57" t="b">
        <f t="shared" ref="AA218:AA281" si="12">EXACT(B218,T218)</f>
        <v>0</v>
      </c>
    </row>
    <row r="219" spans="1:27" x14ac:dyDescent="0.25">
      <c r="A219" s="58" t="s">
        <v>707</v>
      </c>
      <c r="B219" s="65" t="s">
        <v>708</v>
      </c>
      <c r="C219" s="65" t="s">
        <v>709</v>
      </c>
      <c r="D219" s="60">
        <v>2</v>
      </c>
      <c r="E219" s="66">
        <v>177</v>
      </c>
      <c r="F219" s="62">
        <v>354</v>
      </c>
      <c r="G219" s="63">
        <v>8.6199999999999992</v>
      </c>
      <c r="H219" s="63">
        <v>17.239999999999998</v>
      </c>
      <c r="I219" s="60" t="s">
        <v>170</v>
      </c>
      <c r="J219" s="60"/>
      <c r="K219" s="113">
        <v>2</v>
      </c>
      <c r="L219" s="107"/>
      <c r="M219" s="60"/>
      <c r="N219" s="60"/>
      <c r="O219" s="60"/>
      <c r="P219" s="115"/>
      <c r="Q219" s="133"/>
      <c r="R219" s="131">
        <f t="shared" si="9"/>
        <v>0</v>
      </c>
      <c r="S219" s="131"/>
      <c r="T219" s="128"/>
      <c r="U219" s="66"/>
      <c r="V219" s="62"/>
      <c r="W219" s="60"/>
      <c r="X219" s="66">
        <f t="shared" si="10"/>
        <v>-354</v>
      </c>
      <c r="Y219" s="62"/>
      <c r="AA219" s="57" t="b">
        <f t="shared" si="12"/>
        <v>0</v>
      </c>
    </row>
    <row r="220" spans="1:27" x14ac:dyDescent="0.25">
      <c r="A220" s="58" t="s">
        <v>710</v>
      </c>
      <c r="B220" s="65" t="s">
        <v>711</v>
      </c>
      <c r="C220" s="65" t="s">
        <v>712</v>
      </c>
      <c r="D220" s="60">
        <v>1</v>
      </c>
      <c r="E220" s="66">
        <v>267.10000000000002</v>
      </c>
      <c r="F220" s="62">
        <v>267.10000000000002</v>
      </c>
      <c r="G220" s="63">
        <v>12.99</v>
      </c>
      <c r="H220" s="63">
        <v>12.99</v>
      </c>
      <c r="I220" s="60" t="s">
        <v>170</v>
      </c>
      <c r="J220" s="60"/>
      <c r="K220" s="107"/>
      <c r="L220" s="107"/>
      <c r="M220" s="60"/>
      <c r="N220" s="60"/>
      <c r="O220" s="60"/>
      <c r="P220" s="118">
        <v>1</v>
      </c>
      <c r="Q220" s="133"/>
      <c r="R220" s="131">
        <f t="shared" si="9"/>
        <v>0</v>
      </c>
      <c r="S220" s="131"/>
      <c r="T220" s="128"/>
      <c r="U220" s="66"/>
      <c r="V220" s="62"/>
      <c r="W220" s="60"/>
      <c r="X220" s="66">
        <f t="shared" si="10"/>
        <v>-267.10000000000002</v>
      </c>
      <c r="Y220" s="62"/>
      <c r="AA220" s="57" t="b">
        <f t="shared" si="12"/>
        <v>0</v>
      </c>
    </row>
    <row r="221" spans="1:27" x14ac:dyDescent="0.25">
      <c r="A221" s="58" t="s">
        <v>713</v>
      </c>
      <c r="B221" s="65" t="s">
        <v>714</v>
      </c>
      <c r="C221" s="65" t="s">
        <v>715</v>
      </c>
      <c r="D221" s="60">
        <v>1</v>
      </c>
      <c r="E221" s="66">
        <v>164.2</v>
      </c>
      <c r="F221" s="62">
        <v>164.2</v>
      </c>
      <c r="G221" s="63">
        <v>8</v>
      </c>
      <c r="H221" s="63">
        <v>8</v>
      </c>
      <c r="I221" s="60" t="s">
        <v>170</v>
      </c>
      <c r="J221" s="60"/>
      <c r="K221" s="113">
        <v>1</v>
      </c>
      <c r="L221" s="107"/>
      <c r="M221" s="60"/>
      <c r="N221" s="60"/>
      <c r="O221" s="60"/>
      <c r="P221" s="115"/>
      <c r="Q221" s="133"/>
      <c r="R221" s="131">
        <f t="shared" si="9"/>
        <v>0</v>
      </c>
      <c r="S221" s="131"/>
      <c r="T221" s="128"/>
      <c r="U221" s="66"/>
      <c r="V221" s="62"/>
      <c r="W221" s="60"/>
      <c r="X221" s="66">
        <f t="shared" si="10"/>
        <v>-164.2</v>
      </c>
      <c r="Y221" s="62"/>
      <c r="AA221" s="57" t="b">
        <f t="shared" si="12"/>
        <v>0</v>
      </c>
    </row>
    <row r="222" spans="1:27" x14ac:dyDescent="0.25">
      <c r="A222" s="58" t="s">
        <v>716</v>
      </c>
      <c r="B222" s="65" t="s">
        <v>717</v>
      </c>
      <c r="C222" s="65" t="s">
        <v>718</v>
      </c>
      <c r="D222" s="60">
        <v>1</v>
      </c>
      <c r="E222" s="66">
        <v>244.9</v>
      </c>
      <c r="F222" s="62">
        <v>244.9</v>
      </c>
      <c r="G222" s="63">
        <v>11.92</v>
      </c>
      <c r="H222" s="63">
        <v>11.92</v>
      </c>
      <c r="I222" s="60" t="s">
        <v>170</v>
      </c>
      <c r="J222" s="60"/>
      <c r="K222" s="113">
        <v>1</v>
      </c>
      <c r="L222" s="107"/>
      <c r="M222" s="60"/>
      <c r="N222" s="60"/>
      <c r="O222" s="60"/>
      <c r="P222" s="115"/>
      <c r="Q222" s="133"/>
      <c r="R222" s="131">
        <f t="shared" si="9"/>
        <v>0</v>
      </c>
      <c r="S222" s="131"/>
      <c r="T222" s="128"/>
      <c r="U222" s="66"/>
      <c r="V222" s="62"/>
      <c r="W222" s="60"/>
      <c r="X222" s="66">
        <f t="shared" si="10"/>
        <v>-244.9</v>
      </c>
      <c r="Y222" s="62"/>
      <c r="AA222" s="57" t="b">
        <f t="shared" si="12"/>
        <v>0</v>
      </c>
    </row>
    <row r="223" spans="1:27" x14ac:dyDescent="0.25">
      <c r="A223" s="58" t="s">
        <v>719</v>
      </c>
      <c r="B223" s="65" t="s">
        <v>720</v>
      </c>
      <c r="C223" s="65" t="s">
        <v>721</v>
      </c>
      <c r="D223" s="60">
        <v>1</v>
      </c>
      <c r="E223" s="66">
        <v>227.6</v>
      </c>
      <c r="F223" s="62">
        <v>227.6</v>
      </c>
      <c r="G223" s="63">
        <v>11.09</v>
      </c>
      <c r="H223" s="63">
        <v>11.09</v>
      </c>
      <c r="I223" s="60" t="s">
        <v>170</v>
      </c>
      <c r="J223" s="60"/>
      <c r="K223" s="113">
        <v>1</v>
      </c>
      <c r="L223" s="107"/>
      <c r="M223" s="60"/>
      <c r="N223" s="60"/>
      <c r="O223" s="60"/>
      <c r="P223" s="115"/>
      <c r="Q223" s="133"/>
      <c r="R223" s="131">
        <f t="shared" si="9"/>
        <v>0</v>
      </c>
      <c r="S223" s="131"/>
      <c r="T223" s="128"/>
      <c r="U223" s="66"/>
      <c r="V223" s="62"/>
      <c r="W223" s="60"/>
      <c r="X223" s="66">
        <f t="shared" si="10"/>
        <v>-227.6</v>
      </c>
      <c r="Y223" s="62"/>
      <c r="AA223" s="57" t="b">
        <f t="shared" si="12"/>
        <v>0</v>
      </c>
    </row>
    <row r="224" spans="1:27" x14ac:dyDescent="0.25">
      <c r="A224" s="58" t="s">
        <v>722</v>
      </c>
      <c r="B224" s="65" t="s">
        <v>723</v>
      </c>
      <c r="C224" s="65" t="s">
        <v>724</v>
      </c>
      <c r="D224" s="60">
        <v>1</v>
      </c>
      <c r="E224" s="66">
        <v>244.6</v>
      </c>
      <c r="F224" s="62">
        <v>244.6</v>
      </c>
      <c r="G224" s="63">
        <v>11.91</v>
      </c>
      <c r="H224" s="63">
        <v>11.91</v>
      </c>
      <c r="I224" s="60" t="s">
        <v>170</v>
      </c>
      <c r="J224" s="60"/>
      <c r="K224" s="113">
        <v>1</v>
      </c>
      <c r="L224" s="107"/>
      <c r="M224" s="60"/>
      <c r="N224" s="60"/>
      <c r="O224" s="60"/>
      <c r="P224" s="115"/>
      <c r="Q224" s="133"/>
      <c r="R224" s="131">
        <f t="shared" si="9"/>
        <v>0</v>
      </c>
      <c r="S224" s="131"/>
      <c r="T224" s="128"/>
      <c r="U224" s="66"/>
      <c r="V224" s="62"/>
      <c r="W224" s="60"/>
      <c r="X224" s="66">
        <f t="shared" si="10"/>
        <v>-244.6</v>
      </c>
      <c r="Y224" s="62"/>
      <c r="AA224" s="57" t="b">
        <f t="shared" si="12"/>
        <v>0</v>
      </c>
    </row>
    <row r="225" spans="1:27" x14ac:dyDescent="0.25">
      <c r="A225" s="58" t="s">
        <v>725</v>
      </c>
      <c r="B225" s="65" t="s">
        <v>726</v>
      </c>
      <c r="C225" s="65" t="s">
        <v>727</v>
      </c>
      <c r="D225" s="60">
        <v>1</v>
      </c>
      <c r="E225" s="66">
        <v>227.1</v>
      </c>
      <c r="F225" s="62">
        <v>227.1</v>
      </c>
      <c r="G225" s="63">
        <v>11.07</v>
      </c>
      <c r="H225" s="63">
        <v>11.07</v>
      </c>
      <c r="I225" s="60" t="s">
        <v>170</v>
      </c>
      <c r="J225" s="60"/>
      <c r="K225" s="113">
        <v>1</v>
      </c>
      <c r="L225" s="107"/>
      <c r="M225" s="60"/>
      <c r="N225" s="60"/>
      <c r="O225" s="60"/>
      <c r="P225" s="115"/>
      <c r="Q225" s="133"/>
      <c r="R225" s="131">
        <f t="shared" si="9"/>
        <v>0</v>
      </c>
      <c r="S225" s="131"/>
      <c r="T225" s="128"/>
      <c r="U225" s="66"/>
      <c r="V225" s="62"/>
      <c r="W225" s="60"/>
      <c r="X225" s="66">
        <f t="shared" si="10"/>
        <v>-227.1</v>
      </c>
      <c r="Y225" s="62"/>
      <c r="AA225" s="57" t="b">
        <f t="shared" si="12"/>
        <v>0</v>
      </c>
    </row>
    <row r="226" spans="1:27" x14ac:dyDescent="0.25">
      <c r="A226" s="58" t="s">
        <v>728</v>
      </c>
      <c r="B226" s="65" t="s">
        <v>729</v>
      </c>
      <c r="C226" s="65" t="s">
        <v>730</v>
      </c>
      <c r="D226" s="60">
        <v>1</v>
      </c>
      <c r="E226" s="66">
        <v>92.1</v>
      </c>
      <c r="F226" s="62">
        <v>92.1</v>
      </c>
      <c r="G226" s="63">
        <v>4.47</v>
      </c>
      <c r="H226" s="63">
        <v>4.47</v>
      </c>
      <c r="I226" s="60" t="s">
        <v>170</v>
      </c>
      <c r="J226" s="60"/>
      <c r="K226" s="113">
        <v>1</v>
      </c>
      <c r="L226" s="107"/>
      <c r="M226" s="60"/>
      <c r="N226" s="60"/>
      <c r="O226" s="60"/>
      <c r="P226" s="115"/>
      <c r="Q226" s="133"/>
      <c r="R226" s="131">
        <f t="shared" si="9"/>
        <v>0</v>
      </c>
      <c r="S226" s="131"/>
      <c r="T226" s="128"/>
      <c r="U226" s="66"/>
      <c r="V226" s="62"/>
      <c r="W226" s="60"/>
      <c r="X226" s="66">
        <f t="shared" si="10"/>
        <v>-92.1</v>
      </c>
      <c r="Y226" s="62"/>
      <c r="AA226" s="57" t="b">
        <f t="shared" si="12"/>
        <v>0</v>
      </c>
    </row>
    <row r="227" spans="1:27" x14ac:dyDescent="0.25">
      <c r="A227" s="58" t="s">
        <v>731</v>
      </c>
      <c r="B227" s="65" t="s">
        <v>732</v>
      </c>
      <c r="C227" s="65" t="s">
        <v>733</v>
      </c>
      <c r="D227" s="60">
        <v>1</v>
      </c>
      <c r="E227" s="66">
        <v>84.9</v>
      </c>
      <c r="F227" s="62">
        <v>84.9</v>
      </c>
      <c r="G227" s="63">
        <v>4.12</v>
      </c>
      <c r="H227" s="63">
        <v>4.12</v>
      </c>
      <c r="I227" s="60" t="s">
        <v>170</v>
      </c>
      <c r="J227" s="60"/>
      <c r="K227" s="113">
        <v>1</v>
      </c>
      <c r="L227" s="107"/>
      <c r="M227" s="60"/>
      <c r="N227" s="60"/>
      <c r="O227" s="60"/>
      <c r="P227" s="115"/>
      <c r="Q227" s="133"/>
      <c r="R227" s="131">
        <f t="shared" si="9"/>
        <v>0</v>
      </c>
      <c r="S227" s="131"/>
      <c r="T227" s="128"/>
      <c r="U227" s="66"/>
      <c r="V227" s="62"/>
      <c r="W227" s="60"/>
      <c r="X227" s="66">
        <f t="shared" si="10"/>
        <v>-84.9</v>
      </c>
      <c r="Y227" s="62"/>
      <c r="AA227" s="57" t="b">
        <f t="shared" si="12"/>
        <v>0</v>
      </c>
    </row>
    <row r="228" spans="1:27" x14ac:dyDescent="0.25">
      <c r="A228" s="58" t="s">
        <v>734</v>
      </c>
      <c r="B228" s="65" t="s">
        <v>735</v>
      </c>
      <c r="C228" s="65" t="s">
        <v>736</v>
      </c>
      <c r="D228" s="60">
        <v>1</v>
      </c>
      <c r="E228" s="66">
        <v>58.5</v>
      </c>
      <c r="F228" s="62">
        <v>58.5</v>
      </c>
      <c r="G228" s="63">
        <v>2.85</v>
      </c>
      <c r="H228" s="63">
        <v>2.85</v>
      </c>
      <c r="I228" s="60" t="s">
        <v>170</v>
      </c>
      <c r="J228" s="60"/>
      <c r="K228" s="113">
        <v>1</v>
      </c>
      <c r="L228" s="107"/>
      <c r="M228" s="60"/>
      <c r="N228" s="60"/>
      <c r="O228" s="60"/>
      <c r="P228" s="115"/>
      <c r="Q228" s="133"/>
      <c r="R228" s="131">
        <f t="shared" si="9"/>
        <v>0</v>
      </c>
      <c r="S228" s="131"/>
      <c r="T228" s="128"/>
      <c r="U228" s="66"/>
      <c r="V228" s="62"/>
      <c r="W228" s="60"/>
      <c r="X228" s="66">
        <f t="shared" si="10"/>
        <v>-58.5</v>
      </c>
      <c r="Y228" s="62"/>
      <c r="AA228" s="57" t="b">
        <f t="shared" si="12"/>
        <v>0</v>
      </c>
    </row>
    <row r="229" spans="1:27" x14ac:dyDescent="0.25">
      <c r="A229" s="58" t="s">
        <v>737</v>
      </c>
      <c r="B229" s="65" t="s">
        <v>738</v>
      </c>
      <c r="C229" s="65" t="s">
        <v>739</v>
      </c>
      <c r="D229" s="60">
        <v>1</v>
      </c>
      <c r="E229" s="66">
        <v>69.7</v>
      </c>
      <c r="F229" s="62">
        <v>69.7</v>
      </c>
      <c r="G229" s="63">
        <v>3.37</v>
      </c>
      <c r="H229" s="63">
        <v>3.37</v>
      </c>
      <c r="I229" s="60" t="s">
        <v>170</v>
      </c>
      <c r="J229" s="60"/>
      <c r="K229" s="113">
        <v>1</v>
      </c>
      <c r="L229" s="107"/>
      <c r="M229" s="60"/>
      <c r="N229" s="60"/>
      <c r="O229" s="60"/>
      <c r="P229" s="115"/>
      <c r="Q229" s="133"/>
      <c r="R229" s="131">
        <f t="shared" si="9"/>
        <v>0</v>
      </c>
      <c r="S229" s="131"/>
      <c r="T229" s="128"/>
      <c r="U229" s="66"/>
      <c r="V229" s="62"/>
      <c r="W229" s="60"/>
      <c r="X229" s="66">
        <f t="shared" si="10"/>
        <v>-69.7</v>
      </c>
      <c r="Y229" s="62"/>
      <c r="AA229" s="57" t="b">
        <f t="shared" si="12"/>
        <v>0</v>
      </c>
    </row>
    <row r="230" spans="1:27" x14ac:dyDescent="0.25">
      <c r="A230" s="58" t="s">
        <v>740</v>
      </c>
      <c r="B230" s="65" t="s">
        <v>741</v>
      </c>
      <c r="C230" s="65" t="s">
        <v>742</v>
      </c>
      <c r="D230" s="60">
        <v>1</v>
      </c>
      <c r="E230" s="66">
        <v>12.9</v>
      </c>
      <c r="F230" s="62">
        <v>12.9</v>
      </c>
      <c r="G230" s="63">
        <v>0.63</v>
      </c>
      <c r="H230" s="63">
        <v>0.63</v>
      </c>
      <c r="I230" s="60" t="s">
        <v>170</v>
      </c>
      <c r="J230" s="60"/>
      <c r="K230" s="113">
        <v>1</v>
      </c>
      <c r="L230" s="107"/>
      <c r="M230" s="60"/>
      <c r="N230" s="60"/>
      <c r="O230" s="60"/>
      <c r="P230" s="115"/>
      <c r="Q230" s="133"/>
      <c r="R230" s="131">
        <f t="shared" si="9"/>
        <v>0</v>
      </c>
      <c r="S230" s="131"/>
      <c r="T230" s="128"/>
      <c r="U230" s="66"/>
      <c r="V230" s="62"/>
      <c r="W230" s="60"/>
      <c r="X230" s="66">
        <f t="shared" si="10"/>
        <v>-12.9</v>
      </c>
      <c r="Y230" s="62"/>
      <c r="AA230" s="57" t="b">
        <f t="shared" si="12"/>
        <v>0</v>
      </c>
    </row>
    <row r="231" spans="1:27" x14ac:dyDescent="0.25">
      <c r="A231" s="58" t="s">
        <v>743</v>
      </c>
      <c r="B231" s="65" t="s">
        <v>744</v>
      </c>
      <c r="C231" s="65" t="s">
        <v>745</v>
      </c>
      <c r="D231" s="60">
        <v>1</v>
      </c>
      <c r="E231" s="66">
        <v>88.5</v>
      </c>
      <c r="F231" s="62">
        <v>88.5</v>
      </c>
      <c r="G231" s="63">
        <v>4.29</v>
      </c>
      <c r="H231" s="63">
        <v>4.29</v>
      </c>
      <c r="I231" s="60" t="s">
        <v>170</v>
      </c>
      <c r="J231" s="60"/>
      <c r="K231" s="107"/>
      <c r="L231" s="114">
        <v>1</v>
      </c>
      <c r="M231" s="60"/>
      <c r="N231" s="60"/>
      <c r="O231" s="60"/>
      <c r="P231" s="115"/>
      <c r="Q231" s="133"/>
      <c r="R231" s="131">
        <f t="shared" si="9"/>
        <v>0</v>
      </c>
      <c r="S231" s="131"/>
      <c r="T231" s="128"/>
      <c r="U231" s="66"/>
      <c r="V231" s="62"/>
      <c r="W231" s="60"/>
      <c r="X231" s="66">
        <f t="shared" si="10"/>
        <v>-88.5</v>
      </c>
      <c r="Y231" s="62"/>
      <c r="AA231" s="57" t="b">
        <f t="shared" si="12"/>
        <v>0</v>
      </c>
    </row>
    <row r="232" spans="1:27" x14ac:dyDescent="0.25">
      <c r="A232" s="58" t="s">
        <v>746</v>
      </c>
      <c r="B232" s="65" t="s">
        <v>747</v>
      </c>
      <c r="C232" s="65" t="s">
        <v>748</v>
      </c>
      <c r="D232" s="60">
        <v>1</v>
      </c>
      <c r="E232" s="66">
        <v>66.599999999999994</v>
      </c>
      <c r="F232" s="62">
        <v>66.599999999999994</v>
      </c>
      <c r="G232" s="63">
        <v>3.23</v>
      </c>
      <c r="H232" s="63">
        <v>3.23</v>
      </c>
      <c r="I232" s="60" t="s">
        <v>170</v>
      </c>
      <c r="J232" s="60"/>
      <c r="K232" s="107"/>
      <c r="L232" s="114">
        <v>1</v>
      </c>
      <c r="M232" s="60"/>
      <c r="N232" s="60"/>
      <c r="O232" s="60"/>
      <c r="P232" s="115"/>
      <c r="Q232" s="133"/>
      <c r="R232" s="131">
        <f t="shared" si="9"/>
        <v>0</v>
      </c>
      <c r="S232" s="131"/>
      <c r="T232" s="128"/>
      <c r="U232" s="66"/>
      <c r="V232" s="62"/>
      <c r="W232" s="60"/>
      <c r="X232" s="66">
        <f t="shared" si="10"/>
        <v>-66.599999999999994</v>
      </c>
      <c r="Y232" s="62"/>
      <c r="AA232" s="57" t="b">
        <f t="shared" si="12"/>
        <v>0</v>
      </c>
    </row>
    <row r="233" spans="1:27" x14ac:dyDescent="0.25">
      <c r="A233" s="58" t="s">
        <v>749</v>
      </c>
      <c r="B233" s="65" t="s">
        <v>750</v>
      </c>
      <c r="C233" s="65" t="s">
        <v>751</v>
      </c>
      <c r="D233" s="60">
        <v>1</v>
      </c>
      <c r="E233" s="66">
        <v>94.2</v>
      </c>
      <c r="F233" s="62">
        <v>94.2</v>
      </c>
      <c r="G233" s="63">
        <v>4.57</v>
      </c>
      <c r="H233" s="63">
        <v>4.57</v>
      </c>
      <c r="I233" s="60" t="s">
        <v>170</v>
      </c>
      <c r="J233" s="60"/>
      <c r="K233" s="107"/>
      <c r="L233" s="114">
        <v>1</v>
      </c>
      <c r="M233" s="60"/>
      <c r="N233" s="60"/>
      <c r="O233" s="60"/>
      <c r="P233" s="115"/>
      <c r="Q233" s="133"/>
      <c r="R233" s="131">
        <f t="shared" si="9"/>
        <v>0</v>
      </c>
      <c r="S233" s="131"/>
      <c r="T233" s="128"/>
      <c r="U233" s="66"/>
      <c r="V233" s="62"/>
      <c r="W233" s="60"/>
      <c r="X233" s="66">
        <f t="shared" si="10"/>
        <v>-94.2</v>
      </c>
      <c r="Y233" s="62"/>
      <c r="AA233" s="57" t="b">
        <f t="shared" si="12"/>
        <v>0</v>
      </c>
    </row>
    <row r="234" spans="1:27" x14ac:dyDescent="0.25">
      <c r="A234" s="58" t="s">
        <v>752</v>
      </c>
      <c r="B234" s="65" t="s">
        <v>753</v>
      </c>
      <c r="C234" s="65" t="s">
        <v>754</v>
      </c>
      <c r="D234" s="60">
        <v>1</v>
      </c>
      <c r="E234" s="66">
        <v>79.400000000000006</v>
      </c>
      <c r="F234" s="62">
        <v>79.400000000000006</v>
      </c>
      <c r="G234" s="63">
        <v>3.85</v>
      </c>
      <c r="H234" s="63">
        <v>3.85</v>
      </c>
      <c r="I234" s="60" t="s">
        <v>170</v>
      </c>
      <c r="J234" s="60"/>
      <c r="K234" s="107"/>
      <c r="L234" s="114">
        <v>1</v>
      </c>
      <c r="M234" s="60"/>
      <c r="N234" s="60"/>
      <c r="O234" s="60"/>
      <c r="P234" s="115"/>
      <c r="Q234" s="133"/>
      <c r="R234" s="131">
        <f t="shared" si="9"/>
        <v>0</v>
      </c>
      <c r="S234" s="131"/>
      <c r="T234" s="128"/>
      <c r="U234" s="66"/>
      <c r="V234" s="62"/>
      <c r="W234" s="60"/>
      <c r="X234" s="66">
        <f t="shared" si="10"/>
        <v>-79.400000000000006</v>
      </c>
      <c r="Y234" s="62"/>
      <c r="AA234" s="57" t="b">
        <f t="shared" si="12"/>
        <v>0</v>
      </c>
    </row>
    <row r="235" spans="1:27" x14ac:dyDescent="0.25">
      <c r="A235" s="58" t="s">
        <v>755</v>
      </c>
      <c r="B235" s="65" t="s">
        <v>756</v>
      </c>
      <c r="C235" s="65" t="s">
        <v>757</v>
      </c>
      <c r="D235" s="60">
        <v>1</v>
      </c>
      <c r="E235" s="66">
        <v>52.5</v>
      </c>
      <c r="F235" s="62">
        <v>52.5</v>
      </c>
      <c r="G235" s="63">
        <v>2.5499999999999998</v>
      </c>
      <c r="H235" s="63">
        <v>2.5499999999999998</v>
      </c>
      <c r="I235" s="60" t="s">
        <v>170</v>
      </c>
      <c r="J235" s="60"/>
      <c r="K235" s="107"/>
      <c r="L235" s="114">
        <v>1</v>
      </c>
      <c r="M235" s="60"/>
      <c r="N235" s="60"/>
      <c r="O235" s="60"/>
      <c r="P235" s="115"/>
      <c r="Q235" s="133"/>
      <c r="R235" s="131">
        <f t="shared" si="9"/>
        <v>0</v>
      </c>
      <c r="S235" s="131"/>
      <c r="T235" s="128"/>
      <c r="U235" s="66"/>
      <c r="V235" s="62"/>
      <c r="W235" s="60"/>
      <c r="X235" s="66">
        <f t="shared" si="10"/>
        <v>-52.5</v>
      </c>
      <c r="Y235" s="62"/>
      <c r="AA235" s="57" t="b">
        <f t="shared" si="12"/>
        <v>0</v>
      </c>
    </row>
    <row r="236" spans="1:27" x14ac:dyDescent="0.25">
      <c r="A236" s="58" t="s">
        <v>758</v>
      </c>
      <c r="B236" s="65" t="s">
        <v>759</v>
      </c>
      <c r="C236" s="65" t="s">
        <v>760</v>
      </c>
      <c r="D236" s="60">
        <v>1</v>
      </c>
      <c r="E236" s="66">
        <v>71.3</v>
      </c>
      <c r="F236" s="62">
        <v>71.3</v>
      </c>
      <c r="G236" s="63">
        <v>3.45</v>
      </c>
      <c r="H236" s="63">
        <v>3.45</v>
      </c>
      <c r="I236" s="60" t="s">
        <v>170</v>
      </c>
      <c r="J236" s="60"/>
      <c r="K236" s="107"/>
      <c r="L236" s="114">
        <v>1</v>
      </c>
      <c r="M236" s="60"/>
      <c r="N236" s="60"/>
      <c r="O236" s="60"/>
      <c r="P236" s="115"/>
      <c r="Q236" s="133"/>
      <c r="R236" s="131">
        <f t="shared" si="9"/>
        <v>0</v>
      </c>
      <c r="S236" s="131"/>
      <c r="T236" s="128"/>
      <c r="U236" s="66"/>
      <c r="V236" s="62"/>
      <c r="W236" s="60"/>
      <c r="X236" s="66">
        <f t="shared" si="10"/>
        <v>-71.3</v>
      </c>
      <c r="Y236" s="62"/>
      <c r="AA236" s="57" t="b">
        <f t="shared" si="12"/>
        <v>0</v>
      </c>
    </row>
    <row r="237" spans="1:27" x14ac:dyDescent="0.25">
      <c r="A237" s="58" t="s">
        <v>761</v>
      </c>
      <c r="B237" s="65" t="s">
        <v>762</v>
      </c>
      <c r="C237" s="65" t="s">
        <v>763</v>
      </c>
      <c r="D237" s="60">
        <v>2</v>
      </c>
      <c r="E237" s="66">
        <v>82.7</v>
      </c>
      <c r="F237" s="62">
        <v>165.4</v>
      </c>
      <c r="G237" s="63">
        <v>4.05</v>
      </c>
      <c r="H237" s="63">
        <v>8.1</v>
      </c>
      <c r="I237" s="60" t="s">
        <v>170</v>
      </c>
      <c r="J237" s="60"/>
      <c r="K237" s="107"/>
      <c r="L237" s="114">
        <v>2</v>
      </c>
      <c r="M237" s="60"/>
      <c r="N237" s="60"/>
      <c r="O237" s="60"/>
      <c r="P237" s="115"/>
      <c r="Q237" s="133"/>
      <c r="R237" s="131">
        <f t="shared" si="9"/>
        <v>0</v>
      </c>
      <c r="S237" s="131"/>
      <c r="T237" s="128"/>
      <c r="U237" s="66"/>
      <c r="V237" s="62"/>
      <c r="W237" s="60"/>
      <c r="X237" s="66">
        <f t="shared" si="10"/>
        <v>-165.4</v>
      </c>
      <c r="Y237" s="62"/>
      <c r="AA237" s="57" t="b">
        <f t="shared" si="12"/>
        <v>0</v>
      </c>
    </row>
    <row r="238" spans="1:27" x14ac:dyDescent="0.25">
      <c r="A238" s="58" t="s">
        <v>764</v>
      </c>
      <c r="B238" s="65" t="s">
        <v>765</v>
      </c>
      <c r="C238" s="65" t="s">
        <v>766</v>
      </c>
      <c r="D238" s="60">
        <v>1</v>
      </c>
      <c r="E238" s="66">
        <v>160.80000000000001</v>
      </c>
      <c r="F238" s="62">
        <v>160.80000000000001</v>
      </c>
      <c r="G238" s="63">
        <v>7.84</v>
      </c>
      <c r="H238" s="63">
        <v>7.84</v>
      </c>
      <c r="I238" s="60" t="s">
        <v>170</v>
      </c>
      <c r="J238" s="60"/>
      <c r="K238" s="107"/>
      <c r="L238" s="114">
        <v>1</v>
      </c>
      <c r="M238" s="60"/>
      <c r="N238" s="60"/>
      <c r="O238" s="60"/>
      <c r="P238" s="115"/>
      <c r="Q238" s="133"/>
      <c r="R238" s="131">
        <f t="shared" si="9"/>
        <v>0</v>
      </c>
      <c r="S238" s="131"/>
      <c r="T238" s="128"/>
      <c r="U238" s="66"/>
      <c r="V238" s="62"/>
      <c r="W238" s="60"/>
      <c r="X238" s="66">
        <f t="shared" si="10"/>
        <v>-160.80000000000001</v>
      </c>
      <c r="Y238" s="62"/>
      <c r="AA238" s="57" t="b">
        <f t="shared" si="12"/>
        <v>0</v>
      </c>
    </row>
    <row r="239" spans="1:27" x14ac:dyDescent="0.25">
      <c r="A239" s="58" t="s">
        <v>767</v>
      </c>
      <c r="B239" s="65" t="s">
        <v>768</v>
      </c>
      <c r="C239" s="65" t="s">
        <v>769</v>
      </c>
      <c r="D239" s="60">
        <v>1</v>
      </c>
      <c r="E239" s="66">
        <v>247.5</v>
      </c>
      <c r="F239" s="62">
        <v>247.5</v>
      </c>
      <c r="G239" s="63">
        <v>12.02</v>
      </c>
      <c r="H239" s="63">
        <v>12.02</v>
      </c>
      <c r="I239" s="60" t="s">
        <v>170</v>
      </c>
      <c r="J239" s="60"/>
      <c r="K239" s="107"/>
      <c r="L239" s="114">
        <v>1</v>
      </c>
      <c r="M239" s="60"/>
      <c r="N239" s="60"/>
      <c r="O239" s="60"/>
      <c r="P239" s="115"/>
      <c r="Q239" s="133"/>
      <c r="R239" s="131">
        <f t="shared" si="9"/>
        <v>0</v>
      </c>
      <c r="S239" s="131"/>
      <c r="T239" s="128"/>
      <c r="U239" s="66"/>
      <c r="V239" s="62"/>
      <c r="W239" s="60"/>
      <c r="X239" s="66">
        <f t="shared" si="10"/>
        <v>-247.5</v>
      </c>
      <c r="Y239" s="62"/>
      <c r="AA239" s="57" t="b">
        <f t="shared" si="12"/>
        <v>0</v>
      </c>
    </row>
    <row r="240" spans="1:27" x14ac:dyDescent="0.25">
      <c r="A240" s="58" t="s">
        <v>770</v>
      </c>
      <c r="B240" s="65" t="s">
        <v>771</v>
      </c>
      <c r="C240" s="65" t="s">
        <v>772</v>
      </c>
      <c r="D240" s="60">
        <v>1</v>
      </c>
      <c r="E240" s="66">
        <v>229.9</v>
      </c>
      <c r="F240" s="62">
        <v>229.9</v>
      </c>
      <c r="G240" s="63">
        <v>11.18</v>
      </c>
      <c r="H240" s="63">
        <v>11.18</v>
      </c>
      <c r="I240" s="60" t="s">
        <v>170</v>
      </c>
      <c r="J240" s="60"/>
      <c r="K240" s="107"/>
      <c r="L240" s="114">
        <v>1</v>
      </c>
      <c r="M240" s="60"/>
      <c r="N240" s="60"/>
      <c r="O240" s="60"/>
      <c r="P240" s="115"/>
      <c r="Q240" s="133"/>
      <c r="R240" s="131">
        <f t="shared" si="9"/>
        <v>0</v>
      </c>
      <c r="S240" s="131"/>
      <c r="T240" s="128"/>
      <c r="U240" s="66"/>
      <c r="V240" s="62"/>
      <c r="W240" s="60"/>
      <c r="X240" s="66">
        <f t="shared" si="10"/>
        <v>-229.9</v>
      </c>
      <c r="Y240" s="62"/>
      <c r="AA240" s="57" t="b">
        <f t="shared" si="12"/>
        <v>0</v>
      </c>
    </row>
    <row r="241" spans="1:27" x14ac:dyDescent="0.25">
      <c r="A241" s="58" t="s">
        <v>773</v>
      </c>
      <c r="B241" s="65" t="s">
        <v>774</v>
      </c>
      <c r="C241" s="65" t="s">
        <v>775</v>
      </c>
      <c r="D241" s="60">
        <v>1</v>
      </c>
      <c r="E241" s="66">
        <v>245.1</v>
      </c>
      <c r="F241" s="62">
        <v>245.1</v>
      </c>
      <c r="G241" s="63">
        <v>11.9</v>
      </c>
      <c r="H241" s="63">
        <v>11.9</v>
      </c>
      <c r="I241" s="60" t="s">
        <v>170</v>
      </c>
      <c r="J241" s="60"/>
      <c r="K241" s="107"/>
      <c r="L241" s="114">
        <v>1</v>
      </c>
      <c r="M241" s="60"/>
      <c r="N241" s="60"/>
      <c r="O241" s="60"/>
      <c r="P241" s="115"/>
      <c r="Q241" s="133"/>
      <c r="R241" s="131">
        <f t="shared" si="9"/>
        <v>0</v>
      </c>
      <c r="S241" s="131"/>
      <c r="T241" s="128"/>
      <c r="U241" s="66"/>
      <c r="V241" s="62"/>
      <c r="W241" s="60"/>
      <c r="X241" s="66">
        <f t="shared" si="10"/>
        <v>-245.1</v>
      </c>
      <c r="Y241" s="62"/>
      <c r="AA241" s="57" t="b">
        <f t="shared" si="12"/>
        <v>0</v>
      </c>
    </row>
    <row r="242" spans="1:27" x14ac:dyDescent="0.25">
      <c r="A242" s="58" t="s">
        <v>776</v>
      </c>
      <c r="B242" s="65" t="s">
        <v>777</v>
      </c>
      <c r="C242" s="65" t="s">
        <v>778</v>
      </c>
      <c r="D242" s="60">
        <v>1</v>
      </c>
      <c r="E242" s="66">
        <v>227.6</v>
      </c>
      <c r="F242" s="62">
        <v>227.6</v>
      </c>
      <c r="G242" s="63">
        <v>11.06</v>
      </c>
      <c r="H242" s="63">
        <v>11.06</v>
      </c>
      <c r="I242" s="60" t="s">
        <v>170</v>
      </c>
      <c r="J242" s="60"/>
      <c r="K242" s="107"/>
      <c r="L242" s="114">
        <v>1</v>
      </c>
      <c r="M242" s="60"/>
      <c r="N242" s="60"/>
      <c r="O242" s="60"/>
      <c r="P242" s="115"/>
      <c r="Q242" s="133"/>
      <c r="R242" s="131">
        <f t="shared" si="9"/>
        <v>0</v>
      </c>
      <c r="S242" s="131"/>
      <c r="T242" s="128"/>
      <c r="U242" s="66"/>
      <c r="V242" s="62"/>
      <c r="W242" s="60"/>
      <c r="X242" s="66">
        <f t="shared" si="10"/>
        <v>-227.6</v>
      </c>
      <c r="Y242" s="62"/>
      <c r="AA242" s="57" t="b">
        <f t="shared" si="12"/>
        <v>0</v>
      </c>
    </row>
    <row r="243" spans="1:27" x14ac:dyDescent="0.25">
      <c r="A243" s="58" t="s">
        <v>779</v>
      </c>
      <c r="B243" s="65" t="s">
        <v>780</v>
      </c>
      <c r="C243" s="65" t="s">
        <v>781</v>
      </c>
      <c r="D243" s="60">
        <v>1</v>
      </c>
      <c r="E243" s="66">
        <v>78.7</v>
      </c>
      <c r="F243" s="62">
        <v>78.7</v>
      </c>
      <c r="G243" s="63">
        <v>3.83</v>
      </c>
      <c r="H243" s="63">
        <v>3.83</v>
      </c>
      <c r="I243" s="60" t="s">
        <v>170</v>
      </c>
      <c r="J243" s="60"/>
      <c r="K243" s="107"/>
      <c r="L243" s="114">
        <v>1</v>
      </c>
      <c r="M243" s="60"/>
      <c r="N243" s="60"/>
      <c r="O243" s="60"/>
      <c r="P243" s="115"/>
      <c r="Q243" s="133"/>
      <c r="R243" s="131">
        <f t="shared" si="9"/>
        <v>0</v>
      </c>
      <c r="S243" s="131"/>
      <c r="T243" s="128"/>
      <c r="U243" s="66"/>
      <c r="V243" s="62"/>
      <c r="W243" s="60"/>
      <c r="X243" s="66">
        <f t="shared" si="10"/>
        <v>-78.7</v>
      </c>
      <c r="Y243" s="62"/>
      <c r="AA243" s="57" t="b">
        <f t="shared" si="12"/>
        <v>0</v>
      </c>
    </row>
    <row r="244" spans="1:27" x14ac:dyDescent="0.25">
      <c r="A244" s="58" t="s">
        <v>782</v>
      </c>
      <c r="B244" s="65" t="s">
        <v>783</v>
      </c>
      <c r="C244" s="65" t="s">
        <v>784</v>
      </c>
      <c r="D244" s="60">
        <v>1</v>
      </c>
      <c r="E244" s="66">
        <v>50.8</v>
      </c>
      <c r="F244" s="62">
        <v>50.8</v>
      </c>
      <c r="G244" s="63">
        <v>2.46</v>
      </c>
      <c r="H244" s="63">
        <v>2.46</v>
      </c>
      <c r="I244" s="60" t="s">
        <v>170</v>
      </c>
      <c r="J244" s="60"/>
      <c r="K244" s="107"/>
      <c r="L244" s="114">
        <v>1</v>
      </c>
      <c r="M244" s="60"/>
      <c r="N244" s="60"/>
      <c r="O244" s="60"/>
      <c r="P244" s="115"/>
      <c r="Q244" s="133"/>
      <c r="R244" s="131">
        <f t="shared" si="9"/>
        <v>0</v>
      </c>
      <c r="S244" s="131"/>
      <c r="T244" s="128"/>
      <c r="U244" s="66"/>
      <c r="V244" s="62"/>
      <c r="W244" s="60"/>
      <c r="X244" s="66">
        <f t="shared" si="10"/>
        <v>-50.8</v>
      </c>
      <c r="Y244" s="62"/>
      <c r="AA244" s="57" t="b">
        <f t="shared" si="12"/>
        <v>0</v>
      </c>
    </row>
    <row r="245" spans="1:27" x14ac:dyDescent="0.25">
      <c r="A245" s="58" t="s">
        <v>785</v>
      </c>
      <c r="B245" s="65" t="s">
        <v>786</v>
      </c>
      <c r="C245" s="65" t="s">
        <v>787</v>
      </c>
      <c r="D245" s="60">
        <v>1</v>
      </c>
      <c r="E245" s="66">
        <v>41.8</v>
      </c>
      <c r="F245" s="62">
        <v>41.8</v>
      </c>
      <c r="G245" s="63">
        <v>2.0299999999999998</v>
      </c>
      <c r="H245" s="63">
        <v>2.0299999999999998</v>
      </c>
      <c r="I245" s="60" t="s">
        <v>170</v>
      </c>
      <c r="J245" s="60"/>
      <c r="K245" s="107"/>
      <c r="L245" s="107"/>
      <c r="M245" s="60"/>
      <c r="N245" s="60"/>
      <c r="O245" s="60"/>
      <c r="P245" s="115"/>
      <c r="Q245" s="133"/>
      <c r="R245" s="131">
        <f t="shared" si="9"/>
        <v>1</v>
      </c>
      <c r="S245" s="131" t="s">
        <v>1796</v>
      </c>
      <c r="T245" s="128"/>
      <c r="U245" s="66"/>
      <c r="V245" s="62"/>
      <c r="W245" s="60"/>
      <c r="X245" s="66">
        <f t="shared" si="10"/>
        <v>-41.8</v>
      </c>
      <c r="Y245" s="62"/>
      <c r="AA245" s="57" t="b">
        <f t="shared" si="12"/>
        <v>0</v>
      </c>
    </row>
    <row r="246" spans="1:27" x14ac:dyDescent="0.25">
      <c r="A246" s="58" t="s">
        <v>788</v>
      </c>
      <c r="B246" s="65" t="s">
        <v>789</v>
      </c>
      <c r="C246" s="65" t="s">
        <v>790</v>
      </c>
      <c r="D246" s="60">
        <v>1</v>
      </c>
      <c r="E246" s="66">
        <v>24.2</v>
      </c>
      <c r="F246" s="62">
        <v>24.2</v>
      </c>
      <c r="G246" s="63">
        <v>1.19</v>
      </c>
      <c r="H246" s="63">
        <v>1.19</v>
      </c>
      <c r="I246" s="60" t="s">
        <v>170</v>
      </c>
      <c r="J246" s="60"/>
      <c r="K246" s="107"/>
      <c r="L246" s="107"/>
      <c r="M246" s="60"/>
      <c r="N246" s="60"/>
      <c r="O246" s="60"/>
      <c r="P246" s="115"/>
      <c r="Q246" s="133"/>
      <c r="R246" s="131">
        <f t="shared" si="9"/>
        <v>1</v>
      </c>
      <c r="S246" s="131" t="s">
        <v>1796</v>
      </c>
      <c r="T246" s="128"/>
      <c r="U246" s="66"/>
      <c r="V246" s="62"/>
      <c r="W246" s="60"/>
      <c r="X246" s="66">
        <f t="shared" si="10"/>
        <v>-24.2</v>
      </c>
      <c r="Y246" s="62"/>
      <c r="AA246" s="57" t="b">
        <f t="shared" si="12"/>
        <v>0</v>
      </c>
    </row>
    <row r="247" spans="1:27" x14ac:dyDescent="0.25">
      <c r="A247" s="58" t="s">
        <v>791</v>
      </c>
      <c r="B247" s="65" t="s">
        <v>792</v>
      </c>
      <c r="C247" s="65" t="s">
        <v>793</v>
      </c>
      <c r="D247" s="60">
        <v>1</v>
      </c>
      <c r="E247" s="66">
        <v>14.7</v>
      </c>
      <c r="F247" s="62">
        <v>14.7</v>
      </c>
      <c r="G247" s="63">
        <v>0.74</v>
      </c>
      <c r="H247" s="63">
        <v>0.74</v>
      </c>
      <c r="I247" s="60" t="s">
        <v>170</v>
      </c>
      <c r="J247" s="60"/>
      <c r="K247" s="107"/>
      <c r="L247" s="107"/>
      <c r="M247" s="60"/>
      <c r="N247" s="60"/>
      <c r="O247" s="60"/>
      <c r="P247" s="115"/>
      <c r="Q247" s="133"/>
      <c r="R247" s="131">
        <f t="shared" si="9"/>
        <v>1</v>
      </c>
      <c r="S247" s="131" t="s">
        <v>1796</v>
      </c>
      <c r="T247" s="128"/>
      <c r="U247" s="66"/>
      <c r="V247" s="62"/>
      <c r="W247" s="60"/>
      <c r="X247" s="66">
        <f t="shared" si="10"/>
        <v>-14.7</v>
      </c>
      <c r="Y247" s="62"/>
      <c r="AA247" s="57" t="b">
        <f t="shared" si="12"/>
        <v>0</v>
      </c>
    </row>
    <row r="248" spans="1:27" x14ac:dyDescent="0.25">
      <c r="A248" s="58" t="s">
        <v>794</v>
      </c>
      <c r="B248" s="65" t="s">
        <v>795</v>
      </c>
      <c r="C248" s="65" t="s">
        <v>796</v>
      </c>
      <c r="D248" s="60">
        <v>1</v>
      </c>
      <c r="E248" s="66">
        <v>17</v>
      </c>
      <c r="F248" s="62">
        <v>17</v>
      </c>
      <c r="G248" s="63">
        <v>0.84</v>
      </c>
      <c r="H248" s="63">
        <v>0.84</v>
      </c>
      <c r="I248" s="60" t="s">
        <v>170</v>
      </c>
      <c r="J248" s="60"/>
      <c r="K248" s="107"/>
      <c r="L248" s="107"/>
      <c r="M248" s="60"/>
      <c r="N248" s="60"/>
      <c r="O248" s="60"/>
      <c r="P248" s="115"/>
      <c r="Q248" s="133"/>
      <c r="R248" s="131">
        <f t="shared" si="9"/>
        <v>1</v>
      </c>
      <c r="S248" s="131" t="s">
        <v>1796</v>
      </c>
      <c r="T248" s="128"/>
      <c r="U248" s="66"/>
      <c r="V248" s="62"/>
      <c r="W248" s="60"/>
      <c r="X248" s="66">
        <f t="shared" si="10"/>
        <v>-17</v>
      </c>
      <c r="Y248" s="62"/>
      <c r="AA248" s="57" t="b">
        <f t="shared" si="12"/>
        <v>0</v>
      </c>
    </row>
    <row r="249" spans="1:27" x14ac:dyDescent="0.25">
      <c r="A249" s="58" t="s">
        <v>797</v>
      </c>
      <c r="B249" s="65" t="s">
        <v>798</v>
      </c>
      <c r="C249" s="65" t="s">
        <v>799</v>
      </c>
      <c r="D249" s="60">
        <v>1</v>
      </c>
      <c r="E249" s="66">
        <v>19</v>
      </c>
      <c r="F249" s="62">
        <v>19</v>
      </c>
      <c r="G249" s="63">
        <v>0.93</v>
      </c>
      <c r="H249" s="63">
        <v>0.93</v>
      </c>
      <c r="I249" s="60" t="s">
        <v>170</v>
      </c>
      <c r="J249" s="60"/>
      <c r="K249" s="107"/>
      <c r="L249" s="107"/>
      <c r="M249" s="60"/>
      <c r="N249" s="60"/>
      <c r="O249" s="60"/>
      <c r="P249" s="115"/>
      <c r="Q249" s="133"/>
      <c r="R249" s="131">
        <f t="shared" si="9"/>
        <v>1</v>
      </c>
      <c r="S249" s="131" t="s">
        <v>1796</v>
      </c>
      <c r="T249" s="128"/>
      <c r="U249" s="66"/>
      <c r="V249" s="62"/>
      <c r="W249" s="60"/>
      <c r="X249" s="66">
        <f t="shared" si="10"/>
        <v>-19</v>
      </c>
      <c r="Y249" s="62"/>
      <c r="AA249" s="57" t="b">
        <f t="shared" si="12"/>
        <v>0</v>
      </c>
    </row>
    <row r="250" spans="1:27" x14ac:dyDescent="0.25">
      <c r="A250" s="58" t="s">
        <v>800</v>
      </c>
      <c r="B250" s="65" t="s">
        <v>801</v>
      </c>
      <c r="C250" s="65" t="s">
        <v>802</v>
      </c>
      <c r="D250" s="60">
        <v>1</v>
      </c>
      <c r="E250" s="66">
        <v>12.2</v>
      </c>
      <c r="F250" s="62">
        <v>12.2</v>
      </c>
      <c r="G250" s="63">
        <v>0.6</v>
      </c>
      <c r="H250" s="63">
        <v>0.6</v>
      </c>
      <c r="I250" s="60" t="s">
        <v>170</v>
      </c>
      <c r="J250" s="60"/>
      <c r="K250" s="107"/>
      <c r="L250" s="107"/>
      <c r="M250" s="60"/>
      <c r="N250" s="60"/>
      <c r="O250" s="60"/>
      <c r="P250" s="115"/>
      <c r="Q250" s="133"/>
      <c r="R250" s="131">
        <f t="shared" si="9"/>
        <v>1</v>
      </c>
      <c r="S250" s="131" t="s">
        <v>1796</v>
      </c>
      <c r="T250" s="128"/>
      <c r="U250" s="66"/>
      <c r="V250" s="62"/>
      <c r="W250" s="60"/>
      <c r="X250" s="66">
        <f t="shared" si="10"/>
        <v>-12.2</v>
      </c>
      <c r="Y250" s="62"/>
      <c r="AA250" s="57" t="b">
        <f t="shared" si="12"/>
        <v>0</v>
      </c>
    </row>
    <row r="251" spans="1:27" x14ac:dyDescent="0.25">
      <c r="A251" s="58" t="s">
        <v>803</v>
      </c>
      <c r="B251" s="65" t="s">
        <v>804</v>
      </c>
      <c r="C251" s="65" t="s">
        <v>805</v>
      </c>
      <c r="D251" s="60">
        <v>2</v>
      </c>
      <c r="E251" s="66">
        <v>178.8</v>
      </c>
      <c r="F251" s="62">
        <v>357.6</v>
      </c>
      <c r="G251" s="63">
        <v>8.69</v>
      </c>
      <c r="H251" s="63">
        <v>17.38</v>
      </c>
      <c r="I251" s="60" t="s">
        <v>170</v>
      </c>
      <c r="J251" s="60"/>
      <c r="K251" s="107"/>
      <c r="L251" s="114">
        <v>2</v>
      </c>
      <c r="M251" s="60"/>
      <c r="N251" s="60"/>
      <c r="O251" s="60"/>
      <c r="P251" s="115"/>
      <c r="Q251" s="133"/>
      <c r="R251" s="131">
        <f t="shared" si="9"/>
        <v>0</v>
      </c>
      <c r="S251" s="131"/>
      <c r="T251" s="128"/>
      <c r="U251" s="66"/>
      <c r="V251" s="62"/>
      <c r="W251" s="60"/>
      <c r="X251" s="66">
        <f t="shared" si="10"/>
        <v>-357.6</v>
      </c>
      <c r="Y251" s="62"/>
      <c r="AA251" s="57" t="b">
        <f t="shared" si="12"/>
        <v>0</v>
      </c>
    </row>
    <row r="252" spans="1:27" x14ac:dyDescent="0.25">
      <c r="A252" s="58" t="s">
        <v>806</v>
      </c>
      <c r="B252" s="65" t="s">
        <v>807</v>
      </c>
      <c r="C252" s="65" t="s">
        <v>808</v>
      </c>
      <c r="D252" s="60">
        <v>1</v>
      </c>
      <c r="E252" s="66">
        <v>165.8</v>
      </c>
      <c r="F252" s="62">
        <v>165.8</v>
      </c>
      <c r="G252" s="63">
        <v>8.06</v>
      </c>
      <c r="H252" s="63">
        <v>8.06</v>
      </c>
      <c r="I252" s="60" t="s">
        <v>170</v>
      </c>
      <c r="J252" s="60"/>
      <c r="K252" s="107"/>
      <c r="L252" s="114">
        <v>1</v>
      </c>
      <c r="M252" s="60"/>
      <c r="N252" s="60"/>
      <c r="O252" s="60"/>
      <c r="P252" s="115"/>
      <c r="Q252" s="133"/>
      <c r="R252" s="131">
        <f t="shared" si="9"/>
        <v>0</v>
      </c>
      <c r="S252" s="131"/>
      <c r="T252" s="128"/>
      <c r="U252" s="66"/>
      <c r="V252" s="62"/>
      <c r="W252" s="60"/>
      <c r="X252" s="66">
        <f t="shared" si="10"/>
        <v>-165.8</v>
      </c>
      <c r="Y252" s="62"/>
      <c r="AA252" s="57" t="b">
        <f t="shared" si="12"/>
        <v>0</v>
      </c>
    </row>
    <row r="253" spans="1:27" x14ac:dyDescent="0.25">
      <c r="A253" s="58" t="s">
        <v>809</v>
      </c>
      <c r="B253" s="65" t="s">
        <v>810</v>
      </c>
      <c r="C253" s="65" t="s">
        <v>811</v>
      </c>
      <c r="D253" s="60">
        <v>1</v>
      </c>
      <c r="E253" s="66">
        <v>247.6</v>
      </c>
      <c r="F253" s="62">
        <v>247.6</v>
      </c>
      <c r="G253" s="63">
        <v>12.03</v>
      </c>
      <c r="H253" s="63">
        <v>12.03</v>
      </c>
      <c r="I253" s="60" t="s">
        <v>170</v>
      </c>
      <c r="J253" s="60"/>
      <c r="K253" s="107"/>
      <c r="L253" s="114">
        <v>1</v>
      </c>
      <c r="M253" s="60"/>
      <c r="N253" s="60"/>
      <c r="O253" s="60"/>
      <c r="P253" s="115"/>
      <c r="Q253" s="133"/>
      <c r="R253" s="131">
        <f t="shared" si="9"/>
        <v>0</v>
      </c>
      <c r="S253" s="131"/>
      <c r="T253" s="128"/>
      <c r="U253" s="66"/>
      <c r="V253" s="62"/>
      <c r="W253" s="60"/>
      <c r="X253" s="66">
        <f t="shared" si="10"/>
        <v>-247.6</v>
      </c>
      <c r="Y253" s="62"/>
      <c r="AA253" s="57" t="b">
        <f t="shared" si="12"/>
        <v>0</v>
      </c>
    </row>
    <row r="254" spans="1:27" x14ac:dyDescent="0.25">
      <c r="A254" s="58" t="s">
        <v>812</v>
      </c>
      <c r="B254" s="65" t="s">
        <v>813</v>
      </c>
      <c r="C254" s="65" t="s">
        <v>814</v>
      </c>
      <c r="D254" s="60">
        <v>1</v>
      </c>
      <c r="E254" s="66">
        <v>230</v>
      </c>
      <c r="F254" s="62">
        <v>230</v>
      </c>
      <c r="G254" s="63">
        <v>11.19</v>
      </c>
      <c r="H254" s="63">
        <v>11.19</v>
      </c>
      <c r="I254" s="60" t="s">
        <v>170</v>
      </c>
      <c r="J254" s="60"/>
      <c r="K254" s="107"/>
      <c r="L254" s="114">
        <v>1</v>
      </c>
      <c r="M254" s="60"/>
      <c r="N254" s="60"/>
      <c r="O254" s="60"/>
      <c r="P254" s="115"/>
      <c r="Q254" s="133"/>
      <c r="R254" s="131">
        <f t="shared" si="9"/>
        <v>0</v>
      </c>
      <c r="S254" s="131"/>
      <c r="T254" s="128"/>
      <c r="U254" s="66"/>
      <c r="V254" s="62"/>
      <c r="W254" s="60"/>
      <c r="X254" s="66">
        <f t="shared" si="10"/>
        <v>-230</v>
      </c>
      <c r="Y254" s="62"/>
      <c r="AA254" s="57" t="b">
        <f t="shared" si="12"/>
        <v>0</v>
      </c>
    </row>
    <row r="255" spans="1:27" x14ac:dyDescent="0.25">
      <c r="A255" s="58" t="s">
        <v>815</v>
      </c>
      <c r="B255" s="65" t="s">
        <v>816</v>
      </c>
      <c r="C255" s="65" t="s">
        <v>817</v>
      </c>
      <c r="D255" s="60">
        <v>1</v>
      </c>
      <c r="E255" s="66">
        <v>219.6</v>
      </c>
      <c r="F255" s="62">
        <v>219.6</v>
      </c>
      <c r="G255" s="63">
        <v>10.68</v>
      </c>
      <c r="H255" s="63">
        <v>10.68</v>
      </c>
      <c r="I255" s="60" t="s">
        <v>170</v>
      </c>
      <c r="J255" s="60"/>
      <c r="K255" s="107"/>
      <c r="L255" s="114">
        <v>1</v>
      </c>
      <c r="M255" s="60"/>
      <c r="N255" s="60"/>
      <c r="O255" s="60"/>
      <c r="P255" s="115"/>
      <c r="Q255" s="133"/>
      <c r="R255" s="131">
        <f t="shared" si="9"/>
        <v>0</v>
      </c>
      <c r="S255" s="131"/>
      <c r="T255" s="128"/>
      <c r="U255" s="66"/>
      <c r="V255" s="62"/>
      <c r="W255" s="60"/>
      <c r="X255" s="66">
        <f t="shared" si="10"/>
        <v>-219.6</v>
      </c>
      <c r="Y255" s="62"/>
      <c r="AA255" s="57" t="b">
        <f t="shared" si="12"/>
        <v>0</v>
      </c>
    </row>
    <row r="256" spans="1:27" x14ac:dyDescent="0.25">
      <c r="A256" s="58" t="s">
        <v>818</v>
      </c>
      <c r="B256" s="65" t="s">
        <v>819</v>
      </c>
      <c r="C256" s="65" t="s">
        <v>820</v>
      </c>
      <c r="D256" s="60">
        <v>1</v>
      </c>
      <c r="E256" s="66">
        <v>183.4</v>
      </c>
      <c r="F256" s="62">
        <v>183.4</v>
      </c>
      <c r="G256" s="63">
        <v>8.93</v>
      </c>
      <c r="H256" s="63">
        <v>8.93</v>
      </c>
      <c r="I256" s="60" t="s">
        <v>170</v>
      </c>
      <c r="J256" s="60"/>
      <c r="K256" s="107"/>
      <c r="L256" s="114">
        <v>1</v>
      </c>
      <c r="M256" s="60"/>
      <c r="N256" s="60"/>
      <c r="O256" s="60"/>
      <c r="P256" s="115"/>
      <c r="Q256" s="133"/>
      <c r="R256" s="131">
        <f t="shared" si="9"/>
        <v>0</v>
      </c>
      <c r="S256" s="131"/>
      <c r="T256" s="128"/>
      <c r="U256" s="66"/>
      <c r="V256" s="62"/>
      <c r="W256" s="60"/>
      <c r="X256" s="66">
        <f t="shared" si="10"/>
        <v>-183.4</v>
      </c>
      <c r="Y256" s="62"/>
      <c r="AA256" s="57" t="b">
        <f t="shared" si="12"/>
        <v>0</v>
      </c>
    </row>
    <row r="257" spans="1:27" x14ac:dyDescent="0.25">
      <c r="A257" s="58" t="s">
        <v>821</v>
      </c>
      <c r="B257" s="65" t="s">
        <v>822</v>
      </c>
      <c r="C257" s="65" t="s">
        <v>823</v>
      </c>
      <c r="D257" s="60">
        <v>1</v>
      </c>
      <c r="E257" s="66">
        <v>244.4</v>
      </c>
      <c r="F257" s="62">
        <v>244.4</v>
      </c>
      <c r="G257" s="63">
        <v>11.87</v>
      </c>
      <c r="H257" s="63">
        <v>11.87</v>
      </c>
      <c r="I257" s="60" t="s">
        <v>170</v>
      </c>
      <c r="J257" s="60"/>
      <c r="K257" s="107"/>
      <c r="L257" s="114">
        <v>1</v>
      </c>
      <c r="M257" s="60"/>
      <c r="N257" s="60"/>
      <c r="O257" s="60"/>
      <c r="P257" s="115"/>
      <c r="Q257" s="133"/>
      <c r="R257" s="131">
        <f t="shared" ref="R257:R320" si="13">D257-J257-K257-L257-M257-N257-O257-P257-Q257</f>
        <v>0</v>
      </c>
      <c r="S257" s="131"/>
      <c r="T257" s="128"/>
      <c r="U257" s="66"/>
      <c r="V257" s="62"/>
      <c r="W257" s="60"/>
      <c r="X257" s="66">
        <f t="shared" si="10"/>
        <v>-244.4</v>
      </c>
      <c r="Y257" s="62"/>
      <c r="AA257" s="57" t="b">
        <f t="shared" si="12"/>
        <v>0</v>
      </c>
    </row>
    <row r="258" spans="1:27" x14ac:dyDescent="0.25">
      <c r="A258" s="58" t="s">
        <v>824</v>
      </c>
      <c r="B258" s="65" t="s">
        <v>825</v>
      </c>
      <c r="C258" s="65" t="s">
        <v>826</v>
      </c>
      <c r="D258" s="60">
        <v>1</v>
      </c>
      <c r="E258" s="66">
        <v>226.8</v>
      </c>
      <c r="F258" s="62">
        <v>226.8</v>
      </c>
      <c r="G258" s="63">
        <v>11.03</v>
      </c>
      <c r="H258" s="63">
        <v>11.03</v>
      </c>
      <c r="I258" s="60" t="s">
        <v>170</v>
      </c>
      <c r="J258" s="60"/>
      <c r="K258" s="107"/>
      <c r="L258" s="114">
        <v>1</v>
      </c>
      <c r="M258" s="60"/>
      <c r="N258" s="60"/>
      <c r="O258" s="60"/>
      <c r="P258" s="115"/>
      <c r="Q258" s="133"/>
      <c r="R258" s="131">
        <f t="shared" si="13"/>
        <v>0</v>
      </c>
      <c r="S258" s="131"/>
      <c r="T258" s="128"/>
      <c r="U258" s="66"/>
      <c r="V258" s="62"/>
      <c r="W258" s="60"/>
      <c r="X258" s="66">
        <f t="shared" ref="X258:X321" si="14">W258-F258</f>
        <v>-226.8</v>
      </c>
      <c r="Y258" s="62"/>
      <c r="AA258" s="57" t="b">
        <f t="shared" si="12"/>
        <v>0</v>
      </c>
    </row>
    <row r="259" spans="1:27" x14ac:dyDescent="0.25">
      <c r="A259" s="58" t="s">
        <v>827</v>
      </c>
      <c r="B259" s="65" t="s">
        <v>828</v>
      </c>
      <c r="C259" s="65" t="s">
        <v>829</v>
      </c>
      <c r="D259" s="60">
        <v>1</v>
      </c>
      <c r="E259" s="66">
        <v>170.5</v>
      </c>
      <c r="F259" s="62">
        <v>170.5</v>
      </c>
      <c r="G259" s="63">
        <v>8.3000000000000007</v>
      </c>
      <c r="H259" s="63">
        <v>8.3000000000000007</v>
      </c>
      <c r="I259" s="60" t="s">
        <v>170</v>
      </c>
      <c r="J259" s="60"/>
      <c r="K259" s="107"/>
      <c r="L259" s="114">
        <v>1</v>
      </c>
      <c r="M259" s="60"/>
      <c r="N259" s="60"/>
      <c r="O259" s="60"/>
      <c r="P259" s="115"/>
      <c r="Q259" s="133"/>
      <c r="R259" s="131">
        <f t="shared" si="13"/>
        <v>0</v>
      </c>
      <c r="S259" s="131"/>
      <c r="T259" s="128"/>
      <c r="U259" s="66"/>
      <c r="V259" s="62"/>
      <c r="W259" s="60"/>
      <c r="X259" s="66">
        <f t="shared" si="14"/>
        <v>-170.5</v>
      </c>
      <c r="Y259" s="62"/>
      <c r="AA259" s="57" t="b">
        <f t="shared" si="12"/>
        <v>0</v>
      </c>
    </row>
    <row r="260" spans="1:27" x14ac:dyDescent="0.25">
      <c r="A260" s="58" t="s">
        <v>830</v>
      </c>
      <c r="B260" s="65" t="s">
        <v>831</v>
      </c>
      <c r="C260" s="65" t="s">
        <v>832</v>
      </c>
      <c r="D260" s="60">
        <v>1</v>
      </c>
      <c r="E260" s="66">
        <v>117.4</v>
      </c>
      <c r="F260" s="62">
        <v>117.4</v>
      </c>
      <c r="G260" s="63">
        <v>5.73</v>
      </c>
      <c r="H260" s="63">
        <v>5.73</v>
      </c>
      <c r="I260" s="60" t="s">
        <v>170</v>
      </c>
      <c r="J260" s="60"/>
      <c r="K260" s="107"/>
      <c r="L260" s="114">
        <v>1</v>
      </c>
      <c r="M260" s="60"/>
      <c r="N260" s="60"/>
      <c r="O260" s="60"/>
      <c r="P260" s="115"/>
      <c r="Q260" s="133"/>
      <c r="R260" s="131">
        <f t="shared" si="13"/>
        <v>0</v>
      </c>
      <c r="S260" s="131"/>
      <c r="T260" s="128"/>
      <c r="U260" s="66"/>
      <c r="V260" s="62"/>
      <c r="W260" s="60"/>
      <c r="X260" s="66">
        <f t="shared" si="14"/>
        <v>-117.4</v>
      </c>
      <c r="Y260" s="62"/>
      <c r="AA260" s="57" t="b">
        <f t="shared" si="12"/>
        <v>0</v>
      </c>
    </row>
    <row r="261" spans="1:27" x14ac:dyDescent="0.25">
      <c r="A261" s="58" t="s">
        <v>833</v>
      </c>
      <c r="B261" s="65" t="s">
        <v>834</v>
      </c>
      <c r="C261" s="65" t="s">
        <v>835</v>
      </c>
      <c r="D261" s="60">
        <v>1</v>
      </c>
      <c r="E261" s="66">
        <v>97.7</v>
      </c>
      <c r="F261" s="62">
        <v>97.7</v>
      </c>
      <c r="G261" s="63">
        <v>4.79</v>
      </c>
      <c r="H261" s="63">
        <v>4.79</v>
      </c>
      <c r="I261" s="60" t="s">
        <v>170</v>
      </c>
      <c r="J261" s="60"/>
      <c r="K261" s="107"/>
      <c r="L261" s="107"/>
      <c r="M261" s="60">
        <v>1</v>
      </c>
      <c r="N261" s="60"/>
      <c r="O261" s="60"/>
      <c r="P261" s="115"/>
      <c r="Q261" s="133"/>
      <c r="R261" s="131">
        <f t="shared" si="13"/>
        <v>0</v>
      </c>
      <c r="S261" s="131"/>
      <c r="T261" s="128"/>
      <c r="U261" s="66"/>
      <c r="V261" s="62"/>
      <c r="W261" s="60"/>
      <c r="X261" s="66">
        <f t="shared" si="14"/>
        <v>-97.7</v>
      </c>
      <c r="Y261" s="62"/>
      <c r="AA261" s="57" t="b">
        <f t="shared" si="12"/>
        <v>0</v>
      </c>
    </row>
    <row r="262" spans="1:27" x14ac:dyDescent="0.25">
      <c r="A262" s="58" t="s">
        <v>836</v>
      </c>
      <c r="B262" s="65" t="s">
        <v>837</v>
      </c>
      <c r="C262" s="65" t="s">
        <v>838</v>
      </c>
      <c r="D262" s="60">
        <v>1</v>
      </c>
      <c r="E262" s="66">
        <v>210.5</v>
      </c>
      <c r="F262" s="62">
        <v>210.5</v>
      </c>
      <c r="G262" s="63">
        <v>10.23</v>
      </c>
      <c r="H262" s="63">
        <v>10.23</v>
      </c>
      <c r="I262" s="60" t="s">
        <v>170</v>
      </c>
      <c r="J262" s="60"/>
      <c r="K262" s="107"/>
      <c r="L262" s="107"/>
      <c r="M262" s="60">
        <v>1</v>
      </c>
      <c r="N262" s="60"/>
      <c r="O262" s="60"/>
      <c r="P262" s="115"/>
      <c r="Q262" s="133"/>
      <c r="R262" s="131">
        <f t="shared" si="13"/>
        <v>0</v>
      </c>
      <c r="S262" s="131"/>
      <c r="T262" s="128"/>
      <c r="U262" s="66"/>
      <c r="V262" s="62"/>
      <c r="W262" s="60"/>
      <c r="X262" s="66">
        <f t="shared" si="14"/>
        <v>-210.5</v>
      </c>
      <c r="Y262" s="62"/>
      <c r="AA262" s="57" t="b">
        <f t="shared" si="12"/>
        <v>0</v>
      </c>
    </row>
    <row r="263" spans="1:27" x14ac:dyDescent="0.25">
      <c r="A263" s="58" t="s">
        <v>839</v>
      </c>
      <c r="B263" s="65" t="s">
        <v>840</v>
      </c>
      <c r="C263" s="65" t="s">
        <v>841</v>
      </c>
      <c r="D263" s="60">
        <v>1</v>
      </c>
      <c r="E263" s="66">
        <v>211</v>
      </c>
      <c r="F263" s="62">
        <v>211</v>
      </c>
      <c r="G263" s="63">
        <v>10.25</v>
      </c>
      <c r="H263" s="63">
        <v>10.25</v>
      </c>
      <c r="I263" s="60" t="s">
        <v>170</v>
      </c>
      <c r="J263" s="60"/>
      <c r="K263" s="107"/>
      <c r="L263" s="107"/>
      <c r="M263" s="60">
        <v>1</v>
      </c>
      <c r="N263" s="60"/>
      <c r="O263" s="60"/>
      <c r="P263" s="115"/>
      <c r="Q263" s="133"/>
      <c r="R263" s="131">
        <f t="shared" si="13"/>
        <v>0</v>
      </c>
      <c r="S263" s="131"/>
      <c r="T263" s="128"/>
      <c r="U263" s="66"/>
      <c r="V263" s="62"/>
      <c r="W263" s="60"/>
      <c r="X263" s="66">
        <f t="shared" si="14"/>
        <v>-211</v>
      </c>
      <c r="Y263" s="62"/>
      <c r="AA263" s="57" t="b">
        <f t="shared" si="12"/>
        <v>0</v>
      </c>
    </row>
    <row r="264" spans="1:27" x14ac:dyDescent="0.25">
      <c r="A264" s="58" t="s">
        <v>842</v>
      </c>
      <c r="B264" s="65" t="s">
        <v>843</v>
      </c>
      <c r="C264" s="65" t="s">
        <v>844</v>
      </c>
      <c r="D264" s="60">
        <v>1</v>
      </c>
      <c r="E264" s="66">
        <v>195.7</v>
      </c>
      <c r="F264" s="62">
        <v>195.7</v>
      </c>
      <c r="G264" s="63">
        <v>9.51</v>
      </c>
      <c r="H264" s="63">
        <v>9.51</v>
      </c>
      <c r="I264" s="60" t="s">
        <v>170</v>
      </c>
      <c r="J264" s="60"/>
      <c r="K264" s="107"/>
      <c r="L264" s="107"/>
      <c r="M264" s="60">
        <v>1</v>
      </c>
      <c r="N264" s="60"/>
      <c r="O264" s="60"/>
      <c r="P264" s="115"/>
      <c r="Q264" s="133"/>
      <c r="R264" s="131">
        <f t="shared" si="13"/>
        <v>0</v>
      </c>
      <c r="S264" s="131"/>
      <c r="T264" s="128"/>
      <c r="U264" s="66"/>
      <c r="V264" s="62"/>
      <c r="W264" s="60"/>
      <c r="X264" s="66">
        <f t="shared" si="14"/>
        <v>-195.7</v>
      </c>
      <c r="Y264" s="62"/>
      <c r="AA264" s="57" t="b">
        <f t="shared" si="12"/>
        <v>0</v>
      </c>
    </row>
    <row r="265" spans="1:27" x14ac:dyDescent="0.25">
      <c r="A265" s="58" t="s">
        <v>845</v>
      </c>
      <c r="B265" s="65" t="s">
        <v>846</v>
      </c>
      <c r="C265" s="65" t="s">
        <v>847</v>
      </c>
      <c r="D265" s="60">
        <v>1</v>
      </c>
      <c r="E265" s="66">
        <v>292.3</v>
      </c>
      <c r="F265" s="62">
        <v>292.3</v>
      </c>
      <c r="G265" s="63">
        <v>14.19</v>
      </c>
      <c r="H265" s="63">
        <v>14.19</v>
      </c>
      <c r="I265" s="60" t="s">
        <v>170</v>
      </c>
      <c r="J265" s="60"/>
      <c r="K265" s="107"/>
      <c r="L265" s="107"/>
      <c r="M265" s="60">
        <v>1</v>
      </c>
      <c r="N265" s="60"/>
      <c r="O265" s="60"/>
      <c r="P265" s="115"/>
      <c r="Q265" s="133"/>
      <c r="R265" s="131">
        <f t="shared" si="13"/>
        <v>0</v>
      </c>
      <c r="S265" s="131"/>
      <c r="T265" s="128"/>
      <c r="U265" s="66"/>
      <c r="V265" s="62"/>
      <c r="W265" s="60"/>
      <c r="X265" s="66">
        <f t="shared" si="14"/>
        <v>-292.3</v>
      </c>
      <c r="Y265" s="62"/>
      <c r="AA265" s="57" t="b">
        <f t="shared" si="12"/>
        <v>0</v>
      </c>
    </row>
    <row r="266" spans="1:27" x14ac:dyDescent="0.25">
      <c r="A266" s="58" t="s">
        <v>848</v>
      </c>
      <c r="B266" s="65" t="s">
        <v>849</v>
      </c>
      <c r="C266" s="65" t="s">
        <v>850</v>
      </c>
      <c r="D266" s="60">
        <v>1</v>
      </c>
      <c r="E266" s="66">
        <v>271.5</v>
      </c>
      <c r="F266" s="62">
        <v>271.5</v>
      </c>
      <c r="G266" s="63">
        <v>13.2</v>
      </c>
      <c r="H266" s="63">
        <v>13.2</v>
      </c>
      <c r="I266" s="60" t="s">
        <v>170</v>
      </c>
      <c r="J266" s="60"/>
      <c r="K266" s="107"/>
      <c r="L266" s="107"/>
      <c r="M266" s="60">
        <v>1</v>
      </c>
      <c r="N266" s="60"/>
      <c r="O266" s="60"/>
      <c r="P266" s="115"/>
      <c r="Q266" s="133"/>
      <c r="R266" s="131">
        <f t="shared" si="13"/>
        <v>0</v>
      </c>
      <c r="S266" s="131"/>
      <c r="T266" s="128"/>
      <c r="U266" s="66"/>
      <c r="V266" s="62"/>
      <c r="W266" s="60"/>
      <c r="X266" s="66">
        <f t="shared" si="14"/>
        <v>-271.5</v>
      </c>
      <c r="Y266" s="62"/>
      <c r="AA266" s="57" t="b">
        <f t="shared" si="12"/>
        <v>0</v>
      </c>
    </row>
    <row r="267" spans="1:27" x14ac:dyDescent="0.25">
      <c r="A267" s="58" t="s">
        <v>851</v>
      </c>
      <c r="B267" s="65" t="s">
        <v>852</v>
      </c>
      <c r="C267" s="65" t="s">
        <v>853</v>
      </c>
      <c r="D267" s="60">
        <v>1</v>
      </c>
      <c r="E267" s="66">
        <v>259.2</v>
      </c>
      <c r="F267" s="62">
        <v>259.2</v>
      </c>
      <c r="G267" s="63">
        <v>12.61</v>
      </c>
      <c r="H267" s="63">
        <v>12.61</v>
      </c>
      <c r="I267" s="60" t="s">
        <v>170</v>
      </c>
      <c r="J267" s="60"/>
      <c r="K267" s="107"/>
      <c r="L267" s="107"/>
      <c r="M267" s="60">
        <v>1</v>
      </c>
      <c r="N267" s="60"/>
      <c r="O267" s="60"/>
      <c r="P267" s="115"/>
      <c r="Q267" s="133"/>
      <c r="R267" s="131">
        <f t="shared" si="13"/>
        <v>0</v>
      </c>
      <c r="S267" s="131"/>
      <c r="T267" s="128"/>
      <c r="U267" s="66"/>
      <c r="V267" s="62"/>
      <c r="W267" s="60"/>
      <c r="X267" s="66">
        <f t="shared" si="14"/>
        <v>-259.2</v>
      </c>
      <c r="Y267" s="62"/>
      <c r="AA267" s="57" t="b">
        <f t="shared" si="12"/>
        <v>0</v>
      </c>
    </row>
    <row r="268" spans="1:27" x14ac:dyDescent="0.25">
      <c r="A268" s="58" t="s">
        <v>854</v>
      </c>
      <c r="B268" s="65" t="s">
        <v>855</v>
      </c>
      <c r="C268" s="65" t="s">
        <v>856</v>
      </c>
      <c r="D268" s="60">
        <v>1</v>
      </c>
      <c r="E268" s="66">
        <v>217.5</v>
      </c>
      <c r="F268" s="62">
        <v>217.5</v>
      </c>
      <c r="G268" s="63">
        <v>10.58</v>
      </c>
      <c r="H268" s="63">
        <v>10.58</v>
      </c>
      <c r="I268" s="60" t="s">
        <v>170</v>
      </c>
      <c r="J268" s="60"/>
      <c r="K268" s="107"/>
      <c r="L268" s="107"/>
      <c r="M268" s="60">
        <v>1</v>
      </c>
      <c r="N268" s="60"/>
      <c r="O268" s="60"/>
      <c r="P268" s="115"/>
      <c r="Q268" s="133"/>
      <c r="R268" s="131">
        <f t="shared" si="13"/>
        <v>0</v>
      </c>
      <c r="S268" s="131"/>
      <c r="T268" s="128"/>
      <c r="U268" s="66"/>
      <c r="V268" s="62"/>
      <c r="W268" s="60"/>
      <c r="X268" s="66">
        <f t="shared" si="14"/>
        <v>-217.5</v>
      </c>
      <c r="Y268" s="62"/>
      <c r="AA268" s="57" t="b">
        <f t="shared" si="12"/>
        <v>0</v>
      </c>
    </row>
    <row r="269" spans="1:27" x14ac:dyDescent="0.25">
      <c r="A269" s="58" t="s">
        <v>857</v>
      </c>
      <c r="B269" s="65" t="s">
        <v>858</v>
      </c>
      <c r="C269" s="65" t="s">
        <v>859</v>
      </c>
      <c r="D269" s="60">
        <v>1</v>
      </c>
      <c r="E269" s="66">
        <v>289.5</v>
      </c>
      <c r="F269" s="62">
        <v>289.5</v>
      </c>
      <c r="G269" s="63">
        <v>14.05</v>
      </c>
      <c r="H269" s="63">
        <v>14.05</v>
      </c>
      <c r="I269" s="60" t="s">
        <v>170</v>
      </c>
      <c r="J269" s="60"/>
      <c r="K269" s="107"/>
      <c r="L269" s="107"/>
      <c r="M269" s="60">
        <v>1</v>
      </c>
      <c r="N269" s="60"/>
      <c r="O269" s="60"/>
      <c r="P269" s="115"/>
      <c r="Q269" s="133"/>
      <c r="R269" s="131">
        <f t="shared" si="13"/>
        <v>0</v>
      </c>
      <c r="S269" s="131"/>
      <c r="T269" s="128"/>
      <c r="U269" s="66"/>
      <c r="V269" s="62"/>
      <c r="W269" s="60"/>
      <c r="X269" s="66">
        <f t="shared" si="14"/>
        <v>-289.5</v>
      </c>
      <c r="Y269" s="62"/>
      <c r="AA269" s="57" t="b">
        <f t="shared" si="12"/>
        <v>0</v>
      </c>
    </row>
    <row r="270" spans="1:27" x14ac:dyDescent="0.25">
      <c r="A270" s="58" t="s">
        <v>860</v>
      </c>
      <c r="B270" s="65" t="s">
        <v>861</v>
      </c>
      <c r="C270" s="65" t="s">
        <v>862</v>
      </c>
      <c r="D270" s="60">
        <v>1</v>
      </c>
      <c r="E270" s="66">
        <v>268.8</v>
      </c>
      <c r="F270" s="62">
        <v>268.8</v>
      </c>
      <c r="G270" s="63">
        <v>13.06</v>
      </c>
      <c r="H270" s="63">
        <v>13.06</v>
      </c>
      <c r="I270" s="60" t="s">
        <v>170</v>
      </c>
      <c r="J270" s="60"/>
      <c r="K270" s="107"/>
      <c r="L270" s="107"/>
      <c r="M270" s="60">
        <v>1</v>
      </c>
      <c r="N270" s="60"/>
      <c r="O270" s="60"/>
      <c r="P270" s="115"/>
      <c r="Q270" s="133"/>
      <c r="R270" s="131">
        <f t="shared" si="13"/>
        <v>0</v>
      </c>
      <c r="S270" s="131"/>
      <c r="T270" s="128"/>
      <c r="U270" s="66"/>
      <c r="V270" s="62"/>
      <c r="W270" s="60"/>
      <c r="X270" s="66">
        <f t="shared" si="14"/>
        <v>-268.8</v>
      </c>
      <c r="Y270" s="62"/>
      <c r="AA270" s="57" t="b">
        <f t="shared" si="12"/>
        <v>0</v>
      </c>
    </row>
    <row r="271" spans="1:27" x14ac:dyDescent="0.25">
      <c r="A271" s="58" t="s">
        <v>863</v>
      </c>
      <c r="B271" s="65" t="s">
        <v>864</v>
      </c>
      <c r="C271" s="65" t="s">
        <v>865</v>
      </c>
      <c r="D271" s="60">
        <v>1</v>
      </c>
      <c r="E271" s="66">
        <v>202.2</v>
      </c>
      <c r="F271" s="62">
        <v>202.2</v>
      </c>
      <c r="G271" s="63">
        <v>9.84</v>
      </c>
      <c r="H271" s="63">
        <v>9.84</v>
      </c>
      <c r="I271" s="60" t="s">
        <v>170</v>
      </c>
      <c r="J271" s="60"/>
      <c r="K271" s="107"/>
      <c r="L271" s="107"/>
      <c r="M271" s="60">
        <v>1</v>
      </c>
      <c r="N271" s="60"/>
      <c r="O271" s="60"/>
      <c r="P271" s="115"/>
      <c r="Q271" s="133"/>
      <c r="R271" s="131">
        <f t="shared" si="13"/>
        <v>0</v>
      </c>
      <c r="S271" s="131"/>
      <c r="T271" s="128"/>
      <c r="U271" s="66"/>
      <c r="V271" s="62"/>
      <c r="W271" s="60"/>
      <c r="X271" s="66">
        <f t="shared" si="14"/>
        <v>-202.2</v>
      </c>
      <c r="Y271" s="62"/>
      <c r="AA271" s="57" t="b">
        <f t="shared" si="12"/>
        <v>0</v>
      </c>
    </row>
    <row r="272" spans="1:27" x14ac:dyDescent="0.25">
      <c r="A272" s="58" t="s">
        <v>866</v>
      </c>
      <c r="B272" s="65" t="s">
        <v>867</v>
      </c>
      <c r="C272" s="65" t="s">
        <v>868</v>
      </c>
      <c r="D272" s="60">
        <v>1</v>
      </c>
      <c r="E272" s="66">
        <v>210.3</v>
      </c>
      <c r="F272" s="62">
        <v>210.3</v>
      </c>
      <c r="G272" s="63">
        <v>10.220000000000001</v>
      </c>
      <c r="H272" s="63">
        <v>10.220000000000001</v>
      </c>
      <c r="I272" s="60" t="s">
        <v>170</v>
      </c>
      <c r="J272" s="60"/>
      <c r="K272" s="107"/>
      <c r="L272" s="107"/>
      <c r="M272" s="60">
        <v>1</v>
      </c>
      <c r="N272" s="60"/>
      <c r="O272" s="60"/>
      <c r="P272" s="115"/>
      <c r="Q272" s="133"/>
      <c r="R272" s="131">
        <f t="shared" si="13"/>
        <v>0</v>
      </c>
      <c r="S272" s="131"/>
      <c r="T272" s="128"/>
      <c r="U272" s="66"/>
      <c r="V272" s="62"/>
      <c r="W272" s="60"/>
      <c r="X272" s="66">
        <f t="shared" si="14"/>
        <v>-210.3</v>
      </c>
      <c r="Y272" s="62"/>
      <c r="AA272" s="57" t="b">
        <f t="shared" si="12"/>
        <v>0</v>
      </c>
    </row>
    <row r="273" spans="1:27" x14ac:dyDescent="0.25">
      <c r="A273" s="58" t="s">
        <v>869</v>
      </c>
      <c r="B273" s="65" t="s">
        <v>870</v>
      </c>
      <c r="C273" s="65" t="s">
        <v>871</v>
      </c>
      <c r="D273" s="60">
        <v>7</v>
      </c>
      <c r="E273" s="66">
        <v>228.8</v>
      </c>
      <c r="F273" s="62">
        <v>1601.6</v>
      </c>
      <c r="G273" s="63">
        <v>11.13</v>
      </c>
      <c r="H273" s="63">
        <v>77.91</v>
      </c>
      <c r="I273" s="60" t="s">
        <v>170</v>
      </c>
      <c r="J273" s="60"/>
      <c r="K273" s="107"/>
      <c r="L273" s="107"/>
      <c r="M273" s="60">
        <v>1</v>
      </c>
      <c r="N273" s="60"/>
      <c r="O273" s="60">
        <v>2</v>
      </c>
      <c r="P273" s="118">
        <v>2</v>
      </c>
      <c r="Q273" s="136">
        <v>2</v>
      </c>
      <c r="R273" s="131">
        <f t="shared" si="13"/>
        <v>0</v>
      </c>
      <c r="S273" s="131"/>
      <c r="T273" s="128"/>
      <c r="U273" s="66"/>
      <c r="V273" s="62"/>
      <c r="W273" s="60"/>
      <c r="X273" s="66">
        <f t="shared" si="14"/>
        <v>-1601.6</v>
      </c>
      <c r="Y273" s="62"/>
      <c r="AA273" s="57" t="b">
        <f t="shared" si="12"/>
        <v>0</v>
      </c>
    </row>
    <row r="274" spans="1:27" x14ac:dyDescent="0.25">
      <c r="A274" s="58" t="s">
        <v>872</v>
      </c>
      <c r="B274" s="65" t="s">
        <v>873</v>
      </c>
      <c r="C274" s="65" t="s">
        <v>874</v>
      </c>
      <c r="D274" s="60">
        <v>7</v>
      </c>
      <c r="E274" s="66">
        <v>210</v>
      </c>
      <c r="F274" s="62">
        <v>1470</v>
      </c>
      <c r="G274" s="63">
        <v>10.199999999999999</v>
      </c>
      <c r="H274" s="63">
        <v>71.400000000000006</v>
      </c>
      <c r="I274" s="60" t="s">
        <v>170</v>
      </c>
      <c r="J274" s="60"/>
      <c r="K274" s="107"/>
      <c r="L274" s="107"/>
      <c r="M274" s="60">
        <v>1</v>
      </c>
      <c r="N274" s="60"/>
      <c r="O274" s="60">
        <v>2</v>
      </c>
      <c r="P274" s="118">
        <v>2</v>
      </c>
      <c r="Q274" s="136">
        <v>2</v>
      </c>
      <c r="R274" s="131">
        <f t="shared" si="13"/>
        <v>0</v>
      </c>
      <c r="S274" s="131"/>
      <c r="T274" s="128"/>
      <c r="U274" s="66"/>
      <c r="V274" s="62"/>
      <c r="W274" s="60"/>
      <c r="X274" s="66">
        <f t="shared" si="14"/>
        <v>-1470</v>
      </c>
      <c r="Y274" s="62"/>
      <c r="AA274" s="57" t="b">
        <f t="shared" si="12"/>
        <v>0</v>
      </c>
    </row>
    <row r="275" spans="1:27" x14ac:dyDescent="0.25">
      <c r="A275" s="58" t="s">
        <v>875</v>
      </c>
      <c r="B275" s="65" t="s">
        <v>876</v>
      </c>
      <c r="C275" s="65" t="s">
        <v>877</v>
      </c>
      <c r="D275" s="60">
        <v>1</v>
      </c>
      <c r="E275" s="66">
        <v>194.8</v>
      </c>
      <c r="F275" s="62">
        <v>194.8</v>
      </c>
      <c r="G275" s="63">
        <v>9.4600000000000009</v>
      </c>
      <c r="H275" s="63">
        <v>9.4600000000000009</v>
      </c>
      <c r="I275" s="60" t="s">
        <v>170</v>
      </c>
      <c r="J275" s="60"/>
      <c r="K275" s="107"/>
      <c r="L275" s="107"/>
      <c r="M275" s="60">
        <v>1</v>
      </c>
      <c r="N275" s="60"/>
      <c r="O275" s="60"/>
      <c r="P275" s="115"/>
      <c r="Q275" s="133"/>
      <c r="R275" s="131">
        <f t="shared" si="13"/>
        <v>0</v>
      </c>
      <c r="S275" s="131"/>
      <c r="T275" s="128"/>
      <c r="U275" s="66"/>
      <c r="V275" s="62"/>
      <c r="W275" s="60"/>
      <c r="X275" s="66">
        <f t="shared" si="14"/>
        <v>-194.8</v>
      </c>
      <c r="Y275" s="62"/>
      <c r="AA275" s="57" t="b">
        <f t="shared" si="12"/>
        <v>0</v>
      </c>
    </row>
    <row r="276" spans="1:27" x14ac:dyDescent="0.25">
      <c r="A276" s="58" t="s">
        <v>878</v>
      </c>
      <c r="B276" s="65" t="s">
        <v>879</v>
      </c>
      <c r="C276" s="65" t="s">
        <v>880</v>
      </c>
      <c r="D276" s="60">
        <v>1</v>
      </c>
      <c r="E276" s="66">
        <v>290.60000000000002</v>
      </c>
      <c r="F276" s="62">
        <v>290.60000000000002</v>
      </c>
      <c r="G276" s="63">
        <v>14.11</v>
      </c>
      <c r="H276" s="63">
        <v>14.11</v>
      </c>
      <c r="I276" s="60" t="s">
        <v>170</v>
      </c>
      <c r="J276" s="60"/>
      <c r="K276" s="107"/>
      <c r="L276" s="107"/>
      <c r="M276" s="60">
        <v>1</v>
      </c>
      <c r="N276" s="60"/>
      <c r="O276" s="60"/>
      <c r="P276" s="115"/>
      <c r="Q276" s="133"/>
      <c r="R276" s="131">
        <f t="shared" si="13"/>
        <v>0</v>
      </c>
      <c r="S276" s="131"/>
      <c r="T276" s="128"/>
      <c r="U276" s="66"/>
      <c r="V276" s="62"/>
      <c r="W276" s="60"/>
      <c r="X276" s="66">
        <f t="shared" si="14"/>
        <v>-290.60000000000002</v>
      </c>
      <c r="Y276" s="62"/>
      <c r="AA276" s="57" t="b">
        <f t="shared" si="12"/>
        <v>0</v>
      </c>
    </row>
    <row r="277" spans="1:27" x14ac:dyDescent="0.25">
      <c r="A277" s="58" t="s">
        <v>881</v>
      </c>
      <c r="B277" s="65" t="s">
        <v>882</v>
      </c>
      <c r="C277" s="65" t="s">
        <v>883</v>
      </c>
      <c r="D277" s="60">
        <v>1</v>
      </c>
      <c r="E277" s="66">
        <v>269.89999999999998</v>
      </c>
      <c r="F277" s="62">
        <v>269.89999999999998</v>
      </c>
      <c r="G277" s="63">
        <v>13.13</v>
      </c>
      <c r="H277" s="63">
        <v>13.13</v>
      </c>
      <c r="I277" s="60" t="s">
        <v>170</v>
      </c>
      <c r="J277" s="60"/>
      <c r="K277" s="107"/>
      <c r="L277" s="107"/>
      <c r="M277" s="60">
        <v>1</v>
      </c>
      <c r="N277" s="60"/>
      <c r="O277" s="60"/>
      <c r="P277" s="115"/>
      <c r="Q277" s="133"/>
      <c r="R277" s="131">
        <f t="shared" si="13"/>
        <v>0</v>
      </c>
      <c r="S277" s="131"/>
      <c r="T277" s="128"/>
      <c r="U277" s="66"/>
      <c r="V277" s="62"/>
      <c r="W277" s="60"/>
      <c r="X277" s="66">
        <f t="shared" si="14"/>
        <v>-269.89999999999998</v>
      </c>
      <c r="Y277" s="62"/>
      <c r="AA277" s="57" t="b">
        <f t="shared" si="12"/>
        <v>0</v>
      </c>
    </row>
    <row r="278" spans="1:27" x14ac:dyDescent="0.25">
      <c r="A278" s="58" t="s">
        <v>884</v>
      </c>
      <c r="B278" s="65" t="s">
        <v>885</v>
      </c>
      <c r="C278" s="65" t="s">
        <v>886</v>
      </c>
      <c r="D278" s="60">
        <v>1</v>
      </c>
      <c r="E278" s="66">
        <v>257.89999999999998</v>
      </c>
      <c r="F278" s="62">
        <v>257.89999999999998</v>
      </c>
      <c r="G278" s="63">
        <v>12.54</v>
      </c>
      <c r="H278" s="63">
        <v>12.54</v>
      </c>
      <c r="I278" s="60" t="s">
        <v>170</v>
      </c>
      <c r="J278" s="60"/>
      <c r="K278" s="107"/>
      <c r="L278" s="107"/>
      <c r="M278" s="60">
        <v>1</v>
      </c>
      <c r="N278" s="60"/>
      <c r="O278" s="60"/>
      <c r="P278" s="115"/>
      <c r="Q278" s="133"/>
      <c r="R278" s="131">
        <f t="shared" si="13"/>
        <v>0</v>
      </c>
      <c r="S278" s="131"/>
      <c r="T278" s="128"/>
      <c r="U278" s="66"/>
      <c r="V278" s="62"/>
      <c r="W278" s="60"/>
      <c r="X278" s="66">
        <f t="shared" si="14"/>
        <v>-257.89999999999998</v>
      </c>
      <c r="Y278" s="62"/>
      <c r="AA278" s="57" t="b">
        <f t="shared" si="12"/>
        <v>0</v>
      </c>
    </row>
    <row r="279" spans="1:27" x14ac:dyDescent="0.25">
      <c r="A279" s="58" t="s">
        <v>887</v>
      </c>
      <c r="B279" s="65" t="s">
        <v>888</v>
      </c>
      <c r="C279" s="65" t="s">
        <v>889</v>
      </c>
      <c r="D279" s="60">
        <v>1</v>
      </c>
      <c r="E279" s="66">
        <v>215.7</v>
      </c>
      <c r="F279" s="62">
        <v>215.7</v>
      </c>
      <c r="G279" s="63">
        <v>10.5</v>
      </c>
      <c r="H279" s="63">
        <v>10.5</v>
      </c>
      <c r="I279" s="60" t="s">
        <v>170</v>
      </c>
      <c r="J279" s="60"/>
      <c r="K279" s="107"/>
      <c r="L279" s="107"/>
      <c r="M279" s="60">
        <v>1</v>
      </c>
      <c r="N279" s="60"/>
      <c r="O279" s="60"/>
      <c r="P279" s="115"/>
      <c r="Q279" s="133"/>
      <c r="R279" s="131">
        <f t="shared" si="13"/>
        <v>0</v>
      </c>
      <c r="S279" s="131"/>
      <c r="T279" s="128"/>
      <c r="U279" s="66"/>
      <c r="V279" s="62"/>
      <c r="W279" s="60"/>
      <c r="X279" s="66">
        <f t="shared" si="14"/>
        <v>-215.7</v>
      </c>
      <c r="Y279" s="62"/>
      <c r="AA279" s="57" t="b">
        <f t="shared" si="12"/>
        <v>0</v>
      </c>
    </row>
    <row r="280" spans="1:27" x14ac:dyDescent="0.25">
      <c r="A280" s="58" t="s">
        <v>890</v>
      </c>
      <c r="B280" s="65" t="s">
        <v>891</v>
      </c>
      <c r="C280" s="65" t="s">
        <v>892</v>
      </c>
      <c r="D280" s="60">
        <v>1</v>
      </c>
      <c r="E280" s="66">
        <v>287.3</v>
      </c>
      <c r="F280" s="62">
        <v>287.3</v>
      </c>
      <c r="G280" s="63">
        <v>13.95</v>
      </c>
      <c r="H280" s="63">
        <v>13.95</v>
      </c>
      <c r="I280" s="60" t="s">
        <v>170</v>
      </c>
      <c r="J280" s="60"/>
      <c r="K280" s="107"/>
      <c r="L280" s="107"/>
      <c r="M280" s="60">
        <v>1</v>
      </c>
      <c r="N280" s="60"/>
      <c r="O280" s="60"/>
      <c r="P280" s="115"/>
      <c r="Q280" s="133"/>
      <c r="R280" s="131">
        <f t="shared" si="13"/>
        <v>0</v>
      </c>
      <c r="S280" s="131"/>
      <c r="T280" s="128"/>
      <c r="U280" s="66"/>
      <c r="V280" s="62"/>
      <c r="W280" s="60"/>
      <c r="X280" s="66">
        <f t="shared" si="14"/>
        <v>-287.3</v>
      </c>
      <c r="Y280" s="62"/>
      <c r="AA280" s="57" t="b">
        <f t="shared" si="12"/>
        <v>0</v>
      </c>
    </row>
    <row r="281" spans="1:27" x14ac:dyDescent="0.25">
      <c r="A281" s="58" t="s">
        <v>893</v>
      </c>
      <c r="B281" s="65" t="s">
        <v>894</v>
      </c>
      <c r="C281" s="65" t="s">
        <v>895</v>
      </c>
      <c r="D281" s="60">
        <v>1</v>
      </c>
      <c r="E281" s="66">
        <v>266.7</v>
      </c>
      <c r="F281" s="62">
        <v>266.7</v>
      </c>
      <c r="G281" s="63">
        <v>12.96</v>
      </c>
      <c r="H281" s="63">
        <v>12.96</v>
      </c>
      <c r="I281" s="60" t="s">
        <v>170</v>
      </c>
      <c r="J281" s="60"/>
      <c r="K281" s="107"/>
      <c r="L281" s="107"/>
      <c r="M281" s="60">
        <v>1</v>
      </c>
      <c r="N281" s="60"/>
      <c r="O281" s="60"/>
      <c r="P281" s="115"/>
      <c r="Q281" s="133"/>
      <c r="R281" s="131">
        <f t="shared" si="13"/>
        <v>0</v>
      </c>
      <c r="S281" s="131"/>
      <c r="T281" s="128"/>
      <c r="U281" s="66"/>
      <c r="V281" s="62"/>
      <c r="W281" s="60"/>
      <c r="X281" s="66">
        <f t="shared" si="14"/>
        <v>-266.7</v>
      </c>
      <c r="Y281" s="62"/>
      <c r="AA281" s="57" t="b">
        <f t="shared" si="12"/>
        <v>0</v>
      </c>
    </row>
    <row r="282" spans="1:27" x14ac:dyDescent="0.25">
      <c r="A282" s="58" t="s">
        <v>896</v>
      </c>
      <c r="B282" s="65" t="s">
        <v>897</v>
      </c>
      <c r="C282" s="65" t="s">
        <v>898</v>
      </c>
      <c r="D282" s="60">
        <v>1</v>
      </c>
      <c r="E282" s="66">
        <v>200.5</v>
      </c>
      <c r="F282" s="62">
        <v>200.5</v>
      </c>
      <c r="G282" s="63">
        <v>9.76</v>
      </c>
      <c r="H282" s="63">
        <v>9.76</v>
      </c>
      <c r="I282" s="60" t="s">
        <v>170</v>
      </c>
      <c r="J282" s="60"/>
      <c r="K282" s="107"/>
      <c r="L282" s="107"/>
      <c r="M282" s="60">
        <v>1</v>
      </c>
      <c r="N282" s="60"/>
      <c r="O282" s="60"/>
      <c r="P282" s="115"/>
      <c r="Q282" s="133"/>
      <c r="R282" s="131">
        <f t="shared" si="13"/>
        <v>0</v>
      </c>
      <c r="S282" s="131"/>
      <c r="T282" s="128"/>
      <c r="U282" s="66"/>
      <c r="V282" s="62"/>
      <c r="W282" s="60"/>
      <c r="X282" s="66">
        <f t="shared" si="14"/>
        <v>-200.5</v>
      </c>
      <c r="Y282" s="62"/>
      <c r="AA282" s="57" t="b">
        <f t="shared" ref="AA282:AA345" si="15">EXACT(B282,T282)</f>
        <v>0</v>
      </c>
    </row>
    <row r="283" spans="1:27" x14ac:dyDescent="0.25">
      <c r="A283" s="58" t="s">
        <v>899</v>
      </c>
      <c r="B283" s="65" t="s">
        <v>900</v>
      </c>
      <c r="C283" s="65" t="s">
        <v>901</v>
      </c>
      <c r="D283" s="60">
        <v>7</v>
      </c>
      <c r="E283" s="66">
        <v>209.7</v>
      </c>
      <c r="F283" s="62">
        <v>1467.9</v>
      </c>
      <c r="G283" s="63">
        <v>10.19</v>
      </c>
      <c r="H283" s="63">
        <v>71.33</v>
      </c>
      <c r="I283" s="60" t="s">
        <v>170</v>
      </c>
      <c r="J283" s="60"/>
      <c r="K283" s="107"/>
      <c r="L283" s="107"/>
      <c r="M283" s="60">
        <v>1</v>
      </c>
      <c r="N283" s="60"/>
      <c r="O283" s="60">
        <v>2</v>
      </c>
      <c r="P283" s="118">
        <v>2</v>
      </c>
      <c r="Q283" s="136">
        <v>2</v>
      </c>
      <c r="R283" s="131">
        <f t="shared" si="13"/>
        <v>0</v>
      </c>
      <c r="S283" s="131"/>
      <c r="T283" s="128"/>
      <c r="U283" s="66"/>
      <c r="V283" s="62"/>
      <c r="W283" s="60"/>
      <c r="X283" s="66">
        <f t="shared" si="14"/>
        <v>-1467.9</v>
      </c>
      <c r="Y283" s="62"/>
      <c r="AA283" s="57" t="b">
        <f t="shared" si="15"/>
        <v>0</v>
      </c>
    </row>
    <row r="284" spans="1:27" x14ac:dyDescent="0.25">
      <c r="A284" s="58" t="s">
        <v>902</v>
      </c>
      <c r="B284" s="65" t="s">
        <v>903</v>
      </c>
      <c r="C284" s="65" t="s">
        <v>904</v>
      </c>
      <c r="D284" s="60">
        <v>2</v>
      </c>
      <c r="E284" s="66">
        <v>215.7</v>
      </c>
      <c r="F284" s="62">
        <v>431.4</v>
      </c>
      <c r="G284" s="63">
        <v>10.48</v>
      </c>
      <c r="H284" s="63">
        <v>20.96</v>
      </c>
      <c r="I284" s="60" t="s">
        <v>170</v>
      </c>
      <c r="J284" s="60"/>
      <c r="K284" s="107"/>
      <c r="L284" s="107"/>
      <c r="M284" s="60"/>
      <c r="N284" s="60">
        <v>2</v>
      </c>
      <c r="O284" s="60"/>
      <c r="P284" s="115"/>
      <c r="Q284" s="133"/>
      <c r="R284" s="131">
        <f t="shared" si="13"/>
        <v>0</v>
      </c>
      <c r="S284" s="131"/>
      <c r="T284" s="128"/>
      <c r="U284" s="66"/>
      <c r="V284" s="62"/>
      <c r="W284" s="60"/>
      <c r="X284" s="66">
        <f t="shared" si="14"/>
        <v>-431.4</v>
      </c>
      <c r="Y284" s="62"/>
      <c r="AA284" s="57" t="b">
        <f t="shared" si="15"/>
        <v>0</v>
      </c>
    </row>
    <row r="285" spans="1:27" x14ac:dyDescent="0.25">
      <c r="A285" s="58" t="s">
        <v>905</v>
      </c>
      <c r="B285" s="65" t="s">
        <v>906</v>
      </c>
      <c r="C285" s="65" t="s">
        <v>907</v>
      </c>
      <c r="D285" s="60">
        <v>2</v>
      </c>
      <c r="E285" s="66">
        <v>198.1</v>
      </c>
      <c r="F285" s="62">
        <v>396.2</v>
      </c>
      <c r="G285" s="63">
        <v>9.61</v>
      </c>
      <c r="H285" s="63">
        <v>19.22</v>
      </c>
      <c r="I285" s="60" t="s">
        <v>170</v>
      </c>
      <c r="J285" s="60"/>
      <c r="K285" s="107"/>
      <c r="L285" s="107"/>
      <c r="M285" s="60"/>
      <c r="N285" s="60">
        <v>2</v>
      </c>
      <c r="O285" s="60"/>
      <c r="P285" s="115"/>
      <c r="Q285" s="133"/>
      <c r="R285" s="131">
        <f t="shared" si="13"/>
        <v>0</v>
      </c>
      <c r="S285" s="131"/>
      <c r="T285" s="128"/>
      <c r="U285" s="66"/>
      <c r="V285" s="62"/>
      <c r="W285" s="60"/>
      <c r="X285" s="66">
        <f t="shared" si="14"/>
        <v>-396.2</v>
      </c>
      <c r="Y285" s="62"/>
      <c r="AA285" s="57" t="b">
        <f t="shared" si="15"/>
        <v>0</v>
      </c>
    </row>
    <row r="286" spans="1:27" x14ac:dyDescent="0.25">
      <c r="A286" s="58" t="s">
        <v>908</v>
      </c>
      <c r="B286" s="65" t="s">
        <v>909</v>
      </c>
      <c r="C286" s="65" t="s">
        <v>910</v>
      </c>
      <c r="D286" s="60">
        <v>1</v>
      </c>
      <c r="E286" s="66">
        <v>183.7</v>
      </c>
      <c r="F286" s="62">
        <v>183.7</v>
      </c>
      <c r="G286" s="63">
        <v>8.91</v>
      </c>
      <c r="H286" s="63">
        <v>8.91</v>
      </c>
      <c r="I286" s="60" t="s">
        <v>170</v>
      </c>
      <c r="J286" s="60"/>
      <c r="K286" s="107"/>
      <c r="L286" s="107"/>
      <c r="M286" s="60"/>
      <c r="N286" s="60">
        <v>1</v>
      </c>
      <c r="O286" s="60"/>
      <c r="P286" s="115"/>
      <c r="Q286" s="133"/>
      <c r="R286" s="131">
        <f t="shared" si="13"/>
        <v>0</v>
      </c>
      <c r="S286" s="131"/>
      <c r="T286" s="128"/>
      <c r="U286" s="66"/>
      <c r="V286" s="62"/>
      <c r="W286" s="60"/>
      <c r="X286" s="66">
        <f t="shared" si="14"/>
        <v>-183.7</v>
      </c>
      <c r="Y286" s="62"/>
      <c r="AA286" s="57" t="b">
        <f t="shared" si="15"/>
        <v>0</v>
      </c>
    </row>
    <row r="287" spans="1:27" x14ac:dyDescent="0.25">
      <c r="A287" s="58" t="s">
        <v>911</v>
      </c>
      <c r="B287" s="65" t="s">
        <v>912</v>
      </c>
      <c r="C287" s="65" t="s">
        <v>913</v>
      </c>
      <c r="D287" s="60">
        <v>1</v>
      </c>
      <c r="E287" s="66">
        <v>274.3</v>
      </c>
      <c r="F287" s="62">
        <v>274.3</v>
      </c>
      <c r="G287" s="63">
        <v>13.3</v>
      </c>
      <c r="H287" s="63">
        <v>13.3</v>
      </c>
      <c r="I287" s="60" t="s">
        <v>170</v>
      </c>
      <c r="J287" s="60"/>
      <c r="K287" s="107"/>
      <c r="L287" s="107"/>
      <c r="M287" s="60"/>
      <c r="N287" s="60">
        <v>1</v>
      </c>
      <c r="O287" s="60"/>
      <c r="P287" s="115"/>
      <c r="Q287" s="133"/>
      <c r="R287" s="131">
        <f t="shared" si="13"/>
        <v>0</v>
      </c>
      <c r="S287" s="131"/>
      <c r="T287" s="128"/>
      <c r="U287" s="66"/>
      <c r="V287" s="62"/>
      <c r="W287" s="60"/>
      <c r="X287" s="66">
        <f t="shared" si="14"/>
        <v>-274.3</v>
      </c>
      <c r="Y287" s="62"/>
      <c r="AA287" s="57" t="b">
        <f t="shared" si="15"/>
        <v>0</v>
      </c>
    </row>
    <row r="288" spans="1:27" x14ac:dyDescent="0.25">
      <c r="A288" s="58" t="s">
        <v>914</v>
      </c>
      <c r="B288" s="65" t="s">
        <v>915</v>
      </c>
      <c r="C288" s="65" t="s">
        <v>916</v>
      </c>
      <c r="D288" s="60">
        <v>1</v>
      </c>
      <c r="E288" s="66">
        <v>254.8</v>
      </c>
      <c r="F288" s="62">
        <v>254.8</v>
      </c>
      <c r="G288" s="63">
        <v>12.37</v>
      </c>
      <c r="H288" s="63">
        <v>12.37</v>
      </c>
      <c r="I288" s="60" t="s">
        <v>170</v>
      </c>
      <c r="J288" s="60"/>
      <c r="K288" s="107"/>
      <c r="L288" s="107"/>
      <c r="M288" s="60"/>
      <c r="N288" s="60">
        <v>1</v>
      </c>
      <c r="O288" s="60"/>
      <c r="P288" s="115"/>
      <c r="Q288" s="133"/>
      <c r="R288" s="131">
        <f t="shared" si="13"/>
        <v>0</v>
      </c>
      <c r="S288" s="131"/>
      <c r="T288" s="128"/>
      <c r="U288" s="66"/>
      <c r="V288" s="62"/>
      <c r="W288" s="60"/>
      <c r="X288" s="66">
        <f t="shared" si="14"/>
        <v>-254.8</v>
      </c>
      <c r="Y288" s="62"/>
      <c r="AA288" s="57" t="b">
        <f t="shared" si="15"/>
        <v>0</v>
      </c>
    </row>
    <row r="289" spans="1:27" x14ac:dyDescent="0.25">
      <c r="A289" s="58" t="s">
        <v>917</v>
      </c>
      <c r="B289" s="65" t="s">
        <v>918</v>
      </c>
      <c r="C289" s="65" t="s">
        <v>919</v>
      </c>
      <c r="D289" s="60">
        <v>1</v>
      </c>
      <c r="E289" s="66">
        <v>243.2</v>
      </c>
      <c r="F289" s="62">
        <v>243.2</v>
      </c>
      <c r="G289" s="63">
        <v>11.81</v>
      </c>
      <c r="H289" s="63">
        <v>11.81</v>
      </c>
      <c r="I289" s="60" t="s">
        <v>170</v>
      </c>
      <c r="J289" s="60"/>
      <c r="K289" s="107"/>
      <c r="L289" s="107"/>
      <c r="M289" s="60"/>
      <c r="N289" s="60">
        <v>1</v>
      </c>
      <c r="O289" s="60"/>
      <c r="P289" s="115"/>
      <c r="Q289" s="133"/>
      <c r="R289" s="131">
        <f t="shared" si="13"/>
        <v>0</v>
      </c>
      <c r="S289" s="131"/>
      <c r="T289" s="128"/>
      <c r="U289" s="66"/>
      <c r="V289" s="62"/>
      <c r="W289" s="60"/>
      <c r="X289" s="66">
        <f t="shared" si="14"/>
        <v>-243.2</v>
      </c>
      <c r="Y289" s="62"/>
      <c r="AA289" s="57" t="b">
        <f t="shared" si="15"/>
        <v>0</v>
      </c>
    </row>
    <row r="290" spans="1:27" x14ac:dyDescent="0.25">
      <c r="A290" s="58" t="s">
        <v>920</v>
      </c>
      <c r="B290" s="65" t="s">
        <v>921</v>
      </c>
      <c r="C290" s="65" t="s">
        <v>922</v>
      </c>
      <c r="D290" s="60">
        <v>1</v>
      </c>
      <c r="E290" s="66">
        <v>203.4</v>
      </c>
      <c r="F290" s="62">
        <v>203.4</v>
      </c>
      <c r="G290" s="63">
        <v>9.8800000000000008</v>
      </c>
      <c r="H290" s="63">
        <v>9.8800000000000008</v>
      </c>
      <c r="I290" s="60" t="s">
        <v>170</v>
      </c>
      <c r="J290" s="60"/>
      <c r="K290" s="107"/>
      <c r="L290" s="107"/>
      <c r="M290" s="60"/>
      <c r="N290" s="60">
        <v>1</v>
      </c>
      <c r="O290" s="60"/>
      <c r="P290" s="115"/>
      <c r="Q290" s="133"/>
      <c r="R290" s="131">
        <f t="shared" si="13"/>
        <v>0</v>
      </c>
      <c r="S290" s="131"/>
      <c r="T290" s="128"/>
      <c r="U290" s="66"/>
      <c r="V290" s="62"/>
      <c r="W290" s="60"/>
      <c r="X290" s="66">
        <f t="shared" si="14"/>
        <v>-203.4</v>
      </c>
      <c r="Y290" s="62"/>
      <c r="AA290" s="57" t="b">
        <f t="shared" si="15"/>
        <v>0</v>
      </c>
    </row>
    <row r="291" spans="1:27" x14ac:dyDescent="0.25">
      <c r="A291" s="58" t="s">
        <v>923</v>
      </c>
      <c r="B291" s="65" t="s">
        <v>924</v>
      </c>
      <c r="C291" s="65" t="s">
        <v>925</v>
      </c>
      <c r="D291" s="60">
        <v>1</v>
      </c>
      <c r="E291" s="66">
        <v>270.89999999999998</v>
      </c>
      <c r="F291" s="62">
        <v>270.89999999999998</v>
      </c>
      <c r="G291" s="63">
        <v>13.13</v>
      </c>
      <c r="H291" s="63">
        <v>13.13</v>
      </c>
      <c r="I291" s="60" t="s">
        <v>170</v>
      </c>
      <c r="J291" s="60"/>
      <c r="K291" s="107"/>
      <c r="L291" s="107"/>
      <c r="M291" s="60"/>
      <c r="N291" s="60">
        <v>1</v>
      </c>
      <c r="O291" s="60"/>
      <c r="P291" s="115"/>
      <c r="Q291" s="133"/>
      <c r="R291" s="131">
        <f t="shared" si="13"/>
        <v>0</v>
      </c>
      <c r="S291" s="131"/>
      <c r="T291" s="128"/>
      <c r="U291" s="66"/>
      <c r="V291" s="62"/>
      <c r="W291" s="60"/>
      <c r="X291" s="66">
        <f t="shared" si="14"/>
        <v>-270.89999999999998</v>
      </c>
      <c r="Y291" s="62"/>
      <c r="AA291" s="57" t="b">
        <f t="shared" si="15"/>
        <v>0</v>
      </c>
    </row>
    <row r="292" spans="1:27" x14ac:dyDescent="0.25">
      <c r="A292" s="58" t="s">
        <v>926</v>
      </c>
      <c r="B292" s="65" t="s">
        <v>927</v>
      </c>
      <c r="C292" s="65" t="s">
        <v>928</v>
      </c>
      <c r="D292" s="60">
        <v>1</v>
      </c>
      <c r="E292" s="66">
        <v>251.5</v>
      </c>
      <c r="F292" s="62">
        <v>251.5</v>
      </c>
      <c r="G292" s="63">
        <v>12.2</v>
      </c>
      <c r="H292" s="63">
        <v>12.2</v>
      </c>
      <c r="I292" s="60" t="s">
        <v>170</v>
      </c>
      <c r="J292" s="60"/>
      <c r="K292" s="107"/>
      <c r="L292" s="107"/>
      <c r="M292" s="60"/>
      <c r="N292" s="60">
        <v>1</v>
      </c>
      <c r="O292" s="60"/>
      <c r="P292" s="115"/>
      <c r="Q292" s="133"/>
      <c r="R292" s="131">
        <f t="shared" si="13"/>
        <v>0</v>
      </c>
      <c r="S292" s="131"/>
      <c r="T292" s="128"/>
      <c r="U292" s="66"/>
      <c r="V292" s="62"/>
      <c r="W292" s="60"/>
      <c r="X292" s="66">
        <f t="shared" si="14"/>
        <v>-251.5</v>
      </c>
      <c r="Y292" s="62"/>
      <c r="AA292" s="57" t="b">
        <f t="shared" si="15"/>
        <v>0</v>
      </c>
    </row>
    <row r="293" spans="1:27" x14ac:dyDescent="0.25">
      <c r="A293" s="58" t="s">
        <v>929</v>
      </c>
      <c r="B293" s="65" t="s">
        <v>930</v>
      </c>
      <c r="C293" s="65" t="s">
        <v>931</v>
      </c>
      <c r="D293" s="60">
        <v>1</v>
      </c>
      <c r="E293" s="66">
        <v>189.1</v>
      </c>
      <c r="F293" s="62">
        <v>189.1</v>
      </c>
      <c r="G293" s="63">
        <v>9.19</v>
      </c>
      <c r="H293" s="63">
        <v>9.19</v>
      </c>
      <c r="I293" s="60" t="s">
        <v>170</v>
      </c>
      <c r="J293" s="60"/>
      <c r="K293" s="107"/>
      <c r="L293" s="107"/>
      <c r="M293" s="60"/>
      <c r="N293" s="60">
        <v>1</v>
      </c>
      <c r="O293" s="60"/>
      <c r="P293" s="115"/>
      <c r="Q293" s="133"/>
      <c r="R293" s="131">
        <f t="shared" si="13"/>
        <v>0</v>
      </c>
      <c r="S293" s="131"/>
      <c r="T293" s="128"/>
      <c r="U293" s="66"/>
      <c r="V293" s="62"/>
      <c r="W293" s="60"/>
      <c r="X293" s="66">
        <f t="shared" si="14"/>
        <v>-189.1</v>
      </c>
      <c r="Y293" s="62"/>
      <c r="AA293" s="57" t="b">
        <f t="shared" si="15"/>
        <v>0</v>
      </c>
    </row>
    <row r="294" spans="1:27" x14ac:dyDescent="0.25">
      <c r="A294" s="58" t="s">
        <v>932</v>
      </c>
      <c r="B294" s="65" t="s">
        <v>933</v>
      </c>
      <c r="C294" s="65" t="s">
        <v>934</v>
      </c>
      <c r="D294" s="60">
        <v>2</v>
      </c>
      <c r="E294" s="66">
        <v>197.8</v>
      </c>
      <c r="F294" s="62">
        <v>395.6</v>
      </c>
      <c r="G294" s="63">
        <v>9.59</v>
      </c>
      <c r="H294" s="63">
        <v>19.18</v>
      </c>
      <c r="I294" s="60" t="s">
        <v>170</v>
      </c>
      <c r="J294" s="60"/>
      <c r="K294" s="107"/>
      <c r="L294" s="107"/>
      <c r="M294" s="60"/>
      <c r="N294" s="60">
        <v>2</v>
      </c>
      <c r="O294" s="60"/>
      <c r="P294" s="115"/>
      <c r="Q294" s="133"/>
      <c r="R294" s="131">
        <f t="shared" si="13"/>
        <v>0</v>
      </c>
      <c r="S294" s="131"/>
      <c r="T294" s="128"/>
      <c r="U294" s="66"/>
      <c r="V294" s="62"/>
      <c r="W294" s="60"/>
      <c r="X294" s="66">
        <f t="shared" si="14"/>
        <v>-395.6</v>
      </c>
      <c r="Y294" s="62"/>
      <c r="AA294" s="57" t="b">
        <f t="shared" si="15"/>
        <v>0</v>
      </c>
    </row>
    <row r="295" spans="1:27" x14ac:dyDescent="0.25">
      <c r="A295" s="58" t="s">
        <v>935</v>
      </c>
      <c r="B295" s="65" t="s">
        <v>936</v>
      </c>
      <c r="C295" s="65" t="s">
        <v>937</v>
      </c>
      <c r="D295" s="60">
        <v>1</v>
      </c>
      <c r="E295" s="66">
        <v>163.5</v>
      </c>
      <c r="F295" s="62">
        <v>163.5</v>
      </c>
      <c r="G295" s="63">
        <v>7.95</v>
      </c>
      <c r="H295" s="63">
        <v>7.95</v>
      </c>
      <c r="I295" s="60" t="s">
        <v>170</v>
      </c>
      <c r="J295" s="60"/>
      <c r="K295" s="107"/>
      <c r="L295" s="107"/>
      <c r="M295" s="60"/>
      <c r="N295" s="60">
        <v>1</v>
      </c>
      <c r="O295" s="60"/>
      <c r="P295" s="115"/>
      <c r="Q295" s="133"/>
      <c r="R295" s="131">
        <f t="shared" si="13"/>
        <v>0</v>
      </c>
      <c r="S295" s="131"/>
      <c r="T295" s="128"/>
      <c r="U295" s="66"/>
      <c r="V295" s="62"/>
      <c r="W295" s="60"/>
      <c r="X295" s="66">
        <f t="shared" si="14"/>
        <v>-163.5</v>
      </c>
      <c r="Y295" s="62"/>
      <c r="AA295" s="57" t="b">
        <f t="shared" si="15"/>
        <v>0</v>
      </c>
    </row>
    <row r="296" spans="1:27" x14ac:dyDescent="0.25">
      <c r="A296" s="58" t="s">
        <v>938</v>
      </c>
      <c r="B296" s="65" t="s">
        <v>939</v>
      </c>
      <c r="C296" s="65" t="s">
        <v>940</v>
      </c>
      <c r="D296" s="60">
        <v>1</v>
      </c>
      <c r="E296" s="66">
        <v>271.5</v>
      </c>
      <c r="F296" s="62">
        <v>271.5</v>
      </c>
      <c r="G296" s="63">
        <v>13.16</v>
      </c>
      <c r="H296" s="63">
        <v>13.16</v>
      </c>
      <c r="I296" s="60" t="s">
        <v>170</v>
      </c>
      <c r="J296" s="60"/>
      <c r="K296" s="107"/>
      <c r="L296" s="107"/>
      <c r="M296" s="60"/>
      <c r="N296" s="60">
        <v>1</v>
      </c>
      <c r="O296" s="60"/>
      <c r="P296" s="115"/>
      <c r="Q296" s="133"/>
      <c r="R296" s="131">
        <f t="shared" si="13"/>
        <v>0</v>
      </c>
      <c r="S296" s="131"/>
      <c r="T296" s="128"/>
      <c r="U296" s="66"/>
      <c r="V296" s="62"/>
      <c r="W296" s="60"/>
      <c r="X296" s="66">
        <f t="shared" si="14"/>
        <v>-271.5</v>
      </c>
      <c r="Y296" s="62"/>
      <c r="AA296" s="57" t="b">
        <f t="shared" si="15"/>
        <v>0</v>
      </c>
    </row>
    <row r="297" spans="1:27" x14ac:dyDescent="0.25">
      <c r="A297" s="58" t="s">
        <v>941</v>
      </c>
      <c r="B297" s="65" t="s">
        <v>942</v>
      </c>
      <c r="C297" s="65" t="s">
        <v>943</v>
      </c>
      <c r="D297" s="60">
        <v>1</v>
      </c>
      <c r="E297" s="66">
        <v>252</v>
      </c>
      <c r="F297" s="62">
        <v>252</v>
      </c>
      <c r="G297" s="63">
        <v>12.23</v>
      </c>
      <c r="H297" s="63">
        <v>12.23</v>
      </c>
      <c r="I297" s="60" t="s">
        <v>170</v>
      </c>
      <c r="J297" s="60"/>
      <c r="K297" s="107"/>
      <c r="L297" s="107"/>
      <c r="M297" s="60"/>
      <c r="N297" s="60">
        <v>1</v>
      </c>
      <c r="O297" s="60"/>
      <c r="P297" s="115"/>
      <c r="Q297" s="133"/>
      <c r="R297" s="131">
        <f t="shared" si="13"/>
        <v>0</v>
      </c>
      <c r="S297" s="131"/>
      <c r="T297" s="128"/>
      <c r="U297" s="66"/>
      <c r="V297" s="62"/>
      <c r="W297" s="60"/>
      <c r="X297" s="66">
        <f t="shared" si="14"/>
        <v>-252</v>
      </c>
      <c r="Y297" s="62"/>
      <c r="AA297" s="57" t="b">
        <f t="shared" si="15"/>
        <v>0</v>
      </c>
    </row>
    <row r="298" spans="1:27" x14ac:dyDescent="0.25">
      <c r="A298" s="58" t="s">
        <v>944</v>
      </c>
      <c r="B298" s="65" t="s">
        <v>945</v>
      </c>
      <c r="C298" s="65" t="s">
        <v>946</v>
      </c>
      <c r="D298" s="60">
        <v>1</v>
      </c>
      <c r="E298" s="66">
        <v>223.6</v>
      </c>
      <c r="F298" s="62">
        <v>223.6</v>
      </c>
      <c r="G298" s="63">
        <v>10.85</v>
      </c>
      <c r="H298" s="63">
        <v>10.85</v>
      </c>
      <c r="I298" s="60" t="s">
        <v>170</v>
      </c>
      <c r="J298" s="60"/>
      <c r="K298" s="107"/>
      <c r="L298" s="107"/>
      <c r="M298" s="60"/>
      <c r="N298" s="60">
        <v>1</v>
      </c>
      <c r="O298" s="60"/>
      <c r="P298" s="115"/>
      <c r="Q298" s="133"/>
      <c r="R298" s="131">
        <f t="shared" si="13"/>
        <v>0</v>
      </c>
      <c r="S298" s="131"/>
      <c r="T298" s="128"/>
      <c r="U298" s="66"/>
      <c r="V298" s="62"/>
      <c r="W298" s="60"/>
      <c r="X298" s="66">
        <f t="shared" si="14"/>
        <v>-223.6</v>
      </c>
      <c r="Y298" s="62"/>
      <c r="AA298" s="57" t="b">
        <f t="shared" si="15"/>
        <v>0</v>
      </c>
    </row>
    <row r="299" spans="1:27" x14ac:dyDescent="0.25">
      <c r="A299" s="58" t="s">
        <v>947</v>
      </c>
      <c r="B299" s="65" t="s">
        <v>948</v>
      </c>
      <c r="C299" s="65" t="s">
        <v>949</v>
      </c>
      <c r="D299" s="60">
        <v>1</v>
      </c>
      <c r="E299" s="66">
        <v>204.1</v>
      </c>
      <c r="F299" s="62">
        <v>204.1</v>
      </c>
      <c r="G299" s="63">
        <v>9.91</v>
      </c>
      <c r="H299" s="63">
        <v>9.91</v>
      </c>
      <c r="I299" s="60" t="s">
        <v>170</v>
      </c>
      <c r="J299" s="60"/>
      <c r="K299" s="107"/>
      <c r="L299" s="107"/>
      <c r="M299" s="60"/>
      <c r="N299" s="60">
        <v>1</v>
      </c>
      <c r="O299" s="60"/>
      <c r="P299" s="115"/>
      <c r="Q299" s="133"/>
      <c r="R299" s="131">
        <f t="shared" si="13"/>
        <v>0</v>
      </c>
      <c r="S299" s="131"/>
      <c r="T299" s="128"/>
      <c r="U299" s="66"/>
      <c r="V299" s="62"/>
      <c r="W299" s="60"/>
      <c r="X299" s="66">
        <f t="shared" si="14"/>
        <v>-204.1</v>
      </c>
      <c r="Y299" s="62"/>
      <c r="AA299" s="57" t="b">
        <f t="shared" si="15"/>
        <v>0</v>
      </c>
    </row>
    <row r="300" spans="1:27" x14ac:dyDescent="0.25">
      <c r="A300" s="58" t="s">
        <v>950</v>
      </c>
      <c r="B300" s="65" t="s">
        <v>951</v>
      </c>
      <c r="C300" s="65" t="s">
        <v>952</v>
      </c>
      <c r="D300" s="60">
        <v>1</v>
      </c>
      <c r="E300" s="66">
        <v>271.60000000000002</v>
      </c>
      <c r="F300" s="62">
        <v>271.60000000000002</v>
      </c>
      <c r="G300" s="63">
        <v>13.16</v>
      </c>
      <c r="H300" s="63">
        <v>13.16</v>
      </c>
      <c r="I300" s="60" t="s">
        <v>170</v>
      </c>
      <c r="J300" s="60"/>
      <c r="K300" s="107"/>
      <c r="L300" s="107"/>
      <c r="M300" s="60"/>
      <c r="N300" s="60">
        <v>1</v>
      </c>
      <c r="O300" s="60"/>
      <c r="P300" s="115"/>
      <c r="Q300" s="133"/>
      <c r="R300" s="131">
        <f t="shared" si="13"/>
        <v>0</v>
      </c>
      <c r="S300" s="131"/>
      <c r="T300" s="128"/>
      <c r="U300" s="66"/>
      <c r="V300" s="62"/>
      <c r="W300" s="60"/>
      <c r="X300" s="66">
        <f t="shared" si="14"/>
        <v>-271.60000000000002</v>
      </c>
      <c r="Y300" s="62"/>
      <c r="AA300" s="57" t="b">
        <f t="shared" si="15"/>
        <v>0</v>
      </c>
    </row>
    <row r="301" spans="1:27" x14ac:dyDescent="0.25">
      <c r="A301" s="58" t="s">
        <v>953</v>
      </c>
      <c r="B301" s="65" t="s">
        <v>954</v>
      </c>
      <c r="C301" s="65" t="s">
        <v>955</v>
      </c>
      <c r="D301" s="60">
        <v>1</v>
      </c>
      <c r="E301" s="66">
        <v>252.2</v>
      </c>
      <c r="F301" s="62">
        <v>252.2</v>
      </c>
      <c r="G301" s="63">
        <v>12.23</v>
      </c>
      <c r="H301" s="63">
        <v>12.23</v>
      </c>
      <c r="I301" s="60" t="s">
        <v>170</v>
      </c>
      <c r="J301" s="60"/>
      <c r="K301" s="107"/>
      <c r="L301" s="107"/>
      <c r="M301" s="60"/>
      <c r="N301" s="60">
        <v>1</v>
      </c>
      <c r="O301" s="60"/>
      <c r="P301" s="115"/>
      <c r="Q301" s="133"/>
      <c r="R301" s="131">
        <f t="shared" si="13"/>
        <v>0</v>
      </c>
      <c r="S301" s="131"/>
      <c r="T301" s="128"/>
      <c r="U301" s="66"/>
      <c r="V301" s="62"/>
      <c r="W301" s="60"/>
      <c r="X301" s="66">
        <f t="shared" si="14"/>
        <v>-252.2</v>
      </c>
      <c r="Y301" s="62"/>
      <c r="AA301" s="57" t="b">
        <f t="shared" si="15"/>
        <v>0</v>
      </c>
    </row>
    <row r="302" spans="1:27" x14ac:dyDescent="0.25">
      <c r="A302" s="58" t="s">
        <v>956</v>
      </c>
      <c r="B302" s="65" t="s">
        <v>957</v>
      </c>
      <c r="C302" s="65" t="s">
        <v>958</v>
      </c>
      <c r="D302" s="60">
        <v>1</v>
      </c>
      <c r="E302" s="66">
        <v>189.8</v>
      </c>
      <c r="F302" s="62">
        <v>189.8</v>
      </c>
      <c r="G302" s="63">
        <v>9.2200000000000006</v>
      </c>
      <c r="H302" s="63">
        <v>9.2200000000000006</v>
      </c>
      <c r="I302" s="60" t="s">
        <v>170</v>
      </c>
      <c r="J302" s="60"/>
      <c r="K302" s="107"/>
      <c r="L302" s="107"/>
      <c r="M302" s="60"/>
      <c r="N302" s="60">
        <v>1</v>
      </c>
      <c r="O302" s="60"/>
      <c r="P302" s="115"/>
      <c r="Q302" s="133"/>
      <c r="R302" s="131">
        <f t="shared" si="13"/>
        <v>0</v>
      </c>
      <c r="S302" s="131"/>
      <c r="T302" s="128"/>
      <c r="U302" s="66"/>
      <c r="V302" s="62"/>
      <c r="W302" s="60"/>
      <c r="X302" s="66">
        <f t="shared" si="14"/>
        <v>-189.8</v>
      </c>
      <c r="Y302" s="62"/>
      <c r="AA302" s="57" t="b">
        <f t="shared" si="15"/>
        <v>0</v>
      </c>
    </row>
    <row r="303" spans="1:27" x14ac:dyDescent="0.25">
      <c r="A303" s="58" t="s">
        <v>959</v>
      </c>
      <c r="B303" s="65" t="s">
        <v>960</v>
      </c>
      <c r="C303" s="65" t="s">
        <v>961</v>
      </c>
      <c r="D303" s="60">
        <v>2</v>
      </c>
      <c r="E303" s="66">
        <v>173</v>
      </c>
      <c r="F303" s="62">
        <v>346</v>
      </c>
      <c r="G303" s="63">
        <v>8.42</v>
      </c>
      <c r="H303" s="63">
        <v>16.84</v>
      </c>
      <c r="I303" s="60" t="s">
        <v>170</v>
      </c>
      <c r="J303" s="60"/>
      <c r="K303" s="107"/>
      <c r="L303" s="107"/>
      <c r="M303" s="60"/>
      <c r="N303" s="60"/>
      <c r="O303" s="60">
        <v>1</v>
      </c>
      <c r="P303" s="118">
        <v>1</v>
      </c>
      <c r="Q303" s="133"/>
      <c r="R303" s="131">
        <f t="shared" si="13"/>
        <v>0</v>
      </c>
      <c r="S303" s="131"/>
      <c r="T303" s="128"/>
      <c r="U303" s="66"/>
      <c r="V303" s="62"/>
      <c r="W303" s="60"/>
      <c r="X303" s="66">
        <f t="shared" si="14"/>
        <v>-346</v>
      </c>
      <c r="Y303" s="62"/>
      <c r="AA303" s="57" t="b">
        <f t="shared" si="15"/>
        <v>0</v>
      </c>
    </row>
    <row r="304" spans="1:27" x14ac:dyDescent="0.25">
      <c r="A304" s="58" t="s">
        <v>962</v>
      </c>
      <c r="B304" s="65" t="s">
        <v>963</v>
      </c>
      <c r="C304" s="65" t="s">
        <v>964</v>
      </c>
      <c r="D304" s="60">
        <v>2</v>
      </c>
      <c r="E304" s="66">
        <v>287.7</v>
      </c>
      <c r="F304" s="62">
        <v>575.4</v>
      </c>
      <c r="G304" s="63">
        <v>13.97</v>
      </c>
      <c r="H304" s="63">
        <v>27.94</v>
      </c>
      <c r="I304" s="60" t="s">
        <v>170</v>
      </c>
      <c r="J304" s="60"/>
      <c r="K304" s="107"/>
      <c r="L304" s="107"/>
      <c r="M304" s="60"/>
      <c r="N304" s="60"/>
      <c r="O304" s="60">
        <v>1</v>
      </c>
      <c r="P304" s="118">
        <v>1</v>
      </c>
      <c r="Q304" s="133"/>
      <c r="R304" s="131">
        <f t="shared" si="13"/>
        <v>0</v>
      </c>
      <c r="S304" s="131"/>
      <c r="T304" s="128"/>
      <c r="U304" s="66"/>
      <c r="V304" s="62"/>
      <c r="W304" s="60"/>
      <c r="X304" s="66">
        <f t="shared" si="14"/>
        <v>-575.4</v>
      </c>
      <c r="Y304" s="62"/>
      <c r="AA304" s="57" t="b">
        <f t="shared" si="15"/>
        <v>0</v>
      </c>
    </row>
    <row r="305" spans="1:27" x14ac:dyDescent="0.25">
      <c r="A305" s="58" t="s">
        <v>965</v>
      </c>
      <c r="B305" s="65" t="s">
        <v>966</v>
      </c>
      <c r="C305" s="65" t="s">
        <v>967</v>
      </c>
      <c r="D305" s="60">
        <v>1</v>
      </c>
      <c r="E305" s="66">
        <v>267.2</v>
      </c>
      <c r="F305" s="62">
        <v>267.2</v>
      </c>
      <c r="G305" s="63">
        <v>12.99</v>
      </c>
      <c r="H305" s="63">
        <v>12.99</v>
      </c>
      <c r="I305" s="60" t="s">
        <v>170</v>
      </c>
      <c r="J305" s="60"/>
      <c r="K305" s="107"/>
      <c r="L305" s="107"/>
      <c r="M305" s="60"/>
      <c r="N305" s="60"/>
      <c r="O305" s="60">
        <v>1</v>
      </c>
      <c r="P305" s="115"/>
      <c r="Q305" s="133"/>
      <c r="R305" s="131">
        <f t="shared" si="13"/>
        <v>0</v>
      </c>
      <c r="S305" s="131"/>
      <c r="T305" s="128"/>
      <c r="U305" s="66"/>
      <c r="V305" s="62"/>
      <c r="W305" s="60"/>
      <c r="X305" s="66">
        <f t="shared" si="14"/>
        <v>-267.2</v>
      </c>
      <c r="Y305" s="62"/>
      <c r="AA305" s="57" t="b">
        <f t="shared" si="15"/>
        <v>0</v>
      </c>
    </row>
    <row r="306" spans="1:27" x14ac:dyDescent="0.25">
      <c r="A306" s="58" t="s">
        <v>968</v>
      </c>
      <c r="B306" s="65" t="s">
        <v>969</v>
      </c>
      <c r="C306" s="65" t="s">
        <v>970</v>
      </c>
      <c r="D306" s="60">
        <v>2</v>
      </c>
      <c r="E306" s="66">
        <v>236.8</v>
      </c>
      <c r="F306" s="62">
        <v>473.6</v>
      </c>
      <c r="G306" s="63">
        <v>11.51</v>
      </c>
      <c r="H306" s="63">
        <v>23.02</v>
      </c>
      <c r="I306" s="60" t="s">
        <v>170</v>
      </c>
      <c r="J306" s="60"/>
      <c r="K306" s="107"/>
      <c r="L306" s="107"/>
      <c r="M306" s="60"/>
      <c r="N306" s="60"/>
      <c r="O306" s="60">
        <v>1</v>
      </c>
      <c r="P306" s="118">
        <v>1</v>
      </c>
      <c r="Q306" s="133"/>
      <c r="R306" s="131">
        <f t="shared" si="13"/>
        <v>0</v>
      </c>
      <c r="S306" s="131"/>
      <c r="T306" s="128"/>
      <c r="U306" s="66"/>
      <c r="V306" s="62"/>
      <c r="W306" s="60"/>
      <c r="X306" s="66">
        <f t="shared" si="14"/>
        <v>-473.6</v>
      </c>
      <c r="Y306" s="62"/>
      <c r="AA306" s="57" t="b">
        <f t="shared" si="15"/>
        <v>0</v>
      </c>
    </row>
    <row r="307" spans="1:27" x14ac:dyDescent="0.25">
      <c r="A307" s="58" t="s">
        <v>971</v>
      </c>
      <c r="B307" s="65" t="s">
        <v>972</v>
      </c>
      <c r="C307" s="65" t="s">
        <v>973</v>
      </c>
      <c r="D307" s="60">
        <v>2</v>
      </c>
      <c r="E307" s="66">
        <v>215.8</v>
      </c>
      <c r="F307" s="62">
        <v>431.6</v>
      </c>
      <c r="G307" s="63">
        <v>10.51</v>
      </c>
      <c r="H307" s="63">
        <v>21.02</v>
      </c>
      <c r="I307" s="60" t="s">
        <v>170</v>
      </c>
      <c r="J307" s="60"/>
      <c r="K307" s="107"/>
      <c r="L307" s="107"/>
      <c r="M307" s="60"/>
      <c r="N307" s="60"/>
      <c r="O307" s="60">
        <v>1</v>
      </c>
      <c r="P307" s="118">
        <v>1</v>
      </c>
      <c r="Q307" s="133"/>
      <c r="R307" s="131">
        <f t="shared" si="13"/>
        <v>0</v>
      </c>
      <c r="S307" s="131"/>
      <c r="T307" s="128"/>
      <c r="U307" s="66"/>
      <c r="V307" s="62"/>
      <c r="W307" s="60"/>
      <c r="X307" s="66">
        <f t="shared" si="14"/>
        <v>-431.6</v>
      </c>
      <c r="Y307" s="62"/>
      <c r="AA307" s="57" t="b">
        <f t="shared" si="15"/>
        <v>0</v>
      </c>
    </row>
    <row r="308" spans="1:27" x14ac:dyDescent="0.25">
      <c r="A308" s="58" t="s">
        <v>974</v>
      </c>
      <c r="B308" s="65" t="s">
        <v>975</v>
      </c>
      <c r="C308" s="65" t="s">
        <v>976</v>
      </c>
      <c r="D308" s="60">
        <v>2</v>
      </c>
      <c r="E308" s="66">
        <v>287.5</v>
      </c>
      <c r="F308" s="62">
        <v>575</v>
      </c>
      <c r="G308" s="63">
        <v>13.96</v>
      </c>
      <c r="H308" s="63">
        <v>27.92</v>
      </c>
      <c r="I308" s="60" t="s">
        <v>170</v>
      </c>
      <c r="J308" s="60"/>
      <c r="K308" s="107"/>
      <c r="L308" s="107"/>
      <c r="M308" s="60"/>
      <c r="N308" s="60"/>
      <c r="O308" s="60">
        <v>1</v>
      </c>
      <c r="P308" s="118">
        <v>1</v>
      </c>
      <c r="Q308" s="133"/>
      <c r="R308" s="131">
        <f t="shared" si="13"/>
        <v>0</v>
      </c>
      <c r="S308" s="131"/>
      <c r="T308" s="128"/>
      <c r="U308" s="66"/>
      <c r="V308" s="62"/>
      <c r="W308" s="60"/>
      <c r="X308" s="66">
        <f t="shared" si="14"/>
        <v>-575</v>
      </c>
      <c r="Y308" s="62"/>
      <c r="AA308" s="57" t="b">
        <f t="shared" si="15"/>
        <v>0</v>
      </c>
    </row>
    <row r="309" spans="1:27" x14ac:dyDescent="0.25">
      <c r="A309" s="58" t="s">
        <v>977</v>
      </c>
      <c r="B309" s="65" t="s">
        <v>978</v>
      </c>
      <c r="C309" s="65" t="s">
        <v>979</v>
      </c>
      <c r="D309" s="60">
        <v>2</v>
      </c>
      <c r="E309" s="66">
        <v>266.8</v>
      </c>
      <c r="F309" s="62">
        <v>533.6</v>
      </c>
      <c r="G309" s="63">
        <v>12.97</v>
      </c>
      <c r="H309" s="63">
        <v>25.94</v>
      </c>
      <c r="I309" s="60" t="s">
        <v>170</v>
      </c>
      <c r="J309" s="60"/>
      <c r="K309" s="107"/>
      <c r="L309" s="107"/>
      <c r="M309" s="60"/>
      <c r="N309" s="60"/>
      <c r="O309" s="60">
        <v>1</v>
      </c>
      <c r="P309" s="118">
        <v>1</v>
      </c>
      <c r="Q309" s="133"/>
      <c r="R309" s="131">
        <f t="shared" si="13"/>
        <v>0</v>
      </c>
      <c r="S309" s="131"/>
      <c r="T309" s="128"/>
      <c r="U309" s="66"/>
      <c r="V309" s="62"/>
      <c r="W309" s="60"/>
      <c r="X309" s="66">
        <f t="shared" si="14"/>
        <v>-533.6</v>
      </c>
      <c r="Y309" s="62"/>
      <c r="AA309" s="57" t="b">
        <f t="shared" si="15"/>
        <v>0</v>
      </c>
    </row>
    <row r="310" spans="1:27" x14ac:dyDescent="0.25">
      <c r="A310" s="58" t="s">
        <v>980</v>
      </c>
      <c r="B310" s="65" t="s">
        <v>981</v>
      </c>
      <c r="C310" s="65" t="s">
        <v>982</v>
      </c>
      <c r="D310" s="60">
        <v>2</v>
      </c>
      <c r="E310" s="66">
        <v>200.6</v>
      </c>
      <c r="F310" s="62">
        <v>401.2</v>
      </c>
      <c r="G310" s="63">
        <v>9.77</v>
      </c>
      <c r="H310" s="63">
        <v>19.54</v>
      </c>
      <c r="I310" s="60" t="s">
        <v>170</v>
      </c>
      <c r="J310" s="60"/>
      <c r="K310" s="107"/>
      <c r="L310" s="107"/>
      <c r="M310" s="60"/>
      <c r="N310" s="60"/>
      <c r="O310" s="60">
        <v>1</v>
      </c>
      <c r="P310" s="118">
        <v>1</v>
      </c>
      <c r="Q310" s="133"/>
      <c r="R310" s="131">
        <f t="shared" si="13"/>
        <v>0</v>
      </c>
      <c r="S310" s="131"/>
      <c r="T310" s="128"/>
      <c r="U310" s="66"/>
      <c r="V310" s="62"/>
      <c r="W310" s="60"/>
      <c r="X310" s="66">
        <f t="shared" si="14"/>
        <v>-401.2</v>
      </c>
      <c r="Y310" s="62"/>
      <c r="AA310" s="57" t="b">
        <f t="shared" si="15"/>
        <v>0</v>
      </c>
    </row>
    <row r="311" spans="1:27" x14ac:dyDescent="0.25">
      <c r="A311" s="58" t="s">
        <v>983</v>
      </c>
      <c r="B311" s="65" t="s">
        <v>984</v>
      </c>
      <c r="C311" s="65" t="s">
        <v>985</v>
      </c>
      <c r="D311" s="60">
        <v>2</v>
      </c>
      <c r="E311" s="66">
        <v>172.6</v>
      </c>
      <c r="F311" s="62">
        <v>345.2</v>
      </c>
      <c r="G311" s="63">
        <v>8.4</v>
      </c>
      <c r="H311" s="63">
        <v>16.8</v>
      </c>
      <c r="I311" s="60" t="s">
        <v>170</v>
      </c>
      <c r="J311" s="60"/>
      <c r="K311" s="107"/>
      <c r="L311" s="107"/>
      <c r="M311" s="60"/>
      <c r="N311" s="60"/>
      <c r="O311" s="60">
        <v>1</v>
      </c>
      <c r="P311" s="115"/>
      <c r="Q311" s="136">
        <v>1</v>
      </c>
      <c r="R311" s="131">
        <f t="shared" si="13"/>
        <v>0</v>
      </c>
      <c r="S311" s="131"/>
      <c r="T311" s="128"/>
      <c r="U311" s="66"/>
      <c r="V311" s="62"/>
      <c r="W311" s="60"/>
      <c r="X311" s="66">
        <f t="shared" si="14"/>
        <v>-345.2</v>
      </c>
      <c r="Y311" s="62"/>
      <c r="AA311" s="57" t="b">
        <f t="shared" si="15"/>
        <v>0</v>
      </c>
    </row>
    <row r="312" spans="1:27" x14ac:dyDescent="0.25">
      <c r="A312" s="58" t="s">
        <v>986</v>
      </c>
      <c r="B312" s="65" t="s">
        <v>987</v>
      </c>
      <c r="C312" s="65" t="s">
        <v>988</v>
      </c>
      <c r="D312" s="60">
        <v>2</v>
      </c>
      <c r="E312" s="66">
        <v>287.3</v>
      </c>
      <c r="F312" s="62">
        <v>574.6</v>
      </c>
      <c r="G312" s="63">
        <v>13.95</v>
      </c>
      <c r="H312" s="63">
        <v>27.9</v>
      </c>
      <c r="I312" s="60" t="s">
        <v>170</v>
      </c>
      <c r="J312" s="60"/>
      <c r="K312" s="107"/>
      <c r="L312" s="107"/>
      <c r="M312" s="60"/>
      <c r="N312" s="60"/>
      <c r="O312" s="60">
        <v>1</v>
      </c>
      <c r="P312" s="115"/>
      <c r="Q312" s="136">
        <v>1</v>
      </c>
      <c r="R312" s="131">
        <f t="shared" si="13"/>
        <v>0</v>
      </c>
      <c r="S312" s="131"/>
      <c r="T312" s="128"/>
      <c r="U312" s="66"/>
      <c r="V312" s="62"/>
      <c r="W312" s="60"/>
      <c r="X312" s="66">
        <f t="shared" si="14"/>
        <v>-574.6</v>
      </c>
      <c r="Y312" s="62"/>
      <c r="AA312" s="57" t="b">
        <f t="shared" si="15"/>
        <v>0</v>
      </c>
    </row>
    <row r="313" spans="1:27" x14ac:dyDescent="0.25">
      <c r="A313" s="58" t="s">
        <v>989</v>
      </c>
      <c r="B313" s="65" t="s">
        <v>990</v>
      </c>
      <c r="C313" s="65" t="s">
        <v>991</v>
      </c>
      <c r="D313" s="60">
        <v>2</v>
      </c>
      <c r="E313" s="66">
        <v>266.7</v>
      </c>
      <c r="F313" s="62">
        <v>533.4</v>
      </c>
      <c r="G313" s="63">
        <v>12.96</v>
      </c>
      <c r="H313" s="63">
        <v>25.92</v>
      </c>
      <c r="I313" s="60" t="s">
        <v>170</v>
      </c>
      <c r="J313" s="60"/>
      <c r="K313" s="107"/>
      <c r="L313" s="107"/>
      <c r="M313" s="60"/>
      <c r="N313" s="60"/>
      <c r="O313" s="60">
        <v>1</v>
      </c>
      <c r="P313" s="115"/>
      <c r="Q313" s="136">
        <v>1</v>
      </c>
      <c r="R313" s="131">
        <f t="shared" si="13"/>
        <v>0</v>
      </c>
      <c r="S313" s="131"/>
      <c r="T313" s="128"/>
      <c r="U313" s="66"/>
      <c r="V313" s="62"/>
      <c r="W313" s="60"/>
      <c r="X313" s="66">
        <f t="shared" si="14"/>
        <v>-533.4</v>
      </c>
      <c r="Y313" s="62"/>
      <c r="AA313" s="57" t="b">
        <f t="shared" si="15"/>
        <v>0</v>
      </c>
    </row>
    <row r="314" spans="1:27" x14ac:dyDescent="0.25">
      <c r="A314" s="58" t="s">
        <v>992</v>
      </c>
      <c r="B314" s="65" t="s">
        <v>993</v>
      </c>
      <c r="C314" s="65" t="s">
        <v>994</v>
      </c>
      <c r="D314" s="60">
        <v>2</v>
      </c>
      <c r="E314" s="66">
        <v>236.3</v>
      </c>
      <c r="F314" s="62">
        <v>472.6</v>
      </c>
      <c r="G314" s="63">
        <v>11.49</v>
      </c>
      <c r="H314" s="63">
        <v>22.98</v>
      </c>
      <c r="I314" s="60" t="s">
        <v>170</v>
      </c>
      <c r="J314" s="60"/>
      <c r="K314" s="107"/>
      <c r="L314" s="107"/>
      <c r="M314" s="60"/>
      <c r="N314" s="60"/>
      <c r="O314" s="60">
        <v>1</v>
      </c>
      <c r="P314" s="115"/>
      <c r="Q314" s="136">
        <v>1</v>
      </c>
      <c r="R314" s="131">
        <f t="shared" si="13"/>
        <v>0</v>
      </c>
      <c r="S314" s="131"/>
      <c r="T314" s="128"/>
      <c r="U314" s="66"/>
      <c r="V314" s="62"/>
      <c r="W314" s="60"/>
      <c r="X314" s="66">
        <f t="shared" si="14"/>
        <v>-472.6</v>
      </c>
      <c r="Y314" s="62"/>
      <c r="AA314" s="57" t="b">
        <f t="shared" si="15"/>
        <v>0</v>
      </c>
    </row>
    <row r="315" spans="1:27" x14ac:dyDescent="0.25">
      <c r="A315" s="58" t="s">
        <v>995</v>
      </c>
      <c r="B315" s="65" t="s">
        <v>996</v>
      </c>
      <c r="C315" s="65" t="s">
        <v>997</v>
      </c>
      <c r="D315" s="60">
        <v>2</v>
      </c>
      <c r="E315" s="66">
        <v>216.4</v>
      </c>
      <c r="F315" s="62">
        <v>432.8</v>
      </c>
      <c r="G315" s="63">
        <v>10.54</v>
      </c>
      <c r="H315" s="63">
        <v>21.08</v>
      </c>
      <c r="I315" s="60" t="s">
        <v>170</v>
      </c>
      <c r="J315" s="60"/>
      <c r="K315" s="107"/>
      <c r="L315" s="107"/>
      <c r="M315" s="60"/>
      <c r="N315" s="60"/>
      <c r="O315" s="60">
        <v>1</v>
      </c>
      <c r="P315" s="115"/>
      <c r="Q315" s="136">
        <v>1</v>
      </c>
      <c r="R315" s="131">
        <f t="shared" si="13"/>
        <v>0</v>
      </c>
      <c r="S315" s="131"/>
      <c r="T315" s="128"/>
      <c r="U315" s="66"/>
      <c r="V315" s="62"/>
      <c r="W315" s="60"/>
      <c r="X315" s="66">
        <f t="shared" si="14"/>
        <v>-432.8</v>
      </c>
      <c r="Y315" s="62"/>
      <c r="AA315" s="57" t="b">
        <f t="shared" si="15"/>
        <v>0</v>
      </c>
    </row>
    <row r="316" spans="1:27" x14ac:dyDescent="0.25">
      <c r="A316" s="58" t="s">
        <v>998</v>
      </c>
      <c r="B316" s="65" t="s">
        <v>999</v>
      </c>
      <c r="C316" s="65" t="s">
        <v>1000</v>
      </c>
      <c r="D316" s="60">
        <v>2</v>
      </c>
      <c r="E316" s="66">
        <v>288.3</v>
      </c>
      <c r="F316" s="62">
        <v>576.6</v>
      </c>
      <c r="G316" s="63">
        <v>13.99</v>
      </c>
      <c r="H316" s="63">
        <v>27.98</v>
      </c>
      <c r="I316" s="60" t="s">
        <v>170</v>
      </c>
      <c r="J316" s="60"/>
      <c r="K316" s="107"/>
      <c r="L316" s="107"/>
      <c r="M316" s="60"/>
      <c r="N316" s="60"/>
      <c r="O316" s="60">
        <v>1</v>
      </c>
      <c r="P316" s="115"/>
      <c r="Q316" s="136">
        <v>1</v>
      </c>
      <c r="R316" s="131">
        <f t="shared" si="13"/>
        <v>0</v>
      </c>
      <c r="S316" s="131"/>
      <c r="T316" s="128"/>
      <c r="U316" s="66"/>
      <c r="V316" s="62"/>
      <c r="W316" s="60"/>
      <c r="X316" s="66">
        <f t="shared" si="14"/>
        <v>-576.6</v>
      </c>
      <c r="Y316" s="62"/>
      <c r="AA316" s="57" t="b">
        <f t="shared" si="15"/>
        <v>0</v>
      </c>
    </row>
    <row r="317" spans="1:27" x14ac:dyDescent="0.25">
      <c r="A317" s="58" t="s">
        <v>1001</v>
      </c>
      <c r="B317" s="65" t="s">
        <v>1002</v>
      </c>
      <c r="C317" s="65" t="s">
        <v>1003</v>
      </c>
      <c r="D317" s="60">
        <v>2</v>
      </c>
      <c r="E317" s="66">
        <v>267.5</v>
      </c>
      <c r="F317" s="62">
        <v>535</v>
      </c>
      <c r="G317" s="63">
        <v>13</v>
      </c>
      <c r="H317" s="63">
        <v>26</v>
      </c>
      <c r="I317" s="60" t="s">
        <v>170</v>
      </c>
      <c r="J317" s="60"/>
      <c r="K317" s="107"/>
      <c r="L317" s="107"/>
      <c r="M317" s="60"/>
      <c r="N317" s="60"/>
      <c r="O317" s="60">
        <v>1</v>
      </c>
      <c r="P317" s="115"/>
      <c r="Q317" s="136">
        <v>1</v>
      </c>
      <c r="R317" s="131">
        <f t="shared" si="13"/>
        <v>0</v>
      </c>
      <c r="S317" s="131"/>
      <c r="T317" s="128"/>
      <c r="U317" s="66"/>
      <c r="V317" s="62"/>
      <c r="W317" s="60"/>
      <c r="X317" s="66">
        <f t="shared" si="14"/>
        <v>-535</v>
      </c>
      <c r="Y317" s="62"/>
      <c r="AA317" s="57" t="b">
        <f t="shared" si="15"/>
        <v>0</v>
      </c>
    </row>
    <row r="318" spans="1:27" x14ac:dyDescent="0.25">
      <c r="A318" s="58" t="s">
        <v>1004</v>
      </c>
      <c r="B318" s="65" t="s">
        <v>1005</v>
      </c>
      <c r="C318" s="65" t="s">
        <v>1006</v>
      </c>
      <c r="D318" s="60">
        <v>2</v>
      </c>
      <c r="E318" s="66">
        <v>201.3</v>
      </c>
      <c r="F318" s="62">
        <v>402.6</v>
      </c>
      <c r="G318" s="63">
        <v>9.8000000000000007</v>
      </c>
      <c r="H318" s="63">
        <v>19.600000000000001</v>
      </c>
      <c r="I318" s="60" t="s">
        <v>170</v>
      </c>
      <c r="J318" s="60"/>
      <c r="K318" s="107"/>
      <c r="L318" s="107"/>
      <c r="M318" s="60"/>
      <c r="N318" s="60"/>
      <c r="O318" s="60">
        <v>1</v>
      </c>
      <c r="P318" s="115"/>
      <c r="Q318" s="136">
        <v>1</v>
      </c>
      <c r="R318" s="131">
        <f t="shared" si="13"/>
        <v>0</v>
      </c>
      <c r="S318" s="131"/>
      <c r="T318" s="128"/>
      <c r="U318" s="66"/>
      <c r="V318" s="62"/>
      <c r="W318" s="60"/>
      <c r="X318" s="66">
        <f t="shared" si="14"/>
        <v>-402.6</v>
      </c>
      <c r="Y318" s="62"/>
      <c r="AA318" s="57" t="b">
        <f t="shared" si="15"/>
        <v>0</v>
      </c>
    </row>
    <row r="319" spans="1:27" x14ac:dyDescent="0.25">
      <c r="A319" s="58" t="s">
        <v>1007</v>
      </c>
      <c r="B319" s="65" t="s">
        <v>1008</v>
      </c>
      <c r="C319" s="65" t="s">
        <v>1009</v>
      </c>
      <c r="D319" s="60">
        <v>2</v>
      </c>
      <c r="E319" s="66">
        <v>173.4</v>
      </c>
      <c r="F319" s="62">
        <v>346.8</v>
      </c>
      <c r="G319" s="63">
        <v>8.44</v>
      </c>
      <c r="H319" s="63">
        <v>16.88</v>
      </c>
      <c r="I319" s="60" t="s">
        <v>170</v>
      </c>
      <c r="J319" s="60"/>
      <c r="K319" s="107"/>
      <c r="L319" s="107"/>
      <c r="M319" s="60"/>
      <c r="N319" s="60"/>
      <c r="O319" s="60"/>
      <c r="P319" s="118">
        <v>1</v>
      </c>
      <c r="Q319" s="136">
        <v>1</v>
      </c>
      <c r="R319" s="131">
        <f t="shared" si="13"/>
        <v>0</v>
      </c>
      <c r="S319" s="131"/>
      <c r="T319" s="128"/>
      <c r="U319" s="66"/>
      <c r="V319" s="62"/>
      <c r="W319" s="60"/>
      <c r="X319" s="66">
        <f t="shared" si="14"/>
        <v>-346.8</v>
      </c>
      <c r="Y319" s="62"/>
      <c r="AA319" s="57" t="b">
        <f t="shared" si="15"/>
        <v>0</v>
      </c>
    </row>
    <row r="320" spans="1:27" x14ac:dyDescent="0.25">
      <c r="A320" s="58" t="s">
        <v>1010</v>
      </c>
      <c r="B320" s="65" t="s">
        <v>1011</v>
      </c>
      <c r="C320" s="65" t="s">
        <v>1012</v>
      </c>
      <c r="D320" s="60">
        <v>2</v>
      </c>
      <c r="E320" s="66">
        <v>288.3</v>
      </c>
      <c r="F320" s="62">
        <v>576.6</v>
      </c>
      <c r="G320" s="63">
        <v>13.99</v>
      </c>
      <c r="H320" s="63">
        <v>27.98</v>
      </c>
      <c r="I320" s="60" t="s">
        <v>170</v>
      </c>
      <c r="J320" s="60"/>
      <c r="K320" s="107"/>
      <c r="L320" s="107"/>
      <c r="M320" s="60"/>
      <c r="N320" s="60"/>
      <c r="O320" s="60"/>
      <c r="P320" s="118">
        <v>1</v>
      </c>
      <c r="Q320" s="136">
        <v>1</v>
      </c>
      <c r="R320" s="131">
        <f t="shared" si="13"/>
        <v>0</v>
      </c>
      <c r="S320" s="131"/>
      <c r="T320" s="128"/>
      <c r="U320" s="66"/>
      <c r="V320" s="62"/>
      <c r="W320" s="60"/>
      <c r="X320" s="66">
        <f t="shared" si="14"/>
        <v>-576.6</v>
      </c>
      <c r="Y320" s="62"/>
      <c r="AA320" s="57" t="b">
        <f t="shared" si="15"/>
        <v>0</v>
      </c>
    </row>
    <row r="321" spans="1:27" x14ac:dyDescent="0.25">
      <c r="A321" s="58" t="s">
        <v>1013</v>
      </c>
      <c r="B321" s="65" t="s">
        <v>1014</v>
      </c>
      <c r="C321" s="65" t="s">
        <v>1015</v>
      </c>
      <c r="D321" s="60">
        <v>2</v>
      </c>
      <c r="E321" s="66">
        <v>267.5</v>
      </c>
      <c r="F321" s="62">
        <v>535</v>
      </c>
      <c r="G321" s="63">
        <v>13</v>
      </c>
      <c r="H321" s="63">
        <v>26</v>
      </c>
      <c r="I321" s="60" t="s">
        <v>170</v>
      </c>
      <c r="J321" s="60"/>
      <c r="K321" s="107"/>
      <c r="L321" s="107"/>
      <c r="M321" s="60"/>
      <c r="N321" s="60"/>
      <c r="O321" s="60"/>
      <c r="P321" s="118">
        <v>1</v>
      </c>
      <c r="Q321" s="136">
        <v>1</v>
      </c>
      <c r="R321" s="131">
        <f t="shared" ref="R321:R384" si="16">D321-J321-K321-L321-M321-N321-O321-P321-Q321</f>
        <v>0</v>
      </c>
      <c r="S321" s="131"/>
      <c r="T321" s="128"/>
      <c r="U321" s="66"/>
      <c r="V321" s="62"/>
      <c r="W321" s="60"/>
      <c r="X321" s="66">
        <f t="shared" si="14"/>
        <v>-535</v>
      </c>
      <c r="Y321" s="62"/>
      <c r="AA321" s="57" t="b">
        <f t="shared" si="15"/>
        <v>0</v>
      </c>
    </row>
    <row r="322" spans="1:27" x14ac:dyDescent="0.25">
      <c r="A322" s="58" t="s">
        <v>1016</v>
      </c>
      <c r="B322" s="65" t="s">
        <v>1017</v>
      </c>
      <c r="C322" s="65" t="s">
        <v>1018</v>
      </c>
      <c r="D322" s="60">
        <v>2</v>
      </c>
      <c r="E322" s="66">
        <v>237.1</v>
      </c>
      <c r="F322" s="62">
        <v>474.2</v>
      </c>
      <c r="G322" s="63">
        <v>11.53</v>
      </c>
      <c r="H322" s="63">
        <v>23.06</v>
      </c>
      <c r="I322" s="60" t="s">
        <v>170</v>
      </c>
      <c r="J322" s="60"/>
      <c r="K322" s="107"/>
      <c r="L322" s="107"/>
      <c r="M322" s="60"/>
      <c r="N322" s="60"/>
      <c r="O322" s="60"/>
      <c r="P322" s="118">
        <v>1</v>
      </c>
      <c r="Q322" s="136">
        <v>1</v>
      </c>
      <c r="R322" s="131">
        <f t="shared" si="16"/>
        <v>0</v>
      </c>
      <c r="S322" s="131"/>
      <c r="T322" s="128"/>
      <c r="U322" s="66"/>
      <c r="V322" s="62"/>
      <c r="W322" s="60"/>
      <c r="X322" s="66">
        <f t="shared" ref="X322:X385" si="17">W322-F322</f>
        <v>-474.2</v>
      </c>
      <c r="Y322" s="62"/>
      <c r="AA322" s="57" t="b">
        <f t="shared" si="15"/>
        <v>0</v>
      </c>
    </row>
    <row r="323" spans="1:27" x14ac:dyDescent="0.25">
      <c r="A323" s="58" t="s">
        <v>1019</v>
      </c>
      <c r="B323" s="65" t="s">
        <v>1020</v>
      </c>
      <c r="C323" s="65" t="s">
        <v>1021</v>
      </c>
      <c r="D323" s="60">
        <v>2</v>
      </c>
      <c r="E323" s="66">
        <v>216.4</v>
      </c>
      <c r="F323" s="62">
        <v>432.8</v>
      </c>
      <c r="G323" s="63">
        <v>10.54</v>
      </c>
      <c r="H323" s="63">
        <v>21.08</v>
      </c>
      <c r="I323" s="60" t="s">
        <v>170</v>
      </c>
      <c r="J323" s="60"/>
      <c r="K323" s="107"/>
      <c r="L323" s="107"/>
      <c r="M323" s="60"/>
      <c r="N323" s="60"/>
      <c r="O323" s="60"/>
      <c r="P323" s="118">
        <v>1</v>
      </c>
      <c r="Q323" s="136">
        <v>1</v>
      </c>
      <c r="R323" s="131">
        <f t="shared" si="16"/>
        <v>0</v>
      </c>
      <c r="S323" s="131"/>
      <c r="T323" s="128"/>
      <c r="U323" s="66"/>
      <c r="V323" s="62"/>
      <c r="W323" s="60"/>
      <c r="X323" s="66">
        <f t="shared" si="17"/>
        <v>-432.8</v>
      </c>
      <c r="Y323" s="62"/>
      <c r="AA323" s="57" t="b">
        <f t="shared" si="15"/>
        <v>0</v>
      </c>
    </row>
    <row r="324" spans="1:27" x14ac:dyDescent="0.25">
      <c r="A324" s="58" t="s">
        <v>1022</v>
      </c>
      <c r="B324" s="65" t="s">
        <v>1023</v>
      </c>
      <c r="C324" s="65" t="s">
        <v>1024</v>
      </c>
      <c r="D324" s="60">
        <v>2</v>
      </c>
      <c r="E324" s="66">
        <v>288.3</v>
      </c>
      <c r="F324" s="62">
        <v>576.6</v>
      </c>
      <c r="G324" s="63">
        <v>13.99</v>
      </c>
      <c r="H324" s="63">
        <v>27.98</v>
      </c>
      <c r="I324" s="60" t="s">
        <v>170</v>
      </c>
      <c r="J324" s="60"/>
      <c r="K324" s="107"/>
      <c r="L324" s="107"/>
      <c r="M324" s="60"/>
      <c r="N324" s="60"/>
      <c r="O324" s="60"/>
      <c r="P324" s="118">
        <v>1</v>
      </c>
      <c r="Q324" s="136">
        <v>1</v>
      </c>
      <c r="R324" s="131">
        <f t="shared" si="16"/>
        <v>0</v>
      </c>
      <c r="S324" s="131"/>
      <c r="T324" s="128"/>
      <c r="U324" s="66"/>
      <c r="V324" s="62"/>
      <c r="W324" s="60"/>
      <c r="X324" s="66">
        <f t="shared" si="17"/>
        <v>-576.6</v>
      </c>
      <c r="Y324" s="62"/>
      <c r="AA324" s="57" t="b">
        <f t="shared" si="15"/>
        <v>0</v>
      </c>
    </row>
    <row r="325" spans="1:27" x14ac:dyDescent="0.25">
      <c r="A325" s="58" t="s">
        <v>1025</v>
      </c>
      <c r="B325" s="65" t="s">
        <v>1026</v>
      </c>
      <c r="C325" s="65" t="s">
        <v>1027</v>
      </c>
      <c r="D325" s="60">
        <v>2</v>
      </c>
      <c r="E325" s="66">
        <v>267.5</v>
      </c>
      <c r="F325" s="62">
        <v>535</v>
      </c>
      <c r="G325" s="63">
        <v>13</v>
      </c>
      <c r="H325" s="63">
        <v>26</v>
      </c>
      <c r="I325" s="60" t="s">
        <v>170</v>
      </c>
      <c r="J325" s="60"/>
      <c r="K325" s="107"/>
      <c r="L325" s="107"/>
      <c r="M325" s="60"/>
      <c r="N325" s="60"/>
      <c r="O325" s="60"/>
      <c r="P325" s="118">
        <v>1</v>
      </c>
      <c r="Q325" s="136">
        <v>1</v>
      </c>
      <c r="R325" s="131">
        <f t="shared" si="16"/>
        <v>0</v>
      </c>
      <c r="S325" s="131"/>
      <c r="T325" s="128"/>
      <c r="U325" s="66"/>
      <c r="V325" s="62"/>
      <c r="W325" s="60"/>
      <c r="X325" s="66">
        <f t="shared" si="17"/>
        <v>-535</v>
      </c>
      <c r="Y325" s="62"/>
      <c r="AA325" s="57" t="b">
        <f t="shared" si="15"/>
        <v>0</v>
      </c>
    </row>
    <row r="326" spans="1:27" x14ac:dyDescent="0.25">
      <c r="A326" s="58" t="s">
        <v>1028</v>
      </c>
      <c r="B326" s="65" t="s">
        <v>1029</v>
      </c>
      <c r="C326" s="65" t="s">
        <v>1030</v>
      </c>
      <c r="D326" s="60">
        <v>2</v>
      </c>
      <c r="E326" s="66">
        <v>201.3</v>
      </c>
      <c r="F326" s="62">
        <v>402.6</v>
      </c>
      <c r="G326" s="63">
        <v>9.8000000000000007</v>
      </c>
      <c r="H326" s="63">
        <v>19.600000000000001</v>
      </c>
      <c r="I326" s="60" t="s">
        <v>170</v>
      </c>
      <c r="J326" s="60"/>
      <c r="K326" s="107"/>
      <c r="L326" s="107"/>
      <c r="M326" s="60"/>
      <c r="N326" s="60"/>
      <c r="O326" s="60"/>
      <c r="P326" s="118">
        <v>1</v>
      </c>
      <c r="Q326" s="136">
        <v>1</v>
      </c>
      <c r="R326" s="131">
        <f t="shared" si="16"/>
        <v>0</v>
      </c>
      <c r="S326" s="131"/>
      <c r="T326" s="128"/>
      <c r="U326" s="66"/>
      <c r="V326" s="62"/>
      <c r="W326" s="60"/>
      <c r="X326" s="66">
        <f t="shared" si="17"/>
        <v>-402.6</v>
      </c>
      <c r="Y326" s="62"/>
      <c r="AA326" s="57" t="b">
        <f t="shared" si="15"/>
        <v>0</v>
      </c>
    </row>
    <row r="327" spans="1:27" x14ac:dyDescent="0.25">
      <c r="A327" s="58" t="s">
        <v>1031</v>
      </c>
      <c r="B327" s="65" t="s">
        <v>1032</v>
      </c>
      <c r="C327" s="65" t="s">
        <v>1033</v>
      </c>
      <c r="D327" s="60">
        <v>111</v>
      </c>
      <c r="E327" s="66">
        <v>49</v>
      </c>
      <c r="F327" s="62">
        <v>5439</v>
      </c>
      <c r="G327" s="63">
        <v>14.89</v>
      </c>
      <c r="H327" s="63">
        <v>1652.79</v>
      </c>
      <c r="I327" s="60" t="s">
        <v>170</v>
      </c>
      <c r="J327" s="60">
        <v>10</v>
      </c>
      <c r="K327" s="113">
        <v>7</v>
      </c>
      <c r="L327" s="114">
        <v>13</v>
      </c>
      <c r="M327" s="60">
        <v>16</v>
      </c>
      <c r="N327" s="60">
        <v>16</v>
      </c>
      <c r="O327" s="60">
        <v>16</v>
      </c>
      <c r="P327" s="118">
        <v>16</v>
      </c>
      <c r="Q327" s="136">
        <v>17</v>
      </c>
      <c r="R327" s="131">
        <f t="shared" si="16"/>
        <v>0</v>
      </c>
      <c r="S327" s="131" t="s">
        <v>1797</v>
      </c>
      <c r="T327" s="128"/>
      <c r="U327" s="66"/>
      <c r="V327" s="62"/>
      <c r="W327" s="60"/>
      <c r="X327" s="66">
        <f t="shared" si="17"/>
        <v>-5439</v>
      </c>
      <c r="Y327" s="62"/>
      <c r="AA327" s="57" t="b">
        <f t="shared" si="15"/>
        <v>0</v>
      </c>
    </row>
    <row r="328" spans="1:27" x14ac:dyDescent="0.25">
      <c r="A328" s="58" t="s">
        <v>1034</v>
      </c>
      <c r="B328" s="65" t="s">
        <v>1035</v>
      </c>
      <c r="C328" s="65" t="s">
        <v>1036</v>
      </c>
      <c r="D328" s="60">
        <v>111</v>
      </c>
      <c r="E328" s="66">
        <v>47</v>
      </c>
      <c r="F328" s="62">
        <v>5217</v>
      </c>
      <c r="G328" s="63">
        <v>14.26</v>
      </c>
      <c r="H328" s="63">
        <v>1582.86</v>
      </c>
      <c r="I328" s="60" t="s">
        <v>170</v>
      </c>
      <c r="J328" s="60">
        <v>10</v>
      </c>
      <c r="K328" s="113">
        <v>7</v>
      </c>
      <c r="L328" s="114">
        <v>13</v>
      </c>
      <c r="M328" s="60">
        <v>16</v>
      </c>
      <c r="N328" s="60">
        <v>16</v>
      </c>
      <c r="O328" s="60">
        <v>16</v>
      </c>
      <c r="P328" s="118">
        <v>16</v>
      </c>
      <c r="Q328" s="136">
        <v>17</v>
      </c>
      <c r="R328" s="131">
        <f t="shared" si="16"/>
        <v>0</v>
      </c>
      <c r="S328" s="131" t="s">
        <v>1797</v>
      </c>
      <c r="T328" s="128"/>
      <c r="U328" s="66"/>
      <c r="V328" s="62"/>
      <c r="W328" s="60"/>
      <c r="X328" s="66">
        <f t="shared" si="17"/>
        <v>-5217</v>
      </c>
      <c r="Y328" s="62"/>
      <c r="AA328" s="57" t="b">
        <f t="shared" si="15"/>
        <v>0</v>
      </c>
    </row>
    <row r="329" spans="1:27" ht="14.25" customHeight="1" x14ac:dyDescent="0.25">
      <c r="A329" s="58" t="s">
        <v>1037</v>
      </c>
      <c r="B329" s="65" t="s">
        <v>1038</v>
      </c>
      <c r="C329" s="65" t="s">
        <v>1039</v>
      </c>
      <c r="D329" s="60">
        <v>75</v>
      </c>
      <c r="E329" s="66">
        <v>70.599999999999994</v>
      </c>
      <c r="F329" s="62">
        <v>5295</v>
      </c>
      <c r="G329" s="63">
        <v>24.34</v>
      </c>
      <c r="H329" s="63">
        <v>1825.5</v>
      </c>
      <c r="I329" s="67" t="s">
        <v>1040</v>
      </c>
      <c r="J329" s="60"/>
      <c r="K329" s="113">
        <v>4</v>
      </c>
      <c r="L329" s="114">
        <v>10</v>
      </c>
      <c r="M329" s="60">
        <v>12</v>
      </c>
      <c r="N329" s="60">
        <v>12</v>
      </c>
      <c r="O329" s="60">
        <v>12</v>
      </c>
      <c r="P329" s="118">
        <v>12</v>
      </c>
      <c r="Q329" s="136">
        <v>13</v>
      </c>
      <c r="R329" s="131">
        <f t="shared" si="16"/>
        <v>0</v>
      </c>
      <c r="S329" s="131" t="s">
        <v>1797</v>
      </c>
      <c r="T329" s="128"/>
      <c r="U329" s="66"/>
      <c r="V329" s="62"/>
      <c r="W329" s="60"/>
      <c r="X329" s="66">
        <f t="shared" si="17"/>
        <v>-5295</v>
      </c>
      <c r="Y329" s="62"/>
      <c r="AA329" s="57" t="b">
        <f t="shared" si="15"/>
        <v>0</v>
      </c>
    </row>
    <row r="330" spans="1:27" x14ac:dyDescent="0.25">
      <c r="A330" s="58" t="s">
        <v>1041</v>
      </c>
      <c r="B330" s="65" t="s">
        <v>1042</v>
      </c>
      <c r="C330" s="65" t="s">
        <v>1043</v>
      </c>
      <c r="D330" s="60">
        <v>14</v>
      </c>
      <c r="E330" s="66">
        <v>71.5</v>
      </c>
      <c r="F330" s="62">
        <v>1001</v>
      </c>
      <c r="G330" s="63">
        <v>24.62</v>
      </c>
      <c r="H330" s="63">
        <v>344.68</v>
      </c>
      <c r="I330" s="67" t="s">
        <v>1040</v>
      </c>
      <c r="J330" s="60"/>
      <c r="K330" s="113">
        <v>4</v>
      </c>
      <c r="L330" s="114">
        <v>10</v>
      </c>
      <c r="M330" s="60"/>
      <c r="N330" s="60"/>
      <c r="O330" s="60"/>
      <c r="P330" s="115"/>
      <c r="Q330" s="133"/>
      <c r="R330" s="131">
        <f t="shared" si="16"/>
        <v>0</v>
      </c>
      <c r="S330" s="131"/>
      <c r="T330" s="128"/>
      <c r="U330" s="66"/>
      <c r="V330" s="62"/>
      <c r="W330" s="60"/>
      <c r="X330" s="66">
        <f t="shared" si="17"/>
        <v>-1001</v>
      </c>
      <c r="Y330" s="62"/>
      <c r="AA330" s="57" t="b">
        <f t="shared" si="15"/>
        <v>0</v>
      </c>
    </row>
    <row r="331" spans="1:27" x14ac:dyDescent="0.25">
      <c r="A331" s="58" t="s">
        <v>1044</v>
      </c>
      <c r="B331" s="65" t="s">
        <v>1045</v>
      </c>
      <c r="C331" s="65" t="s">
        <v>1046</v>
      </c>
      <c r="D331" s="60">
        <v>4</v>
      </c>
      <c r="E331" s="66">
        <v>23.3</v>
      </c>
      <c r="F331" s="62">
        <v>93.2</v>
      </c>
      <c r="G331" s="63">
        <v>8.02</v>
      </c>
      <c r="H331" s="63">
        <v>32.08</v>
      </c>
      <c r="I331" s="67" t="s">
        <v>1040</v>
      </c>
      <c r="J331" s="60"/>
      <c r="K331" s="107"/>
      <c r="L331" s="114">
        <v>2</v>
      </c>
      <c r="M331" s="60"/>
      <c r="N331" s="60"/>
      <c r="O331" s="60"/>
      <c r="P331" s="115"/>
      <c r="Q331" s="133"/>
      <c r="R331" s="131">
        <f t="shared" si="16"/>
        <v>2</v>
      </c>
      <c r="S331" s="131" t="s">
        <v>1799</v>
      </c>
      <c r="T331" s="128"/>
      <c r="U331" s="66"/>
      <c r="V331" s="62"/>
      <c r="W331" s="60"/>
      <c r="X331" s="66">
        <f t="shared" si="17"/>
        <v>-93.2</v>
      </c>
      <c r="Y331" s="62"/>
      <c r="AA331" s="57" t="b">
        <f t="shared" si="15"/>
        <v>0</v>
      </c>
    </row>
    <row r="332" spans="1:27" x14ac:dyDescent="0.25">
      <c r="A332" s="58" t="s">
        <v>1047</v>
      </c>
      <c r="B332" s="65" t="s">
        <v>1048</v>
      </c>
      <c r="C332" s="65" t="s">
        <v>1049</v>
      </c>
      <c r="D332" s="60">
        <v>1</v>
      </c>
      <c r="E332" s="66">
        <v>7.9</v>
      </c>
      <c r="F332" s="62">
        <v>7.9</v>
      </c>
      <c r="G332" s="63">
        <v>2.73</v>
      </c>
      <c r="H332" s="63">
        <v>2.73</v>
      </c>
      <c r="I332" s="67" t="s">
        <v>1040</v>
      </c>
      <c r="J332" s="60"/>
      <c r="K332" s="107"/>
      <c r="L332" s="114">
        <v>1</v>
      </c>
      <c r="M332" s="60"/>
      <c r="N332" s="60"/>
      <c r="O332" s="60"/>
      <c r="P332" s="115"/>
      <c r="Q332" s="133"/>
      <c r="R332" s="131">
        <f t="shared" si="16"/>
        <v>0</v>
      </c>
      <c r="S332" s="131"/>
      <c r="T332" s="128"/>
      <c r="U332" s="66"/>
      <c r="V332" s="62"/>
      <c r="W332" s="60"/>
      <c r="X332" s="66">
        <f t="shared" si="17"/>
        <v>-7.9</v>
      </c>
      <c r="Y332" s="62"/>
      <c r="AA332" s="57" t="b">
        <f t="shared" si="15"/>
        <v>0</v>
      </c>
    </row>
    <row r="333" spans="1:27" x14ac:dyDescent="0.25">
      <c r="A333" s="58" t="s">
        <v>1050</v>
      </c>
      <c r="B333" s="65" t="s">
        <v>1051</v>
      </c>
      <c r="C333" s="65" t="s">
        <v>1052</v>
      </c>
      <c r="D333" s="60">
        <v>2</v>
      </c>
      <c r="E333" s="66">
        <v>17.7</v>
      </c>
      <c r="F333" s="62">
        <v>35.4</v>
      </c>
      <c r="G333" s="63">
        <v>6.11</v>
      </c>
      <c r="H333" s="63">
        <v>12.22</v>
      </c>
      <c r="I333" s="67" t="s">
        <v>1040</v>
      </c>
      <c r="J333" s="60"/>
      <c r="K333" s="107"/>
      <c r="L333" s="114">
        <v>2</v>
      </c>
      <c r="M333" s="60"/>
      <c r="N333" s="60"/>
      <c r="O333" s="60"/>
      <c r="P333" s="115"/>
      <c r="Q333" s="133"/>
      <c r="R333" s="131">
        <f t="shared" si="16"/>
        <v>0</v>
      </c>
      <c r="S333" s="131"/>
      <c r="T333" s="128"/>
      <c r="U333" s="66"/>
      <c r="V333" s="62"/>
      <c r="W333" s="60"/>
      <c r="X333" s="66">
        <f t="shared" si="17"/>
        <v>-35.4</v>
      </c>
      <c r="Y333" s="62"/>
      <c r="AA333" s="57" t="b">
        <f t="shared" si="15"/>
        <v>0</v>
      </c>
    </row>
    <row r="334" spans="1:27" x14ac:dyDescent="0.25">
      <c r="A334" s="58" t="s">
        <v>1053</v>
      </c>
      <c r="B334" s="65" t="s">
        <v>1054</v>
      </c>
      <c r="C334" s="65" t="s">
        <v>1055</v>
      </c>
      <c r="D334" s="60">
        <v>2</v>
      </c>
      <c r="E334" s="66">
        <v>10.3</v>
      </c>
      <c r="F334" s="62">
        <v>20.6</v>
      </c>
      <c r="G334" s="63">
        <v>3.57</v>
      </c>
      <c r="H334" s="63">
        <v>7.14</v>
      </c>
      <c r="I334" s="67" t="s">
        <v>1040</v>
      </c>
      <c r="J334" s="60"/>
      <c r="K334" s="107"/>
      <c r="L334" s="114">
        <v>2</v>
      </c>
      <c r="M334" s="60"/>
      <c r="N334" s="60"/>
      <c r="O334" s="60"/>
      <c r="P334" s="115"/>
      <c r="Q334" s="133"/>
      <c r="R334" s="131">
        <f t="shared" si="16"/>
        <v>0</v>
      </c>
      <c r="S334" s="131"/>
      <c r="T334" s="128"/>
      <c r="U334" s="66"/>
      <c r="V334" s="62"/>
      <c r="W334" s="60"/>
      <c r="X334" s="66">
        <f t="shared" si="17"/>
        <v>-20.6</v>
      </c>
      <c r="Y334" s="62"/>
      <c r="AA334" s="57" t="b">
        <f t="shared" si="15"/>
        <v>0</v>
      </c>
    </row>
    <row r="335" spans="1:27" x14ac:dyDescent="0.25">
      <c r="A335" s="58" t="s">
        <v>1056</v>
      </c>
      <c r="B335" s="65" t="s">
        <v>1057</v>
      </c>
      <c r="C335" s="65" t="s">
        <v>1058</v>
      </c>
      <c r="D335" s="60">
        <v>60</v>
      </c>
      <c r="E335" s="66">
        <v>23.6</v>
      </c>
      <c r="F335" s="62">
        <v>1416</v>
      </c>
      <c r="G335" s="63">
        <v>8.14</v>
      </c>
      <c r="H335" s="63">
        <v>488.4</v>
      </c>
      <c r="I335" s="67" t="s">
        <v>1040</v>
      </c>
      <c r="J335" s="60"/>
      <c r="K335" s="107"/>
      <c r="L335" s="107"/>
      <c r="M335" s="60">
        <v>12</v>
      </c>
      <c r="N335" s="60">
        <v>11</v>
      </c>
      <c r="O335" s="60">
        <v>12</v>
      </c>
      <c r="P335" s="118">
        <v>12</v>
      </c>
      <c r="Q335" s="136">
        <v>13</v>
      </c>
      <c r="R335" s="131">
        <f t="shared" si="16"/>
        <v>0</v>
      </c>
      <c r="S335" s="131" t="s">
        <v>1797</v>
      </c>
      <c r="T335" s="128"/>
      <c r="U335" s="66"/>
      <c r="V335" s="62"/>
      <c r="W335" s="60"/>
      <c r="X335" s="66">
        <f t="shared" si="17"/>
        <v>-1416</v>
      </c>
      <c r="Y335" s="62"/>
      <c r="AA335" s="57" t="b">
        <f t="shared" si="15"/>
        <v>0</v>
      </c>
    </row>
    <row r="336" spans="1:27" x14ac:dyDescent="0.25">
      <c r="A336" s="58" t="s">
        <v>1059</v>
      </c>
      <c r="B336" s="65" t="s">
        <v>1060</v>
      </c>
      <c r="C336" s="65" t="s">
        <v>1061</v>
      </c>
      <c r="D336" s="60">
        <v>60</v>
      </c>
      <c r="E336" s="66">
        <v>22.9</v>
      </c>
      <c r="F336" s="62">
        <v>1374</v>
      </c>
      <c r="G336" s="63">
        <v>7.89</v>
      </c>
      <c r="H336" s="63">
        <v>473.4</v>
      </c>
      <c r="I336" s="67" t="s">
        <v>1040</v>
      </c>
      <c r="J336" s="60"/>
      <c r="K336" s="107"/>
      <c r="L336" s="107"/>
      <c r="M336" s="60">
        <v>12</v>
      </c>
      <c r="N336" s="60">
        <v>11</v>
      </c>
      <c r="O336" s="60">
        <v>12</v>
      </c>
      <c r="P336" s="118">
        <v>12</v>
      </c>
      <c r="Q336" s="136">
        <v>13</v>
      </c>
      <c r="R336" s="131">
        <f t="shared" si="16"/>
        <v>0</v>
      </c>
      <c r="S336" s="131" t="s">
        <v>1797</v>
      </c>
      <c r="T336" s="128"/>
      <c r="U336" s="66"/>
      <c r="V336" s="62"/>
      <c r="W336" s="60"/>
      <c r="X336" s="66">
        <f t="shared" si="17"/>
        <v>-1374</v>
      </c>
      <c r="Y336" s="62"/>
      <c r="AA336" s="57" t="b">
        <f t="shared" si="15"/>
        <v>0</v>
      </c>
    </row>
    <row r="337" spans="1:27" x14ac:dyDescent="0.25">
      <c r="A337" s="58" t="s">
        <v>1062</v>
      </c>
      <c r="B337" s="65" t="s">
        <v>1063</v>
      </c>
      <c r="C337" s="65" t="s">
        <v>1064</v>
      </c>
      <c r="D337" s="60">
        <v>1</v>
      </c>
      <c r="E337" s="66">
        <v>76.900000000000006</v>
      </c>
      <c r="F337" s="62">
        <v>76.900000000000006</v>
      </c>
      <c r="G337" s="63">
        <v>26.5</v>
      </c>
      <c r="H337" s="63">
        <v>26.5</v>
      </c>
      <c r="I337" s="67" t="s">
        <v>1040</v>
      </c>
      <c r="J337" s="60">
        <v>1</v>
      </c>
      <c r="K337" s="107"/>
      <c r="L337" s="107"/>
      <c r="M337" s="60"/>
      <c r="N337" s="60"/>
      <c r="O337" s="60"/>
      <c r="P337" s="115"/>
      <c r="Q337" s="133"/>
      <c r="R337" s="131">
        <f t="shared" si="16"/>
        <v>0</v>
      </c>
      <c r="S337" s="131"/>
      <c r="T337" s="128"/>
      <c r="U337" s="66"/>
      <c r="V337" s="62"/>
      <c r="W337" s="60"/>
      <c r="X337" s="66">
        <f t="shared" si="17"/>
        <v>-76.900000000000006</v>
      </c>
      <c r="Y337" s="62"/>
      <c r="AA337" s="57" t="b">
        <f t="shared" si="15"/>
        <v>0</v>
      </c>
    </row>
    <row r="338" spans="1:27" x14ac:dyDescent="0.25">
      <c r="A338" s="58" t="s">
        <v>1065</v>
      </c>
      <c r="B338" s="65" t="s">
        <v>1066</v>
      </c>
      <c r="C338" s="65" t="s">
        <v>1067</v>
      </c>
      <c r="D338" s="60">
        <v>1</v>
      </c>
      <c r="E338" s="66">
        <v>77.7</v>
      </c>
      <c r="F338" s="62">
        <v>77.7</v>
      </c>
      <c r="G338" s="63">
        <v>26.78</v>
      </c>
      <c r="H338" s="63">
        <v>26.78</v>
      </c>
      <c r="I338" s="67" t="s">
        <v>1040</v>
      </c>
      <c r="J338" s="60">
        <v>1</v>
      </c>
      <c r="K338" s="107"/>
      <c r="L338" s="107"/>
      <c r="M338" s="60"/>
      <c r="N338" s="60"/>
      <c r="O338" s="60"/>
      <c r="P338" s="115"/>
      <c r="Q338" s="133"/>
      <c r="R338" s="131">
        <f t="shared" si="16"/>
        <v>0</v>
      </c>
      <c r="S338" s="131"/>
      <c r="T338" s="128"/>
      <c r="U338" s="66"/>
      <c r="V338" s="62"/>
      <c r="W338" s="60"/>
      <c r="X338" s="66">
        <f t="shared" si="17"/>
        <v>-77.7</v>
      </c>
      <c r="Y338" s="62"/>
      <c r="AA338" s="57" t="b">
        <f t="shared" si="15"/>
        <v>0</v>
      </c>
    </row>
    <row r="339" spans="1:27" x14ac:dyDescent="0.25">
      <c r="A339" s="58" t="s">
        <v>1068</v>
      </c>
      <c r="B339" s="65" t="s">
        <v>1069</v>
      </c>
      <c r="C339" s="65" t="s">
        <v>1070</v>
      </c>
      <c r="D339" s="60">
        <v>1</v>
      </c>
      <c r="E339" s="66">
        <v>76.2</v>
      </c>
      <c r="F339" s="62">
        <v>76.2</v>
      </c>
      <c r="G339" s="63">
        <v>26.25</v>
      </c>
      <c r="H339" s="63">
        <v>26.25</v>
      </c>
      <c r="I339" s="67" t="s">
        <v>1040</v>
      </c>
      <c r="J339" s="60">
        <v>1</v>
      </c>
      <c r="K339" s="107"/>
      <c r="L339" s="107"/>
      <c r="M339" s="60"/>
      <c r="N339" s="60"/>
      <c r="O339" s="60"/>
      <c r="P339" s="115"/>
      <c r="Q339" s="133"/>
      <c r="R339" s="131">
        <f t="shared" si="16"/>
        <v>0</v>
      </c>
      <c r="S339" s="131"/>
      <c r="T339" s="128"/>
      <c r="U339" s="66"/>
      <c r="V339" s="62"/>
      <c r="W339" s="60"/>
      <c r="X339" s="66">
        <f t="shared" si="17"/>
        <v>-76.2</v>
      </c>
      <c r="Y339" s="62"/>
      <c r="AA339" s="57" t="b">
        <f t="shared" si="15"/>
        <v>0</v>
      </c>
    </row>
    <row r="340" spans="1:27" x14ac:dyDescent="0.25">
      <c r="A340" s="58" t="s">
        <v>1071</v>
      </c>
      <c r="B340" s="65" t="s">
        <v>1072</v>
      </c>
      <c r="C340" s="65" t="s">
        <v>1073</v>
      </c>
      <c r="D340" s="60">
        <v>1</v>
      </c>
      <c r="E340" s="66">
        <v>77</v>
      </c>
      <c r="F340" s="62">
        <v>77</v>
      </c>
      <c r="G340" s="63">
        <v>26.53</v>
      </c>
      <c r="H340" s="63">
        <v>26.53</v>
      </c>
      <c r="I340" s="67" t="s">
        <v>1040</v>
      </c>
      <c r="J340" s="60">
        <v>1</v>
      </c>
      <c r="K340" s="107"/>
      <c r="L340" s="107"/>
      <c r="M340" s="60"/>
      <c r="N340" s="60"/>
      <c r="O340" s="60"/>
      <c r="P340" s="115"/>
      <c r="Q340" s="133"/>
      <c r="R340" s="131">
        <f t="shared" si="16"/>
        <v>0</v>
      </c>
      <c r="S340" s="131"/>
      <c r="T340" s="128"/>
      <c r="U340" s="66"/>
      <c r="V340" s="62"/>
      <c r="W340" s="60"/>
      <c r="X340" s="66">
        <f t="shared" si="17"/>
        <v>-77</v>
      </c>
      <c r="Y340" s="62"/>
      <c r="AA340" s="57" t="b">
        <f t="shared" si="15"/>
        <v>0</v>
      </c>
    </row>
    <row r="341" spans="1:27" x14ac:dyDescent="0.25">
      <c r="A341" s="58" t="s">
        <v>1074</v>
      </c>
      <c r="B341" s="65" t="s">
        <v>1075</v>
      </c>
      <c r="C341" s="65" t="s">
        <v>1076</v>
      </c>
      <c r="D341" s="60">
        <v>1</v>
      </c>
      <c r="E341" s="66">
        <v>75.400000000000006</v>
      </c>
      <c r="F341" s="62">
        <v>75.400000000000006</v>
      </c>
      <c r="G341" s="63">
        <v>25.99</v>
      </c>
      <c r="H341" s="63">
        <v>25.99</v>
      </c>
      <c r="I341" s="67" t="s">
        <v>1040</v>
      </c>
      <c r="J341" s="60">
        <v>1</v>
      </c>
      <c r="K341" s="107"/>
      <c r="L341" s="107"/>
      <c r="M341" s="60"/>
      <c r="N341" s="60"/>
      <c r="O341" s="60"/>
      <c r="P341" s="115"/>
      <c r="Q341" s="133"/>
      <c r="R341" s="131">
        <f t="shared" si="16"/>
        <v>0</v>
      </c>
      <c r="S341" s="131"/>
      <c r="T341" s="128"/>
      <c r="U341" s="66"/>
      <c r="V341" s="62"/>
      <c r="W341" s="60"/>
      <c r="X341" s="66">
        <f t="shared" si="17"/>
        <v>-75.400000000000006</v>
      </c>
      <c r="Y341" s="62"/>
      <c r="AA341" s="57" t="b">
        <f t="shared" si="15"/>
        <v>0</v>
      </c>
    </row>
    <row r="342" spans="1:27" x14ac:dyDescent="0.25">
      <c r="A342" s="58" t="s">
        <v>1077</v>
      </c>
      <c r="B342" s="65" t="s">
        <v>1078</v>
      </c>
      <c r="C342" s="65" t="s">
        <v>1079</v>
      </c>
      <c r="D342" s="60">
        <v>1</v>
      </c>
      <c r="E342" s="66">
        <v>76.3</v>
      </c>
      <c r="F342" s="62">
        <v>76.3</v>
      </c>
      <c r="G342" s="63">
        <v>26.27</v>
      </c>
      <c r="H342" s="63">
        <v>26.27</v>
      </c>
      <c r="I342" s="67" t="s">
        <v>1040</v>
      </c>
      <c r="J342" s="60">
        <v>1</v>
      </c>
      <c r="K342" s="107"/>
      <c r="L342" s="107"/>
      <c r="M342" s="60"/>
      <c r="N342" s="60"/>
      <c r="O342" s="60"/>
      <c r="P342" s="115"/>
      <c r="Q342" s="133"/>
      <c r="R342" s="131">
        <f t="shared" si="16"/>
        <v>0</v>
      </c>
      <c r="S342" s="131"/>
      <c r="T342" s="128"/>
      <c r="U342" s="66"/>
      <c r="V342" s="62"/>
      <c r="W342" s="60"/>
      <c r="X342" s="66">
        <f t="shared" si="17"/>
        <v>-76.3</v>
      </c>
      <c r="Y342" s="62"/>
      <c r="AA342" s="57" t="b">
        <f t="shared" si="15"/>
        <v>0</v>
      </c>
    </row>
    <row r="343" spans="1:27" x14ac:dyDescent="0.25">
      <c r="A343" s="58" t="s">
        <v>1080</v>
      </c>
      <c r="B343" s="65" t="s">
        <v>1081</v>
      </c>
      <c r="C343" s="65" t="s">
        <v>1082</v>
      </c>
      <c r="D343" s="60">
        <v>1</v>
      </c>
      <c r="E343" s="66">
        <v>74.7</v>
      </c>
      <c r="F343" s="62">
        <v>74.7</v>
      </c>
      <c r="G343" s="63">
        <v>25.74</v>
      </c>
      <c r="H343" s="63">
        <v>25.74</v>
      </c>
      <c r="I343" s="67" t="s">
        <v>1040</v>
      </c>
      <c r="J343" s="60">
        <v>1</v>
      </c>
      <c r="K343" s="107"/>
      <c r="L343" s="107"/>
      <c r="M343" s="60"/>
      <c r="N343" s="60"/>
      <c r="O343" s="60"/>
      <c r="P343" s="115"/>
      <c r="Q343" s="133"/>
      <c r="R343" s="131">
        <f t="shared" si="16"/>
        <v>0</v>
      </c>
      <c r="S343" s="131"/>
      <c r="T343" s="128"/>
      <c r="U343" s="66"/>
      <c r="V343" s="62"/>
      <c r="W343" s="60"/>
      <c r="X343" s="66">
        <f t="shared" si="17"/>
        <v>-74.7</v>
      </c>
      <c r="Y343" s="62"/>
      <c r="AA343" s="57" t="b">
        <f t="shared" si="15"/>
        <v>0</v>
      </c>
    </row>
    <row r="344" spans="1:27" x14ac:dyDescent="0.25">
      <c r="A344" s="58" t="s">
        <v>1083</v>
      </c>
      <c r="B344" s="65" t="s">
        <v>1084</v>
      </c>
      <c r="C344" s="65" t="s">
        <v>1085</v>
      </c>
      <c r="D344" s="60">
        <v>1</v>
      </c>
      <c r="E344" s="66">
        <v>75.5</v>
      </c>
      <c r="F344" s="62">
        <v>75.5</v>
      </c>
      <c r="G344" s="63">
        <v>26.02</v>
      </c>
      <c r="H344" s="63">
        <v>26.02</v>
      </c>
      <c r="I344" s="67" t="s">
        <v>1040</v>
      </c>
      <c r="J344" s="60">
        <v>1</v>
      </c>
      <c r="K344" s="107"/>
      <c r="L344" s="107"/>
      <c r="M344" s="60"/>
      <c r="N344" s="60"/>
      <c r="O344" s="60"/>
      <c r="P344" s="115"/>
      <c r="Q344" s="133"/>
      <c r="R344" s="131">
        <f t="shared" si="16"/>
        <v>0</v>
      </c>
      <c r="S344" s="131"/>
      <c r="T344" s="128"/>
      <c r="U344" s="66"/>
      <c r="V344" s="62"/>
      <c r="W344" s="60"/>
      <c r="X344" s="66">
        <f t="shared" si="17"/>
        <v>-75.5</v>
      </c>
      <c r="Y344" s="62"/>
      <c r="AA344" s="57" t="b">
        <f t="shared" si="15"/>
        <v>0</v>
      </c>
    </row>
    <row r="345" spans="1:27" x14ac:dyDescent="0.25">
      <c r="A345" s="58" t="s">
        <v>1086</v>
      </c>
      <c r="B345" s="65" t="s">
        <v>1087</v>
      </c>
      <c r="C345" s="65" t="s">
        <v>1088</v>
      </c>
      <c r="D345" s="60">
        <v>1</v>
      </c>
      <c r="E345" s="66">
        <v>74</v>
      </c>
      <c r="F345" s="62">
        <v>74</v>
      </c>
      <c r="G345" s="63">
        <v>25.48</v>
      </c>
      <c r="H345" s="63">
        <v>25.48</v>
      </c>
      <c r="I345" s="67" t="s">
        <v>1040</v>
      </c>
      <c r="J345" s="60">
        <v>1</v>
      </c>
      <c r="K345" s="107"/>
      <c r="L345" s="107"/>
      <c r="M345" s="60"/>
      <c r="N345" s="60"/>
      <c r="O345" s="60"/>
      <c r="P345" s="115"/>
      <c r="Q345" s="133"/>
      <c r="R345" s="131">
        <f t="shared" si="16"/>
        <v>0</v>
      </c>
      <c r="S345" s="131"/>
      <c r="T345" s="128"/>
      <c r="U345" s="66"/>
      <c r="V345" s="62"/>
      <c r="W345" s="60"/>
      <c r="X345" s="66">
        <f t="shared" si="17"/>
        <v>-74</v>
      </c>
      <c r="Y345" s="62"/>
      <c r="AA345" s="57" t="b">
        <f t="shared" si="15"/>
        <v>0</v>
      </c>
    </row>
    <row r="346" spans="1:27" x14ac:dyDescent="0.25">
      <c r="A346" s="58" t="s">
        <v>1089</v>
      </c>
      <c r="B346" s="65" t="s">
        <v>1090</v>
      </c>
      <c r="C346" s="65" t="s">
        <v>1091</v>
      </c>
      <c r="D346" s="60">
        <v>1</v>
      </c>
      <c r="E346" s="66">
        <v>74.8</v>
      </c>
      <c r="F346" s="62">
        <v>74.8</v>
      </c>
      <c r="G346" s="63">
        <v>25.76</v>
      </c>
      <c r="H346" s="63">
        <v>25.76</v>
      </c>
      <c r="I346" s="67" t="s">
        <v>1040</v>
      </c>
      <c r="J346" s="60">
        <v>1</v>
      </c>
      <c r="K346" s="107"/>
      <c r="L346" s="107"/>
      <c r="M346" s="60"/>
      <c r="N346" s="60"/>
      <c r="O346" s="60"/>
      <c r="P346" s="115"/>
      <c r="Q346" s="133"/>
      <c r="R346" s="131">
        <f t="shared" si="16"/>
        <v>0</v>
      </c>
      <c r="S346" s="131"/>
      <c r="T346" s="128"/>
      <c r="U346" s="66"/>
      <c r="V346" s="62"/>
      <c r="W346" s="60"/>
      <c r="X346" s="66">
        <f t="shared" si="17"/>
        <v>-74.8</v>
      </c>
      <c r="Y346" s="62"/>
      <c r="AA346" s="57" t="b">
        <f t="shared" ref="AA346:AA409" si="18">EXACT(B346,T346)</f>
        <v>0</v>
      </c>
    </row>
    <row r="347" spans="1:27" x14ac:dyDescent="0.25">
      <c r="A347" s="58" t="s">
        <v>1092</v>
      </c>
      <c r="B347" s="65" t="s">
        <v>1093</v>
      </c>
      <c r="C347" s="65" t="s">
        <v>1094</v>
      </c>
      <c r="D347" s="60">
        <v>1</v>
      </c>
      <c r="E347" s="66">
        <v>73.2</v>
      </c>
      <c r="F347" s="62">
        <v>73.2</v>
      </c>
      <c r="G347" s="63">
        <v>25.23</v>
      </c>
      <c r="H347" s="63">
        <v>25.23</v>
      </c>
      <c r="I347" s="67" t="s">
        <v>1040</v>
      </c>
      <c r="J347" s="60">
        <v>1</v>
      </c>
      <c r="K347" s="107"/>
      <c r="L347" s="107"/>
      <c r="M347" s="60"/>
      <c r="N347" s="60"/>
      <c r="O347" s="60"/>
      <c r="P347" s="115"/>
      <c r="Q347" s="133"/>
      <c r="R347" s="131">
        <f t="shared" si="16"/>
        <v>0</v>
      </c>
      <c r="S347" s="131"/>
      <c r="T347" s="128"/>
      <c r="U347" s="66"/>
      <c r="V347" s="62"/>
      <c r="W347" s="60"/>
      <c r="X347" s="66">
        <f t="shared" si="17"/>
        <v>-73.2</v>
      </c>
      <c r="Y347" s="62"/>
      <c r="AA347" s="57" t="b">
        <f t="shared" si="18"/>
        <v>0</v>
      </c>
    </row>
    <row r="348" spans="1:27" x14ac:dyDescent="0.25">
      <c r="A348" s="58" t="s">
        <v>1095</v>
      </c>
      <c r="B348" s="65" t="s">
        <v>1096</v>
      </c>
      <c r="C348" s="65" t="s">
        <v>1097</v>
      </c>
      <c r="D348" s="60">
        <v>1</v>
      </c>
      <c r="E348" s="66">
        <v>74</v>
      </c>
      <c r="F348" s="62">
        <v>74</v>
      </c>
      <c r="G348" s="63">
        <v>25.51</v>
      </c>
      <c r="H348" s="63">
        <v>25.51</v>
      </c>
      <c r="I348" s="67" t="s">
        <v>1040</v>
      </c>
      <c r="J348" s="60">
        <v>1</v>
      </c>
      <c r="K348" s="107"/>
      <c r="L348" s="107"/>
      <c r="M348" s="60"/>
      <c r="N348" s="60"/>
      <c r="O348" s="60"/>
      <c r="P348" s="115"/>
      <c r="Q348" s="133"/>
      <c r="R348" s="131">
        <f t="shared" si="16"/>
        <v>0</v>
      </c>
      <c r="S348" s="131"/>
      <c r="T348" s="128"/>
      <c r="U348" s="66"/>
      <c r="V348" s="62"/>
      <c r="W348" s="60"/>
      <c r="X348" s="66">
        <f t="shared" si="17"/>
        <v>-74</v>
      </c>
      <c r="Y348" s="62"/>
      <c r="AA348" s="57" t="b">
        <f t="shared" si="18"/>
        <v>0</v>
      </c>
    </row>
    <row r="349" spans="1:27" x14ac:dyDescent="0.25">
      <c r="A349" s="58" t="s">
        <v>1098</v>
      </c>
      <c r="B349" s="65" t="s">
        <v>1099</v>
      </c>
      <c r="C349" s="65" t="s">
        <v>1100</v>
      </c>
      <c r="D349" s="60">
        <v>1</v>
      </c>
      <c r="E349" s="66">
        <v>72.5</v>
      </c>
      <c r="F349" s="62">
        <v>72.5</v>
      </c>
      <c r="G349" s="63">
        <v>24.97</v>
      </c>
      <c r="H349" s="63">
        <v>24.97</v>
      </c>
      <c r="I349" s="67" t="s">
        <v>1040</v>
      </c>
      <c r="J349" s="60">
        <v>1</v>
      </c>
      <c r="K349" s="107"/>
      <c r="L349" s="107"/>
      <c r="M349" s="60"/>
      <c r="N349" s="60"/>
      <c r="O349" s="60"/>
      <c r="P349" s="115"/>
      <c r="Q349" s="133"/>
      <c r="R349" s="131">
        <f t="shared" si="16"/>
        <v>0</v>
      </c>
      <c r="S349" s="131"/>
      <c r="T349" s="128"/>
      <c r="U349" s="66"/>
      <c r="V349" s="62"/>
      <c r="W349" s="60"/>
      <c r="X349" s="66">
        <f t="shared" si="17"/>
        <v>-72.5</v>
      </c>
      <c r="Y349" s="62"/>
      <c r="AA349" s="57" t="b">
        <f t="shared" si="18"/>
        <v>0</v>
      </c>
    </row>
    <row r="350" spans="1:27" x14ac:dyDescent="0.25">
      <c r="A350" s="58" t="s">
        <v>1101</v>
      </c>
      <c r="B350" s="65" t="s">
        <v>1102</v>
      </c>
      <c r="C350" s="65" t="s">
        <v>1103</v>
      </c>
      <c r="D350" s="60">
        <v>1</v>
      </c>
      <c r="E350" s="66">
        <v>73.3</v>
      </c>
      <c r="F350" s="62">
        <v>73.3</v>
      </c>
      <c r="G350" s="63">
        <v>25.25</v>
      </c>
      <c r="H350" s="63">
        <v>25.25</v>
      </c>
      <c r="I350" s="67" t="s">
        <v>1040</v>
      </c>
      <c r="J350" s="60">
        <v>1</v>
      </c>
      <c r="K350" s="107"/>
      <c r="L350" s="107"/>
      <c r="M350" s="60"/>
      <c r="N350" s="60"/>
      <c r="O350" s="60"/>
      <c r="P350" s="115"/>
      <c r="Q350" s="133"/>
      <c r="R350" s="131">
        <f t="shared" si="16"/>
        <v>0</v>
      </c>
      <c r="S350" s="131"/>
      <c r="T350" s="128"/>
      <c r="U350" s="66"/>
      <c r="V350" s="62"/>
      <c r="W350" s="60"/>
      <c r="X350" s="66">
        <f t="shared" si="17"/>
        <v>-73.3</v>
      </c>
      <c r="Y350" s="62"/>
      <c r="AA350" s="57" t="b">
        <f t="shared" si="18"/>
        <v>0</v>
      </c>
    </row>
    <row r="351" spans="1:27" x14ac:dyDescent="0.25">
      <c r="A351" s="58" t="s">
        <v>1104</v>
      </c>
      <c r="B351" s="65" t="s">
        <v>1105</v>
      </c>
      <c r="C351" s="65" t="s">
        <v>1106</v>
      </c>
      <c r="D351" s="60">
        <v>1</v>
      </c>
      <c r="E351" s="66">
        <v>71.8</v>
      </c>
      <c r="F351" s="62">
        <v>71.8</v>
      </c>
      <c r="G351" s="63">
        <v>24.72</v>
      </c>
      <c r="H351" s="63">
        <v>24.72</v>
      </c>
      <c r="I351" s="67" t="s">
        <v>1040</v>
      </c>
      <c r="J351" s="60">
        <v>1</v>
      </c>
      <c r="K351" s="107"/>
      <c r="L351" s="107"/>
      <c r="M351" s="60"/>
      <c r="N351" s="60"/>
      <c r="O351" s="60"/>
      <c r="P351" s="115"/>
      <c r="Q351" s="133"/>
      <c r="R351" s="131">
        <f t="shared" si="16"/>
        <v>0</v>
      </c>
      <c r="S351" s="131"/>
      <c r="T351" s="128"/>
      <c r="U351" s="66"/>
      <c r="V351" s="62"/>
      <c r="W351" s="60"/>
      <c r="X351" s="66">
        <f t="shared" si="17"/>
        <v>-71.8</v>
      </c>
      <c r="Y351" s="62"/>
      <c r="AA351" s="57" t="b">
        <f t="shared" si="18"/>
        <v>0</v>
      </c>
    </row>
    <row r="352" spans="1:27" x14ac:dyDescent="0.25">
      <c r="A352" s="58" t="s">
        <v>1107</v>
      </c>
      <c r="B352" s="65" t="s">
        <v>1108</v>
      </c>
      <c r="C352" s="65" t="s">
        <v>1109</v>
      </c>
      <c r="D352" s="60">
        <v>1</v>
      </c>
      <c r="E352" s="66">
        <v>72.599999999999994</v>
      </c>
      <c r="F352" s="62">
        <v>72.599999999999994</v>
      </c>
      <c r="G352" s="63">
        <v>25</v>
      </c>
      <c r="H352" s="63">
        <v>25</v>
      </c>
      <c r="I352" s="67" t="s">
        <v>1040</v>
      </c>
      <c r="J352" s="60">
        <v>1</v>
      </c>
      <c r="K352" s="107"/>
      <c r="L352" s="107"/>
      <c r="M352" s="60"/>
      <c r="N352" s="60"/>
      <c r="O352" s="60"/>
      <c r="P352" s="115"/>
      <c r="Q352" s="133"/>
      <c r="R352" s="131">
        <f t="shared" si="16"/>
        <v>0</v>
      </c>
      <c r="S352" s="131"/>
      <c r="T352" s="128"/>
      <c r="U352" s="66"/>
      <c r="V352" s="62"/>
      <c r="W352" s="60"/>
      <c r="X352" s="66">
        <f t="shared" si="17"/>
        <v>-72.599999999999994</v>
      </c>
      <c r="Y352" s="62"/>
      <c r="AA352" s="57" t="b">
        <f t="shared" si="18"/>
        <v>0</v>
      </c>
    </row>
    <row r="353" spans="1:27" x14ac:dyDescent="0.25">
      <c r="A353" s="58" t="s">
        <v>1110</v>
      </c>
      <c r="B353" s="65" t="s">
        <v>1111</v>
      </c>
      <c r="C353" s="65" t="s">
        <v>1112</v>
      </c>
      <c r="D353" s="60">
        <v>1</v>
      </c>
      <c r="E353" s="66">
        <v>71</v>
      </c>
      <c r="F353" s="62">
        <v>71</v>
      </c>
      <c r="G353" s="63">
        <v>24.47</v>
      </c>
      <c r="H353" s="63">
        <v>24.47</v>
      </c>
      <c r="I353" s="67" t="s">
        <v>1040</v>
      </c>
      <c r="J353" s="60"/>
      <c r="K353" s="113">
        <v>1</v>
      </c>
      <c r="L353" s="107"/>
      <c r="M353" s="60"/>
      <c r="N353" s="60"/>
      <c r="O353" s="60"/>
      <c r="P353" s="115"/>
      <c r="Q353" s="133"/>
      <c r="R353" s="131">
        <f t="shared" si="16"/>
        <v>0</v>
      </c>
      <c r="S353" s="131"/>
      <c r="T353" s="128"/>
      <c r="U353" s="66"/>
      <c r="V353" s="62"/>
      <c r="W353" s="60"/>
      <c r="X353" s="66">
        <f t="shared" si="17"/>
        <v>-71</v>
      </c>
      <c r="Y353" s="62"/>
      <c r="AA353" s="57" t="b">
        <f t="shared" si="18"/>
        <v>0</v>
      </c>
    </row>
    <row r="354" spans="1:27" x14ac:dyDescent="0.25">
      <c r="A354" s="58" t="s">
        <v>1113</v>
      </c>
      <c r="B354" s="65" t="s">
        <v>1114</v>
      </c>
      <c r="C354" s="65" t="s">
        <v>1115</v>
      </c>
      <c r="D354" s="60">
        <v>1</v>
      </c>
      <c r="E354" s="66">
        <v>71.8</v>
      </c>
      <c r="F354" s="62">
        <v>71.8</v>
      </c>
      <c r="G354" s="63">
        <v>24.75</v>
      </c>
      <c r="H354" s="63">
        <v>24.75</v>
      </c>
      <c r="I354" s="67" t="s">
        <v>1040</v>
      </c>
      <c r="J354" s="60"/>
      <c r="K354" s="113">
        <v>1</v>
      </c>
      <c r="L354" s="107"/>
      <c r="M354" s="60"/>
      <c r="N354" s="60"/>
      <c r="O354" s="60"/>
      <c r="P354" s="115"/>
      <c r="Q354" s="133"/>
      <c r="R354" s="131">
        <f t="shared" si="16"/>
        <v>0</v>
      </c>
      <c r="S354" s="131"/>
      <c r="T354" s="128"/>
      <c r="U354" s="66"/>
      <c r="V354" s="62"/>
      <c r="W354" s="60"/>
      <c r="X354" s="66">
        <f t="shared" si="17"/>
        <v>-71.8</v>
      </c>
      <c r="Y354" s="62"/>
      <c r="AA354" s="57" t="b">
        <f t="shared" si="18"/>
        <v>0</v>
      </c>
    </row>
    <row r="355" spans="1:27" x14ac:dyDescent="0.25">
      <c r="A355" s="58" t="s">
        <v>1116</v>
      </c>
      <c r="B355" s="65" t="s">
        <v>1117</v>
      </c>
      <c r="C355" s="65" t="s">
        <v>1118</v>
      </c>
      <c r="D355" s="60">
        <v>2</v>
      </c>
      <c r="E355" s="66">
        <v>20</v>
      </c>
      <c r="F355" s="62">
        <v>40</v>
      </c>
      <c r="G355" s="63">
        <v>2.46</v>
      </c>
      <c r="H355" s="63">
        <v>4.92</v>
      </c>
      <c r="I355" s="60" t="s">
        <v>170</v>
      </c>
      <c r="J355" s="60"/>
      <c r="K355" s="113">
        <v>1</v>
      </c>
      <c r="L355" s="114">
        <v>1</v>
      </c>
      <c r="M355" s="60"/>
      <c r="N355" s="60"/>
      <c r="O355" s="60"/>
      <c r="P355" s="115"/>
      <c r="Q355" s="133"/>
      <c r="R355" s="131">
        <f t="shared" si="16"/>
        <v>0</v>
      </c>
      <c r="S355" s="131"/>
      <c r="T355" s="128"/>
      <c r="U355" s="66"/>
      <c r="V355" s="62"/>
      <c r="W355" s="60"/>
      <c r="X355" s="66">
        <f t="shared" si="17"/>
        <v>-40</v>
      </c>
      <c r="Y355" s="62"/>
      <c r="AA355" s="57" t="b">
        <f t="shared" si="18"/>
        <v>0</v>
      </c>
    </row>
    <row r="356" spans="1:27" x14ac:dyDescent="0.25">
      <c r="A356" s="58" t="s">
        <v>1119</v>
      </c>
      <c r="B356" s="65" t="s">
        <v>1120</v>
      </c>
      <c r="C356" s="65" t="s">
        <v>1121</v>
      </c>
      <c r="D356" s="60">
        <v>1</v>
      </c>
      <c r="E356" s="66">
        <v>33.4</v>
      </c>
      <c r="F356" s="62">
        <v>33.4</v>
      </c>
      <c r="G356" s="63">
        <v>4.09</v>
      </c>
      <c r="H356" s="63">
        <v>4.09</v>
      </c>
      <c r="I356" s="60" t="s">
        <v>170</v>
      </c>
      <c r="J356" s="60"/>
      <c r="K356" s="113">
        <v>1</v>
      </c>
      <c r="L356" s="107"/>
      <c r="M356" s="60"/>
      <c r="N356" s="60"/>
      <c r="O356" s="60"/>
      <c r="P356" s="115"/>
      <c r="Q356" s="133"/>
      <c r="R356" s="131">
        <f t="shared" si="16"/>
        <v>0</v>
      </c>
      <c r="S356" s="131"/>
      <c r="T356" s="128"/>
      <c r="U356" s="66"/>
      <c r="V356" s="62"/>
      <c r="W356" s="60"/>
      <c r="X356" s="66">
        <f t="shared" si="17"/>
        <v>-33.4</v>
      </c>
      <c r="Y356" s="62"/>
      <c r="AA356" s="57" t="b">
        <f t="shared" si="18"/>
        <v>0</v>
      </c>
    </row>
    <row r="357" spans="1:27" x14ac:dyDescent="0.25">
      <c r="A357" s="58" t="s">
        <v>1122</v>
      </c>
      <c r="B357" s="65" t="s">
        <v>1123</v>
      </c>
      <c r="C357" s="65" t="s">
        <v>1124</v>
      </c>
      <c r="D357" s="60">
        <v>2</v>
      </c>
      <c r="E357" s="66">
        <v>29.7</v>
      </c>
      <c r="F357" s="62">
        <v>59.4</v>
      </c>
      <c r="G357" s="63">
        <v>3.63</v>
      </c>
      <c r="H357" s="63">
        <v>7.26</v>
      </c>
      <c r="I357" s="60" t="s">
        <v>170</v>
      </c>
      <c r="J357" s="60"/>
      <c r="K357" s="113">
        <v>1</v>
      </c>
      <c r="L357" s="114">
        <v>1</v>
      </c>
      <c r="M357" s="60"/>
      <c r="N357" s="60"/>
      <c r="O357" s="60"/>
      <c r="P357" s="115"/>
      <c r="Q357" s="133"/>
      <c r="R357" s="131">
        <f t="shared" si="16"/>
        <v>0</v>
      </c>
      <c r="S357" s="131"/>
      <c r="T357" s="128"/>
      <c r="U357" s="66"/>
      <c r="V357" s="62"/>
      <c r="W357" s="60"/>
      <c r="X357" s="66">
        <f t="shared" si="17"/>
        <v>-59.4</v>
      </c>
      <c r="Y357" s="62"/>
      <c r="AA357" s="57" t="b">
        <f t="shared" si="18"/>
        <v>0</v>
      </c>
    </row>
    <row r="358" spans="1:27" x14ac:dyDescent="0.25">
      <c r="A358" s="58" t="s">
        <v>1125</v>
      </c>
      <c r="B358" s="65" t="s">
        <v>1126</v>
      </c>
      <c r="C358" s="65" t="s">
        <v>1127</v>
      </c>
      <c r="D358" s="60">
        <v>2</v>
      </c>
      <c r="E358" s="66">
        <v>12.6</v>
      </c>
      <c r="F358" s="62">
        <v>25.2</v>
      </c>
      <c r="G358" s="63">
        <v>1.57</v>
      </c>
      <c r="H358" s="63">
        <v>3.14</v>
      </c>
      <c r="I358" s="60" t="s">
        <v>170</v>
      </c>
      <c r="J358" s="60"/>
      <c r="K358" s="113">
        <v>1</v>
      </c>
      <c r="L358" s="114">
        <v>1</v>
      </c>
      <c r="M358" s="60"/>
      <c r="N358" s="60"/>
      <c r="O358" s="60"/>
      <c r="P358" s="115"/>
      <c r="Q358" s="133"/>
      <c r="R358" s="131">
        <f t="shared" si="16"/>
        <v>0</v>
      </c>
      <c r="S358" s="131"/>
      <c r="T358" s="128"/>
      <c r="U358" s="66"/>
      <c r="V358" s="62"/>
      <c r="W358" s="60"/>
      <c r="X358" s="66">
        <f t="shared" si="17"/>
        <v>-25.2</v>
      </c>
      <c r="Y358" s="62"/>
      <c r="AA358" s="57" t="b">
        <f t="shared" si="18"/>
        <v>0</v>
      </c>
    </row>
    <row r="359" spans="1:27" x14ac:dyDescent="0.25">
      <c r="A359" s="58" t="s">
        <v>1128</v>
      </c>
      <c r="B359" s="65" t="s">
        <v>1129</v>
      </c>
      <c r="C359" s="65" t="s">
        <v>1130</v>
      </c>
      <c r="D359" s="60">
        <v>2</v>
      </c>
      <c r="E359" s="66">
        <v>25.2</v>
      </c>
      <c r="F359" s="62">
        <v>50.4</v>
      </c>
      <c r="G359" s="63">
        <v>3.09</v>
      </c>
      <c r="H359" s="63">
        <v>6.18</v>
      </c>
      <c r="I359" s="60" t="s">
        <v>170</v>
      </c>
      <c r="J359" s="60"/>
      <c r="K359" s="113">
        <v>1</v>
      </c>
      <c r="L359" s="114">
        <v>1</v>
      </c>
      <c r="M359" s="60"/>
      <c r="N359" s="60"/>
      <c r="O359" s="60"/>
      <c r="P359" s="115"/>
      <c r="Q359" s="133"/>
      <c r="R359" s="131">
        <f t="shared" si="16"/>
        <v>0</v>
      </c>
      <c r="S359" s="131"/>
      <c r="T359" s="128"/>
      <c r="U359" s="66"/>
      <c r="V359" s="62"/>
      <c r="W359" s="60"/>
      <c r="X359" s="66">
        <f t="shared" si="17"/>
        <v>-50.4</v>
      </c>
      <c r="Y359" s="62"/>
      <c r="AA359" s="57" t="b">
        <f t="shared" si="18"/>
        <v>0</v>
      </c>
    </row>
    <row r="360" spans="1:27" x14ac:dyDescent="0.25">
      <c r="A360" s="58" t="s">
        <v>1131</v>
      </c>
      <c r="B360" s="65" t="s">
        <v>1132</v>
      </c>
      <c r="C360" s="65" t="s">
        <v>1133</v>
      </c>
      <c r="D360" s="60">
        <v>1</v>
      </c>
      <c r="E360" s="66">
        <v>31.1</v>
      </c>
      <c r="F360" s="62">
        <v>31.1</v>
      </c>
      <c r="G360" s="63">
        <v>3.81</v>
      </c>
      <c r="H360" s="63">
        <v>3.81</v>
      </c>
      <c r="I360" s="60" t="s">
        <v>170</v>
      </c>
      <c r="J360" s="60"/>
      <c r="K360" s="113">
        <v>1</v>
      </c>
      <c r="L360" s="107"/>
      <c r="M360" s="60"/>
      <c r="N360" s="60"/>
      <c r="O360" s="60"/>
      <c r="P360" s="115"/>
      <c r="Q360" s="133"/>
      <c r="R360" s="131">
        <f t="shared" si="16"/>
        <v>0</v>
      </c>
      <c r="S360" s="131"/>
      <c r="T360" s="128"/>
      <c r="U360" s="66"/>
      <c r="V360" s="62"/>
      <c r="W360" s="60"/>
      <c r="X360" s="66">
        <f t="shared" si="17"/>
        <v>-31.1</v>
      </c>
      <c r="Y360" s="62"/>
      <c r="AA360" s="57" t="b">
        <f t="shared" si="18"/>
        <v>0</v>
      </c>
    </row>
    <row r="361" spans="1:27" x14ac:dyDescent="0.25">
      <c r="A361" s="58" t="s">
        <v>1134</v>
      </c>
      <c r="B361" s="65" t="s">
        <v>1135</v>
      </c>
      <c r="C361" s="65" t="s">
        <v>1136</v>
      </c>
      <c r="D361" s="60">
        <v>1</v>
      </c>
      <c r="E361" s="66">
        <v>17.399999999999999</v>
      </c>
      <c r="F361" s="62">
        <v>17.399999999999999</v>
      </c>
      <c r="G361" s="63">
        <v>2.14</v>
      </c>
      <c r="H361" s="63">
        <v>2.14</v>
      </c>
      <c r="I361" s="60" t="s">
        <v>170</v>
      </c>
      <c r="J361" s="60"/>
      <c r="K361" s="113">
        <v>1</v>
      </c>
      <c r="L361" s="107"/>
      <c r="M361" s="60"/>
      <c r="N361" s="60"/>
      <c r="O361" s="60"/>
      <c r="P361" s="115"/>
      <c r="Q361" s="133"/>
      <c r="R361" s="131">
        <f t="shared" si="16"/>
        <v>0</v>
      </c>
      <c r="S361" s="131"/>
      <c r="T361" s="128"/>
      <c r="U361" s="66"/>
      <c r="V361" s="62"/>
      <c r="W361" s="60"/>
      <c r="X361" s="66">
        <f t="shared" si="17"/>
        <v>-17.399999999999999</v>
      </c>
      <c r="Y361" s="62"/>
      <c r="AA361" s="57" t="b">
        <f t="shared" si="18"/>
        <v>0</v>
      </c>
    </row>
    <row r="362" spans="1:27" x14ac:dyDescent="0.25">
      <c r="A362" s="58" t="s">
        <v>1137</v>
      </c>
      <c r="B362" s="65" t="s">
        <v>1138</v>
      </c>
      <c r="C362" s="65" t="s">
        <v>1139</v>
      </c>
      <c r="D362" s="60">
        <v>1</v>
      </c>
      <c r="E362" s="66">
        <v>23</v>
      </c>
      <c r="F362" s="62">
        <v>23</v>
      </c>
      <c r="G362" s="63">
        <v>2.82</v>
      </c>
      <c r="H362" s="63">
        <v>2.82</v>
      </c>
      <c r="I362" s="60" t="s">
        <v>170</v>
      </c>
      <c r="J362" s="60"/>
      <c r="K362" s="113">
        <v>1</v>
      </c>
      <c r="L362" s="107"/>
      <c r="M362" s="60"/>
      <c r="N362" s="60"/>
      <c r="O362" s="60"/>
      <c r="P362" s="115"/>
      <c r="Q362" s="133"/>
      <c r="R362" s="131">
        <f t="shared" si="16"/>
        <v>0</v>
      </c>
      <c r="S362" s="131"/>
      <c r="T362" s="128"/>
      <c r="U362" s="66"/>
      <c r="V362" s="62"/>
      <c r="W362" s="60"/>
      <c r="X362" s="66">
        <f t="shared" si="17"/>
        <v>-23</v>
      </c>
      <c r="Y362" s="62"/>
      <c r="AA362" s="57" t="b">
        <f t="shared" si="18"/>
        <v>0</v>
      </c>
    </row>
    <row r="363" spans="1:27" x14ac:dyDescent="0.25">
      <c r="A363" s="58" t="s">
        <v>1140</v>
      </c>
      <c r="B363" s="65" t="s">
        <v>1141</v>
      </c>
      <c r="C363" s="65" t="s">
        <v>1142</v>
      </c>
      <c r="D363" s="60">
        <v>1</v>
      </c>
      <c r="E363" s="66">
        <v>8.9</v>
      </c>
      <c r="F363" s="62">
        <v>8.9</v>
      </c>
      <c r="G363" s="63">
        <v>1.1200000000000001</v>
      </c>
      <c r="H363" s="63">
        <v>1.1200000000000001</v>
      </c>
      <c r="I363" s="60" t="s">
        <v>170</v>
      </c>
      <c r="J363" s="60"/>
      <c r="K363" s="113">
        <v>1</v>
      </c>
      <c r="L363" s="107"/>
      <c r="M363" s="60"/>
      <c r="N363" s="60"/>
      <c r="O363" s="60"/>
      <c r="P363" s="115"/>
      <c r="Q363" s="133"/>
      <c r="R363" s="131">
        <f t="shared" si="16"/>
        <v>0</v>
      </c>
      <c r="S363" s="131"/>
      <c r="T363" s="128"/>
      <c r="U363" s="66"/>
      <c r="V363" s="62"/>
      <c r="W363" s="60"/>
      <c r="X363" s="66">
        <f t="shared" si="17"/>
        <v>-8.9</v>
      </c>
      <c r="Y363" s="62"/>
      <c r="AA363" s="57" t="b">
        <f t="shared" si="18"/>
        <v>0</v>
      </c>
    </row>
    <row r="364" spans="1:27" x14ac:dyDescent="0.25">
      <c r="A364" s="58" t="s">
        <v>1143</v>
      </c>
      <c r="B364" s="65" t="s">
        <v>1144</v>
      </c>
      <c r="C364" s="65" t="s">
        <v>1145</v>
      </c>
      <c r="D364" s="60">
        <v>1</v>
      </c>
      <c r="E364" s="66">
        <v>16.3</v>
      </c>
      <c r="F364" s="62">
        <v>16.3</v>
      </c>
      <c r="G364" s="63">
        <v>2.02</v>
      </c>
      <c r="H364" s="63">
        <v>2.02</v>
      </c>
      <c r="I364" s="60" t="s">
        <v>170</v>
      </c>
      <c r="J364" s="60"/>
      <c r="K364" s="113">
        <v>1</v>
      </c>
      <c r="L364" s="107"/>
      <c r="M364" s="60"/>
      <c r="N364" s="60"/>
      <c r="O364" s="60"/>
      <c r="P364" s="115"/>
      <c r="Q364" s="133"/>
      <c r="R364" s="131">
        <f t="shared" si="16"/>
        <v>0</v>
      </c>
      <c r="S364" s="131"/>
      <c r="T364" s="128"/>
      <c r="U364" s="66"/>
      <c r="V364" s="62"/>
      <c r="W364" s="60"/>
      <c r="X364" s="66">
        <f t="shared" si="17"/>
        <v>-16.3</v>
      </c>
      <c r="Y364" s="62"/>
      <c r="AA364" s="57" t="b">
        <f t="shared" si="18"/>
        <v>0</v>
      </c>
    </row>
    <row r="365" spans="1:27" x14ac:dyDescent="0.25">
      <c r="A365" s="58" t="s">
        <v>1146</v>
      </c>
      <c r="B365" s="65" t="s">
        <v>1147</v>
      </c>
      <c r="C365" s="65" t="s">
        <v>1148</v>
      </c>
      <c r="D365" s="60">
        <v>2</v>
      </c>
      <c r="E365" s="66">
        <v>18.3</v>
      </c>
      <c r="F365" s="62">
        <v>36.6</v>
      </c>
      <c r="G365" s="63">
        <v>2.13</v>
      </c>
      <c r="H365" s="63">
        <v>4.26</v>
      </c>
      <c r="I365" s="60" t="s">
        <v>170</v>
      </c>
      <c r="J365" s="60"/>
      <c r="K365" s="113">
        <v>2</v>
      </c>
      <c r="L365" s="107"/>
      <c r="M365" s="60"/>
      <c r="N365" s="60"/>
      <c r="O365" s="60"/>
      <c r="P365" s="115"/>
      <c r="Q365" s="133"/>
      <c r="R365" s="131">
        <f t="shared" si="16"/>
        <v>0</v>
      </c>
      <c r="S365" s="131"/>
      <c r="T365" s="128"/>
      <c r="U365" s="66"/>
      <c r="V365" s="62"/>
      <c r="W365" s="60"/>
      <c r="X365" s="66">
        <f t="shared" si="17"/>
        <v>-36.6</v>
      </c>
      <c r="Y365" s="62"/>
      <c r="AA365" s="57" t="b">
        <f t="shared" si="18"/>
        <v>0</v>
      </c>
    </row>
    <row r="366" spans="1:27" x14ac:dyDescent="0.25">
      <c r="A366" s="58" t="s">
        <v>1149</v>
      </c>
      <c r="B366" s="65" t="s">
        <v>1150</v>
      </c>
      <c r="C366" s="65" t="s">
        <v>1151</v>
      </c>
      <c r="D366" s="60">
        <v>1</v>
      </c>
      <c r="E366" s="66">
        <v>16.3</v>
      </c>
      <c r="F366" s="62">
        <v>16.3</v>
      </c>
      <c r="G366" s="63">
        <v>2.0299999999999998</v>
      </c>
      <c r="H366" s="63">
        <v>2.0299999999999998</v>
      </c>
      <c r="I366" s="60" t="s">
        <v>170</v>
      </c>
      <c r="J366" s="60"/>
      <c r="K366" s="113">
        <v>1</v>
      </c>
      <c r="L366" s="107"/>
      <c r="M366" s="60"/>
      <c r="N366" s="60"/>
      <c r="O366" s="60"/>
      <c r="P366" s="115"/>
      <c r="Q366" s="133"/>
      <c r="R366" s="131">
        <f t="shared" si="16"/>
        <v>0</v>
      </c>
      <c r="S366" s="131"/>
      <c r="T366" s="128"/>
      <c r="U366" s="66"/>
      <c r="V366" s="62"/>
      <c r="W366" s="60"/>
      <c r="X366" s="66">
        <f t="shared" si="17"/>
        <v>-16.3</v>
      </c>
      <c r="Y366" s="62"/>
      <c r="AA366" s="57" t="b">
        <f t="shared" si="18"/>
        <v>0</v>
      </c>
    </row>
    <row r="367" spans="1:27" x14ac:dyDescent="0.25">
      <c r="A367" s="58" t="s">
        <v>1152</v>
      </c>
      <c r="B367" s="65" t="s">
        <v>1153</v>
      </c>
      <c r="C367" s="65" t="s">
        <v>1154</v>
      </c>
      <c r="D367" s="60">
        <v>1</v>
      </c>
      <c r="E367" s="66">
        <v>1.9</v>
      </c>
      <c r="F367" s="62">
        <v>1.9</v>
      </c>
      <c r="G367" s="63">
        <v>0.26</v>
      </c>
      <c r="H367" s="63">
        <v>0.26</v>
      </c>
      <c r="I367" s="60" t="s">
        <v>170</v>
      </c>
      <c r="J367" s="60"/>
      <c r="K367" s="113">
        <v>1</v>
      </c>
      <c r="L367" s="107"/>
      <c r="M367" s="60"/>
      <c r="N367" s="60"/>
      <c r="O367" s="60"/>
      <c r="P367" s="115"/>
      <c r="Q367" s="133"/>
      <c r="R367" s="131">
        <f t="shared" si="16"/>
        <v>0</v>
      </c>
      <c r="S367" s="131"/>
      <c r="T367" s="128"/>
      <c r="U367" s="66"/>
      <c r="V367" s="62"/>
      <c r="W367" s="60"/>
      <c r="X367" s="66">
        <f t="shared" si="17"/>
        <v>-1.9</v>
      </c>
      <c r="Y367" s="62"/>
      <c r="AA367" s="57" t="b">
        <f t="shared" si="18"/>
        <v>0</v>
      </c>
    </row>
    <row r="368" spans="1:27" x14ac:dyDescent="0.25">
      <c r="A368" s="58" t="s">
        <v>1155</v>
      </c>
      <c r="B368" s="65" t="s">
        <v>1156</v>
      </c>
      <c r="C368" s="65" t="s">
        <v>1157</v>
      </c>
      <c r="D368" s="60">
        <v>1</v>
      </c>
      <c r="E368" s="66">
        <v>35.299999999999997</v>
      </c>
      <c r="F368" s="62">
        <v>35.299999999999997</v>
      </c>
      <c r="G368" s="63">
        <v>1.71</v>
      </c>
      <c r="H368" s="63">
        <v>1.71</v>
      </c>
      <c r="I368" s="60" t="s">
        <v>170</v>
      </c>
      <c r="J368" s="60"/>
      <c r="K368" s="107"/>
      <c r="L368" s="114">
        <v>1</v>
      </c>
      <c r="M368" s="60"/>
      <c r="N368" s="60"/>
      <c r="O368" s="60"/>
      <c r="P368" s="115"/>
      <c r="Q368" s="133"/>
      <c r="R368" s="131">
        <f t="shared" si="16"/>
        <v>0</v>
      </c>
      <c r="S368" s="131"/>
      <c r="T368" s="128"/>
      <c r="U368" s="66"/>
      <c r="V368" s="62"/>
      <c r="W368" s="60"/>
      <c r="X368" s="66">
        <f t="shared" si="17"/>
        <v>-35.299999999999997</v>
      </c>
      <c r="Y368" s="62"/>
      <c r="AA368" s="57" t="b">
        <f t="shared" si="18"/>
        <v>0</v>
      </c>
    </row>
    <row r="369" spans="1:27" x14ac:dyDescent="0.25">
      <c r="A369" s="58" t="s">
        <v>1158</v>
      </c>
      <c r="B369" s="65" t="s">
        <v>1159</v>
      </c>
      <c r="C369" s="65" t="s">
        <v>1160</v>
      </c>
      <c r="D369" s="60">
        <v>1</v>
      </c>
      <c r="E369" s="66">
        <v>32.4</v>
      </c>
      <c r="F369" s="62">
        <v>32.4</v>
      </c>
      <c r="G369" s="63">
        <v>3.97</v>
      </c>
      <c r="H369" s="63">
        <v>3.97</v>
      </c>
      <c r="I369" s="60" t="s">
        <v>170</v>
      </c>
      <c r="J369" s="60"/>
      <c r="K369" s="107"/>
      <c r="L369" s="114">
        <v>1</v>
      </c>
      <c r="M369" s="60"/>
      <c r="N369" s="60"/>
      <c r="O369" s="60"/>
      <c r="P369" s="115"/>
      <c r="Q369" s="133"/>
      <c r="R369" s="131">
        <f t="shared" si="16"/>
        <v>0</v>
      </c>
      <c r="S369" s="131"/>
      <c r="T369" s="128"/>
      <c r="U369" s="66"/>
      <c r="V369" s="62"/>
      <c r="W369" s="60"/>
      <c r="X369" s="66">
        <f t="shared" si="17"/>
        <v>-32.4</v>
      </c>
      <c r="Y369" s="62"/>
      <c r="AA369" s="57" t="b">
        <f t="shared" si="18"/>
        <v>0</v>
      </c>
    </row>
    <row r="370" spans="1:27" x14ac:dyDescent="0.25">
      <c r="A370" s="58" t="s">
        <v>1161</v>
      </c>
      <c r="B370" s="65" t="s">
        <v>1162</v>
      </c>
      <c r="C370" s="65" t="s">
        <v>1163</v>
      </c>
      <c r="D370" s="60">
        <v>1</v>
      </c>
      <c r="E370" s="66">
        <v>25.6</v>
      </c>
      <c r="F370" s="62">
        <v>25.6</v>
      </c>
      <c r="G370" s="63">
        <v>3.13</v>
      </c>
      <c r="H370" s="63">
        <v>3.13</v>
      </c>
      <c r="I370" s="60" t="s">
        <v>170</v>
      </c>
      <c r="J370" s="60"/>
      <c r="K370" s="107"/>
      <c r="L370" s="114">
        <v>1</v>
      </c>
      <c r="M370" s="60"/>
      <c r="N370" s="60"/>
      <c r="O370" s="60"/>
      <c r="P370" s="115"/>
      <c r="Q370" s="133"/>
      <c r="R370" s="131">
        <f t="shared" si="16"/>
        <v>0</v>
      </c>
      <c r="S370" s="131"/>
      <c r="T370" s="128"/>
      <c r="U370" s="66"/>
      <c r="V370" s="62"/>
      <c r="W370" s="60"/>
      <c r="X370" s="66">
        <f t="shared" si="17"/>
        <v>-25.6</v>
      </c>
      <c r="Y370" s="62"/>
      <c r="AA370" s="57" t="b">
        <f t="shared" si="18"/>
        <v>0</v>
      </c>
    </row>
    <row r="371" spans="1:27" x14ac:dyDescent="0.25">
      <c r="A371" s="58" t="s">
        <v>1164</v>
      </c>
      <c r="B371" s="65" t="s">
        <v>1165</v>
      </c>
      <c r="C371" s="65" t="s">
        <v>1166</v>
      </c>
      <c r="D371" s="60">
        <v>1</v>
      </c>
      <c r="E371" s="66">
        <v>24.8</v>
      </c>
      <c r="F371" s="62">
        <v>24.8</v>
      </c>
      <c r="G371" s="63">
        <v>3.03</v>
      </c>
      <c r="H371" s="63">
        <v>3.03</v>
      </c>
      <c r="I371" s="60" t="s">
        <v>170</v>
      </c>
      <c r="J371" s="60"/>
      <c r="K371" s="107"/>
      <c r="L371" s="114">
        <v>1</v>
      </c>
      <c r="M371" s="60"/>
      <c r="N371" s="60"/>
      <c r="O371" s="60"/>
      <c r="P371" s="115"/>
      <c r="Q371" s="133"/>
      <c r="R371" s="131">
        <f t="shared" si="16"/>
        <v>0</v>
      </c>
      <c r="S371" s="131"/>
      <c r="T371" s="128"/>
      <c r="U371" s="66"/>
      <c r="V371" s="62"/>
      <c r="W371" s="60"/>
      <c r="X371" s="66">
        <f t="shared" si="17"/>
        <v>-24.8</v>
      </c>
      <c r="Y371" s="62"/>
      <c r="AA371" s="57" t="b">
        <f t="shared" si="18"/>
        <v>0</v>
      </c>
    </row>
    <row r="372" spans="1:27" x14ac:dyDescent="0.25">
      <c r="A372" s="58" t="s">
        <v>1167</v>
      </c>
      <c r="B372" s="65" t="s">
        <v>1168</v>
      </c>
      <c r="C372" s="65" t="s">
        <v>1169</v>
      </c>
      <c r="D372" s="60">
        <v>1</v>
      </c>
      <c r="E372" s="66">
        <v>17.7</v>
      </c>
      <c r="F372" s="62">
        <v>17.7</v>
      </c>
      <c r="G372" s="63">
        <v>2.1800000000000002</v>
      </c>
      <c r="H372" s="63">
        <v>2.1800000000000002</v>
      </c>
      <c r="I372" s="60" t="s">
        <v>170</v>
      </c>
      <c r="J372" s="60"/>
      <c r="K372" s="107"/>
      <c r="L372" s="114">
        <v>1</v>
      </c>
      <c r="M372" s="60"/>
      <c r="N372" s="60"/>
      <c r="O372" s="60"/>
      <c r="P372" s="115"/>
      <c r="Q372" s="133"/>
      <c r="R372" s="131">
        <f t="shared" si="16"/>
        <v>0</v>
      </c>
      <c r="S372" s="131"/>
      <c r="T372" s="128"/>
      <c r="U372" s="66"/>
      <c r="V372" s="62"/>
      <c r="W372" s="60"/>
      <c r="X372" s="66">
        <f t="shared" si="17"/>
        <v>-17.7</v>
      </c>
      <c r="Y372" s="62"/>
      <c r="AA372" s="57" t="b">
        <f t="shared" si="18"/>
        <v>0</v>
      </c>
    </row>
    <row r="373" spans="1:27" x14ac:dyDescent="0.25">
      <c r="A373" s="58" t="s">
        <v>1170</v>
      </c>
      <c r="B373" s="65" t="s">
        <v>1171</v>
      </c>
      <c r="C373" s="65" t="s">
        <v>1172</v>
      </c>
      <c r="D373" s="60">
        <v>2</v>
      </c>
      <c r="E373" s="66">
        <v>8.1</v>
      </c>
      <c r="F373" s="62">
        <v>16.2</v>
      </c>
      <c r="G373" s="63">
        <v>1.02</v>
      </c>
      <c r="H373" s="63">
        <v>2.04</v>
      </c>
      <c r="I373" s="60" t="s">
        <v>170</v>
      </c>
      <c r="J373" s="60"/>
      <c r="K373" s="107"/>
      <c r="L373" s="114">
        <v>2</v>
      </c>
      <c r="M373" s="60"/>
      <c r="N373" s="60"/>
      <c r="O373" s="60"/>
      <c r="P373" s="115"/>
      <c r="Q373" s="133"/>
      <c r="R373" s="131">
        <f t="shared" si="16"/>
        <v>0</v>
      </c>
      <c r="S373" s="131"/>
      <c r="T373" s="128"/>
      <c r="U373" s="66"/>
      <c r="V373" s="62"/>
      <c r="W373" s="60"/>
      <c r="X373" s="66">
        <f t="shared" si="17"/>
        <v>-16.2</v>
      </c>
      <c r="Y373" s="62"/>
      <c r="AA373" s="57" t="b">
        <f t="shared" si="18"/>
        <v>0</v>
      </c>
    </row>
    <row r="374" spans="1:27" x14ac:dyDescent="0.25">
      <c r="A374" s="58" t="s">
        <v>1173</v>
      </c>
      <c r="B374" s="65" t="s">
        <v>1174</v>
      </c>
      <c r="C374" s="65" t="s">
        <v>1175</v>
      </c>
      <c r="D374" s="60">
        <v>3</v>
      </c>
      <c r="E374" s="66">
        <v>20.3</v>
      </c>
      <c r="F374" s="62">
        <v>60.9</v>
      </c>
      <c r="G374" s="63">
        <v>2.5</v>
      </c>
      <c r="H374" s="63">
        <v>7.5</v>
      </c>
      <c r="I374" s="60" t="s">
        <v>170</v>
      </c>
      <c r="J374" s="60"/>
      <c r="K374" s="107"/>
      <c r="L374" s="114">
        <v>3</v>
      </c>
      <c r="M374" s="60"/>
      <c r="N374" s="60"/>
      <c r="O374" s="60"/>
      <c r="P374" s="115"/>
      <c r="Q374" s="133"/>
      <c r="R374" s="131">
        <f t="shared" si="16"/>
        <v>0</v>
      </c>
      <c r="S374" s="131"/>
      <c r="T374" s="128"/>
      <c r="U374" s="66"/>
      <c r="V374" s="62"/>
      <c r="W374" s="60"/>
      <c r="X374" s="66">
        <f t="shared" si="17"/>
        <v>-60.9</v>
      </c>
      <c r="Y374" s="62"/>
      <c r="AA374" s="57" t="b">
        <f t="shared" si="18"/>
        <v>0</v>
      </c>
    </row>
    <row r="375" spans="1:27" x14ac:dyDescent="0.25">
      <c r="A375" s="58" t="s">
        <v>1176</v>
      </c>
      <c r="B375" s="65" t="s">
        <v>1177</v>
      </c>
      <c r="C375" s="65" t="s">
        <v>1178</v>
      </c>
      <c r="D375" s="60">
        <v>3</v>
      </c>
      <c r="E375" s="66">
        <v>24</v>
      </c>
      <c r="F375" s="62">
        <v>72</v>
      </c>
      <c r="G375" s="63">
        <v>2.95</v>
      </c>
      <c r="H375" s="63">
        <v>8.85</v>
      </c>
      <c r="I375" s="60" t="s">
        <v>170</v>
      </c>
      <c r="J375" s="60"/>
      <c r="K375" s="107"/>
      <c r="L375" s="114">
        <v>3</v>
      </c>
      <c r="M375" s="60"/>
      <c r="N375" s="60"/>
      <c r="O375" s="60"/>
      <c r="P375" s="115"/>
      <c r="Q375" s="133"/>
      <c r="R375" s="131">
        <f t="shared" si="16"/>
        <v>0</v>
      </c>
      <c r="S375" s="131"/>
      <c r="T375" s="128"/>
      <c r="U375" s="66"/>
      <c r="V375" s="62"/>
      <c r="W375" s="60"/>
      <c r="X375" s="66">
        <f t="shared" si="17"/>
        <v>-72</v>
      </c>
      <c r="Y375" s="62"/>
      <c r="AA375" s="57" t="b">
        <f t="shared" si="18"/>
        <v>0</v>
      </c>
    </row>
    <row r="376" spans="1:27" x14ac:dyDescent="0.25">
      <c r="A376" s="58" t="s">
        <v>1179</v>
      </c>
      <c r="B376" s="65" t="s">
        <v>1180</v>
      </c>
      <c r="C376" s="65" t="s">
        <v>1181</v>
      </c>
      <c r="D376" s="60">
        <v>1</v>
      </c>
      <c r="E376" s="66">
        <v>7.6</v>
      </c>
      <c r="F376" s="62">
        <v>7.6</v>
      </c>
      <c r="G376" s="63">
        <v>0.95</v>
      </c>
      <c r="H376" s="63">
        <v>0.95</v>
      </c>
      <c r="I376" s="60" t="s">
        <v>170</v>
      </c>
      <c r="J376" s="60"/>
      <c r="K376" s="107"/>
      <c r="L376" s="114">
        <v>1</v>
      </c>
      <c r="M376" s="60"/>
      <c r="N376" s="60"/>
      <c r="O376" s="60"/>
      <c r="P376" s="115"/>
      <c r="Q376" s="133"/>
      <c r="R376" s="131">
        <f t="shared" si="16"/>
        <v>0</v>
      </c>
      <c r="S376" s="131"/>
      <c r="T376" s="128"/>
      <c r="U376" s="66"/>
      <c r="V376" s="62"/>
      <c r="W376" s="60"/>
      <c r="X376" s="66">
        <f t="shared" si="17"/>
        <v>-7.6</v>
      </c>
      <c r="Y376" s="62"/>
      <c r="AA376" s="57" t="b">
        <f t="shared" si="18"/>
        <v>0</v>
      </c>
    </row>
    <row r="377" spans="1:27" x14ac:dyDescent="0.25">
      <c r="A377" s="58" t="s">
        <v>1182</v>
      </c>
      <c r="B377" s="65" t="s">
        <v>1183</v>
      </c>
      <c r="C377" s="65" t="s">
        <v>1184</v>
      </c>
      <c r="D377" s="60">
        <v>1</v>
      </c>
      <c r="E377" s="66">
        <v>18.7</v>
      </c>
      <c r="F377" s="62">
        <v>18.7</v>
      </c>
      <c r="G377" s="63">
        <v>1.02</v>
      </c>
      <c r="H377" s="63">
        <v>1.02</v>
      </c>
      <c r="I377" s="60" t="s">
        <v>170</v>
      </c>
      <c r="J377" s="60"/>
      <c r="K377" s="107"/>
      <c r="L377" s="107"/>
      <c r="M377" s="60"/>
      <c r="N377" s="60"/>
      <c r="O377" s="60"/>
      <c r="P377" s="115"/>
      <c r="Q377" s="133"/>
      <c r="R377" s="131">
        <f t="shared" si="16"/>
        <v>1</v>
      </c>
      <c r="S377" s="131" t="s">
        <v>1796</v>
      </c>
      <c r="T377" s="128"/>
      <c r="U377" s="66"/>
      <c r="V377" s="62"/>
      <c r="W377" s="60"/>
      <c r="X377" s="66">
        <f t="shared" si="17"/>
        <v>-18.7</v>
      </c>
      <c r="Y377" s="62"/>
      <c r="AA377" s="57" t="b">
        <f t="shared" si="18"/>
        <v>0</v>
      </c>
    </row>
    <row r="378" spans="1:27" x14ac:dyDescent="0.25">
      <c r="A378" s="58" t="s">
        <v>1185</v>
      </c>
      <c r="B378" s="65" t="s">
        <v>1186</v>
      </c>
      <c r="C378" s="65" t="s">
        <v>1187</v>
      </c>
      <c r="D378" s="60">
        <v>1</v>
      </c>
      <c r="E378" s="66">
        <v>72.400000000000006</v>
      </c>
      <c r="F378" s="62">
        <v>72.400000000000006</v>
      </c>
      <c r="G378" s="63">
        <v>3.99</v>
      </c>
      <c r="H378" s="63">
        <v>3.99</v>
      </c>
      <c r="I378" s="60" t="s">
        <v>170</v>
      </c>
      <c r="J378" s="60"/>
      <c r="K378" s="113">
        <v>1</v>
      </c>
      <c r="L378" s="107"/>
      <c r="M378" s="60"/>
      <c r="N378" s="60"/>
      <c r="O378" s="60"/>
      <c r="P378" s="115"/>
      <c r="Q378" s="133"/>
      <c r="R378" s="131">
        <f t="shared" si="16"/>
        <v>0</v>
      </c>
      <c r="S378" s="131"/>
      <c r="T378" s="128"/>
      <c r="U378" s="66"/>
      <c r="V378" s="62"/>
      <c r="W378" s="60"/>
      <c r="X378" s="66">
        <f t="shared" si="17"/>
        <v>-72.400000000000006</v>
      </c>
      <c r="Y378" s="62"/>
      <c r="AA378" s="57" t="b">
        <f t="shared" si="18"/>
        <v>0</v>
      </c>
    </row>
    <row r="379" spans="1:27" x14ac:dyDescent="0.25">
      <c r="A379" s="58" t="s">
        <v>1188</v>
      </c>
      <c r="B379" s="65" t="s">
        <v>1189</v>
      </c>
      <c r="C379" s="65" t="s">
        <v>1190</v>
      </c>
      <c r="D379" s="60">
        <v>2</v>
      </c>
      <c r="E379" s="66">
        <v>43</v>
      </c>
      <c r="F379" s="62">
        <v>86</v>
      </c>
      <c r="G379" s="63">
        <v>2.36</v>
      </c>
      <c r="H379" s="63">
        <v>4.72</v>
      </c>
      <c r="I379" s="60" t="s">
        <v>170</v>
      </c>
      <c r="J379" s="60"/>
      <c r="K379" s="113">
        <v>1</v>
      </c>
      <c r="L379" s="114">
        <v>1</v>
      </c>
      <c r="M379" s="60"/>
      <c r="N379" s="60"/>
      <c r="O379" s="60"/>
      <c r="P379" s="115"/>
      <c r="Q379" s="133"/>
      <c r="R379" s="131">
        <f t="shared" si="16"/>
        <v>0</v>
      </c>
      <c r="S379" s="131"/>
      <c r="T379" s="128"/>
      <c r="U379" s="66"/>
      <c r="V379" s="62"/>
      <c r="W379" s="60"/>
      <c r="X379" s="66">
        <f t="shared" si="17"/>
        <v>-86</v>
      </c>
      <c r="Y379" s="62"/>
      <c r="AA379" s="57" t="b">
        <f t="shared" si="18"/>
        <v>0</v>
      </c>
    </row>
    <row r="380" spans="1:27" x14ac:dyDescent="0.25">
      <c r="A380" s="58" t="s">
        <v>1191</v>
      </c>
      <c r="B380" s="65" t="s">
        <v>1192</v>
      </c>
      <c r="C380" s="65" t="s">
        <v>1193</v>
      </c>
      <c r="D380" s="60">
        <v>1</v>
      </c>
      <c r="E380" s="66">
        <v>16.2</v>
      </c>
      <c r="F380" s="62">
        <v>16.2</v>
      </c>
      <c r="G380" s="63">
        <v>0.88</v>
      </c>
      <c r="H380" s="63">
        <v>0.88</v>
      </c>
      <c r="I380" s="60" t="s">
        <v>170</v>
      </c>
      <c r="J380" s="60"/>
      <c r="K380" s="113">
        <v>1</v>
      </c>
      <c r="L380" s="107"/>
      <c r="M380" s="60"/>
      <c r="N380" s="60"/>
      <c r="O380" s="60"/>
      <c r="P380" s="115"/>
      <c r="Q380" s="133"/>
      <c r="R380" s="131">
        <f t="shared" si="16"/>
        <v>0</v>
      </c>
      <c r="S380" s="131"/>
      <c r="T380" s="128"/>
      <c r="U380" s="66"/>
      <c r="V380" s="62"/>
      <c r="W380" s="60"/>
      <c r="X380" s="66">
        <f t="shared" si="17"/>
        <v>-16.2</v>
      </c>
      <c r="Y380" s="62"/>
      <c r="AA380" s="57" t="b">
        <f t="shared" si="18"/>
        <v>0</v>
      </c>
    </row>
    <row r="381" spans="1:27" x14ac:dyDescent="0.25">
      <c r="A381" s="58" t="s">
        <v>1194</v>
      </c>
      <c r="B381" s="65" t="s">
        <v>1195</v>
      </c>
      <c r="C381" s="65" t="s">
        <v>1196</v>
      </c>
      <c r="D381" s="60">
        <v>1</v>
      </c>
      <c r="E381" s="66">
        <v>19.600000000000001</v>
      </c>
      <c r="F381" s="62">
        <v>19.600000000000001</v>
      </c>
      <c r="G381" s="63">
        <v>1.07</v>
      </c>
      <c r="H381" s="63">
        <v>1.07</v>
      </c>
      <c r="I381" s="60" t="s">
        <v>170</v>
      </c>
      <c r="J381" s="60"/>
      <c r="K381" s="113">
        <v>1</v>
      </c>
      <c r="L381" s="107"/>
      <c r="M381" s="60"/>
      <c r="N381" s="107"/>
      <c r="O381" s="107"/>
      <c r="P381" s="107"/>
      <c r="Q381" s="133"/>
      <c r="R381" s="131">
        <f t="shared" si="16"/>
        <v>0</v>
      </c>
      <c r="S381" s="131"/>
      <c r="T381" s="128"/>
      <c r="U381" s="66"/>
      <c r="V381" s="62"/>
      <c r="W381" s="60"/>
      <c r="X381" s="66">
        <f t="shared" si="17"/>
        <v>-19.600000000000001</v>
      </c>
      <c r="Y381" s="62"/>
      <c r="AA381" s="57" t="b">
        <f t="shared" si="18"/>
        <v>0</v>
      </c>
    </row>
    <row r="382" spans="1:27" x14ac:dyDescent="0.25">
      <c r="A382" s="58" t="s">
        <v>1197</v>
      </c>
      <c r="B382" s="65" t="s">
        <v>1198</v>
      </c>
      <c r="C382" s="65" t="s">
        <v>1199</v>
      </c>
      <c r="D382" s="60">
        <v>1</v>
      </c>
      <c r="E382" s="66">
        <v>19.600000000000001</v>
      </c>
      <c r="F382" s="62">
        <v>19.600000000000001</v>
      </c>
      <c r="G382" s="63">
        <v>1.07</v>
      </c>
      <c r="H382" s="63">
        <v>1.07</v>
      </c>
      <c r="I382" s="60" t="s">
        <v>170</v>
      </c>
      <c r="J382" s="60"/>
      <c r="K382" s="113">
        <v>1</v>
      </c>
      <c r="L382" s="107"/>
      <c r="M382" s="60"/>
      <c r="N382" s="60"/>
      <c r="O382" s="60"/>
      <c r="P382" s="115"/>
      <c r="Q382" s="133"/>
      <c r="R382" s="131">
        <f t="shared" si="16"/>
        <v>0</v>
      </c>
      <c r="S382" s="131"/>
      <c r="T382" s="128"/>
      <c r="U382" s="66"/>
      <c r="V382" s="62"/>
      <c r="W382" s="60"/>
      <c r="X382" s="66">
        <f t="shared" si="17"/>
        <v>-19.600000000000001</v>
      </c>
      <c r="Y382" s="62"/>
      <c r="AA382" s="57" t="b">
        <f t="shared" si="18"/>
        <v>0</v>
      </c>
    </row>
    <row r="383" spans="1:27" x14ac:dyDescent="0.25">
      <c r="A383" s="58" t="s">
        <v>1200</v>
      </c>
      <c r="B383" s="65" t="s">
        <v>1201</v>
      </c>
      <c r="C383" s="65" t="s">
        <v>1202</v>
      </c>
      <c r="D383" s="60">
        <v>1</v>
      </c>
      <c r="E383" s="66">
        <v>6</v>
      </c>
      <c r="F383" s="62">
        <v>6</v>
      </c>
      <c r="G383" s="63">
        <v>0.32</v>
      </c>
      <c r="H383" s="63">
        <v>0.32</v>
      </c>
      <c r="I383" s="60" t="s">
        <v>170</v>
      </c>
      <c r="J383" s="60"/>
      <c r="K383" s="113">
        <v>1</v>
      </c>
      <c r="L383" s="107"/>
      <c r="M383" s="60"/>
      <c r="N383" s="60"/>
      <c r="O383" s="60"/>
      <c r="P383" s="115"/>
      <c r="Q383" s="133"/>
      <c r="R383" s="131">
        <f t="shared" si="16"/>
        <v>0</v>
      </c>
      <c r="S383" s="131"/>
      <c r="T383" s="128"/>
      <c r="U383" s="66"/>
      <c r="V383" s="62"/>
      <c r="W383" s="60"/>
      <c r="X383" s="66">
        <f t="shared" si="17"/>
        <v>-6</v>
      </c>
      <c r="Y383" s="62"/>
      <c r="AA383" s="57" t="b">
        <f t="shared" si="18"/>
        <v>0</v>
      </c>
    </row>
    <row r="384" spans="1:27" x14ac:dyDescent="0.25">
      <c r="A384" s="58" t="s">
        <v>1203</v>
      </c>
      <c r="B384" s="65" t="s">
        <v>1204</v>
      </c>
      <c r="C384" s="65" t="s">
        <v>1205</v>
      </c>
      <c r="D384" s="60">
        <v>1</v>
      </c>
      <c r="E384" s="66">
        <v>16.399999999999999</v>
      </c>
      <c r="F384" s="62">
        <v>16.399999999999999</v>
      </c>
      <c r="G384" s="63">
        <v>0.88</v>
      </c>
      <c r="H384" s="63">
        <v>0.88</v>
      </c>
      <c r="I384" s="60" t="s">
        <v>170</v>
      </c>
      <c r="J384" s="60"/>
      <c r="K384" s="107"/>
      <c r="L384" s="114">
        <v>1</v>
      </c>
      <c r="M384" s="60"/>
      <c r="N384" s="107"/>
      <c r="O384" s="107"/>
      <c r="P384" s="107"/>
      <c r="Q384" s="133"/>
      <c r="R384" s="131">
        <f t="shared" si="16"/>
        <v>0</v>
      </c>
      <c r="S384" s="131"/>
      <c r="T384" s="129"/>
      <c r="U384" s="66"/>
      <c r="V384" s="62"/>
      <c r="W384" s="60"/>
      <c r="X384" s="66">
        <f t="shared" si="17"/>
        <v>-16.399999999999999</v>
      </c>
      <c r="Y384" s="62"/>
      <c r="AA384" s="57" t="b">
        <f t="shared" si="18"/>
        <v>0</v>
      </c>
    </row>
    <row r="385" spans="1:27" x14ac:dyDescent="0.25">
      <c r="A385" s="58" t="s">
        <v>1206</v>
      </c>
      <c r="B385" s="65" t="s">
        <v>1207</v>
      </c>
      <c r="C385" s="65" t="s">
        <v>1208</v>
      </c>
      <c r="D385" s="60">
        <v>1</v>
      </c>
      <c r="E385" s="66">
        <v>16.2</v>
      </c>
      <c r="F385" s="62">
        <v>16.2</v>
      </c>
      <c r="G385" s="63">
        <v>0.88</v>
      </c>
      <c r="H385" s="63">
        <v>0.88</v>
      </c>
      <c r="I385" s="60" t="s">
        <v>170</v>
      </c>
      <c r="J385" s="60"/>
      <c r="K385" s="107"/>
      <c r="L385" s="114">
        <v>1</v>
      </c>
      <c r="M385" s="60"/>
      <c r="N385" s="60"/>
      <c r="O385" s="60"/>
      <c r="P385" s="115"/>
      <c r="Q385" s="133"/>
      <c r="R385" s="131">
        <f t="shared" ref="R385:R448" si="19">D385-J385-K385-L385-M385-N385-O385-P385-Q385</f>
        <v>0</v>
      </c>
      <c r="S385" s="131"/>
      <c r="T385" s="128"/>
      <c r="U385" s="66"/>
      <c r="V385" s="62"/>
      <c r="W385" s="60"/>
      <c r="X385" s="66">
        <f t="shared" si="17"/>
        <v>-16.2</v>
      </c>
      <c r="Y385" s="62"/>
      <c r="AA385" s="57" t="b">
        <f t="shared" si="18"/>
        <v>0</v>
      </c>
    </row>
    <row r="386" spans="1:27" x14ac:dyDescent="0.25">
      <c r="A386" s="58" t="s">
        <v>1209</v>
      </c>
      <c r="B386" s="65" t="s">
        <v>1210</v>
      </c>
      <c r="C386" s="65" t="s">
        <v>1211</v>
      </c>
      <c r="D386" s="60">
        <v>1</v>
      </c>
      <c r="E386" s="66">
        <v>18</v>
      </c>
      <c r="F386" s="62">
        <v>18</v>
      </c>
      <c r="G386" s="63">
        <v>0.98</v>
      </c>
      <c r="H386" s="63">
        <v>0.98</v>
      </c>
      <c r="I386" s="60" t="s">
        <v>170</v>
      </c>
      <c r="J386" s="60"/>
      <c r="K386" s="107"/>
      <c r="L386" s="114">
        <v>1</v>
      </c>
      <c r="M386" s="60"/>
      <c r="N386" s="60"/>
      <c r="O386" s="60"/>
      <c r="P386" s="115"/>
      <c r="Q386" s="133"/>
      <c r="R386" s="131">
        <f t="shared" si="19"/>
        <v>0</v>
      </c>
      <c r="S386" s="131"/>
      <c r="T386" s="128"/>
      <c r="U386" s="66"/>
      <c r="V386" s="62"/>
      <c r="W386" s="60"/>
      <c r="X386" s="66">
        <f t="shared" ref="X386:X449" si="20">W386-F386</f>
        <v>-18</v>
      </c>
      <c r="Y386" s="62"/>
      <c r="AA386" s="57" t="b">
        <f t="shared" si="18"/>
        <v>0</v>
      </c>
    </row>
    <row r="387" spans="1:27" x14ac:dyDescent="0.25">
      <c r="A387" s="58" t="s">
        <v>1212</v>
      </c>
      <c r="B387" s="65" t="s">
        <v>1213</v>
      </c>
      <c r="C387" s="65" t="s">
        <v>1214</v>
      </c>
      <c r="D387" s="60">
        <v>1</v>
      </c>
      <c r="E387" s="66">
        <v>15.3</v>
      </c>
      <c r="F387" s="62">
        <v>15.3</v>
      </c>
      <c r="G387" s="63">
        <v>0.82</v>
      </c>
      <c r="H387" s="63">
        <v>0.82</v>
      </c>
      <c r="I387" s="60" t="s">
        <v>170</v>
      </c>
      <c r="J387" s="60"/>
      <c r="K387" s="107"/>
      <c r="L387" s="114">
        <v>1</v>
      </c>
      <c r="M387" s="60"/>
      <c r="N387" s="60"/>
      <c r="O387" s="60"/>
      <c r="P387" s="115"/>
      <c r="Q387" s="133"/>
      <c r="R387" s="131">
        <f t="shared" si="19"/>
        <v>0</v>
      </c>
      <c r="S387" s="131"/>
      <c r="T387" s="128"/>
      <c r="U387" s="66"/>
      <c r="V387" s="62"/>
      <c r="W387" s="60"/>
      <c r="X387" s="66">
        <f t="shared" si="20"/>
        <v>-15.3</v>
      </c>
      <c r="Y387" s="62"/>
      <c r="AA387" s="57" t="b">
        <f t="shared" si="18"/>
        <v>0</v>
      </c>
    </row>
    <row r="388" spans="1:27" x14ac:dyDescent="0.25">
      <c r="A388" s="58" t="s">
        <v>1215</v>
      </c>
      <c r="B388" s="65" t="s">
        <v>1216</v>
      </c>
      <c r="C388" s="65" t="s">
        <v>1217</v>
      </c>
      <c r="D388" s="60">
        <v>1</v>
      </c>
      <c r="E388" s="66">
        <v>21.3</v>
      </c>
      <c r="F388" s="62">
        <v>21.3</v>
      </c>
      <c r="G388" s="63">
        <v>1.18</v>
      </c>
      <c r="H388" s="63">
        <v>1.18</v>
      </c>
      <c r="I388" s="60" t="s">
        <v>170</v>
      </c>
      <c r="J388" s="60"/>
      <c r="K388" s="107"/>
      <c r="L388" s="114">
        <v>1</v>
      </c>
      <c r="M388" s="60"/>
      <c r="N388" s="60"/>
      <c r="O388" s="60"/>
      <c r="P388" s="115"/>
      <c r="Q388" s="133"/>
      <c r="R388" s="131">
        <f t="shared" si="19"/>
        <v>0</v>
      </c>
      <c r="S388" s="131"/>
      <c r="T388" s="128"/>
      <c r="U388" s="66"/>
      <c r="V388" s="62"/>
      <c r="W388" s="60"/>
      <c r="X388" s="66">
        <f t="shared" si="20"/>
        <v>-21.3</v>
      </c>
      <c r="Y388" s="62"/>
      <c r="AA388" s="57" t="b">
        <f t="shared" si="18"/>
        <v>0</v>
      </c>
    </row>
    <row r="389" spans="1:27" x14ac:dyDescent="0.25">
      <c r="A389" s="58" t="s">
        <v>1218</v>
      </c>
      <c r="B389" s="65" t="s">
        <v>1219</v>
      </c>
      <c r="C389" s="65" t="s">
        <v>1220</v>
      </c>
      <c r="D389" s="60">
        <v>1</v>
      </c>
      <c r="E389" s="66">
        <v>6</v>
      </c>
      <c r="F389" s="62">
        <v>6</v>
      </c>
      <c r="G389" s="63">
        <v>0.32</v>
      </c>
      <c r="H389" s="63">
        <v>0.32</v>
      </c>
      <c r="I389" s="60" t="s">
        <v>170</v>
      </c>
      <c r="J389" s="60"/>
      <c r="K389" s="107"/>
      <c r="L389" s="114">
        <v>1</v>
      </c>
      <c r="M389" s="60"/>
      <c r="N389" s="60"/>
      <c r="O389" s="60"/>
      <c r="P389" s="115"/>
      <c r="Q389" s="133"/>
      <c r="R389" s="131">
        <f t="shared" si="19"/>
        <v>0</v>
      </c>
      <c r="S389" s="131"/>
      <c r="T389" s="128"/>
      <c r="U389" s="66"/>
      <c r="V389" s="62"/>
      <c r="W389" s="60"/>
      <c r="X389" s="66">
        <f t="shared" si="20"/>
        <v>-6</v>
      </c>
      <c r="Y389" s="62"/>
      <c r="AA389" s="57" t="b">
        <f t="shared" si="18"/>
        <v>0</v>
      </c>
    </row>
    <row r="390" spans="1:27" x14ac:dyDescent="0.25">
      <c r="A390" s="58" t="s">
        <v>1221</v>
      </c>
      <c r="B390" s="65" t="s">
        <v>1222</v>
      </c>
      <c r="C390" s="65" t="s">
        <v>1223</v>
      </c>
      <c r="D390" s="60">
        <v>1</v>
      </c>
      <c r="E390" s="66">
        <v>13.6</v>
      </c>
      <c r="F390" s="62">
        <v>13.6</v>
      </c>
      <c r="G390" s="63">
        <v>0.73</v>
      </c>
      <c r="H390" s="63">
        <v>0.73</v>
      </c>
      <c r="I390" s="60" t="s">
        <v>170</v>
      </c>
      <c r="J390" s="60"/>
      <c r="K390" s="107"/>
      <c r="L390" s="114">
        <v>1</v>
      </c>
      <c r="M390" s="60"/>
      <c r="N390" s="60"/>
      <c r="O390" s="60"/>
      <c r="P390" s="115"/>
      <c r="Q390" s="133"/>
      <c r="R390" s="131">
        <f t="shared" si="19"/>
        <v>0</v>
      </c>
      <c r="S390" s="131"/>
      <c r="T390" s="128"/>
      <c r="U390" s="66"/>
      <c r="V390" s="62"/>
      <c r="W390" s="60"/>
      <c r="X390" s="66">
        <f t="shared" si="20"/>
        <v>-13.6</v>
      </c>
      <c r="Y390" s="62"/>
      <c r="AA390" s="57" t="b">
        <f t="shared" si="18"/>
        <v>0</v>
      </c>
    </row>
    <row r="391" spans="1:27" x14ac:dyDescent="0.25">
      <c r="A391" s="58" t="s">
        <v>1224</v>
      </c>
      <c r="B391" s="65" t="s">
        <v>1225</v>
      </c>
      <c r="C391" s="65" t="s">
        <v>1226</v>
      </c>
      <c r="D391" s="60">
        <v>1</v>
      </c>
      <c r="E391" s="66">
        <v>35.6</v>
      </c>
      <c r="F391" s="62">
        <v>35.6</v>
      </c>
      <c r="G391" s="63">
        <v>1.96</v>
      </c>
      <c r="H391" s="63">
        <v>1.96</v>
      </c>
      <c r="I391" s="60" t="s">
        <v>170</v>
      </c>
      <c r="J391" s="60"/>
      <c r="K391" s="107"/>
      <c r="L391" s="114">
        <v>1</v>
      </c>
      <c r="M391" s="60"/>
      <c r="N391" s="60"/>
      <c r="O391" s="60"/>
      <c r="P391" s="115"/>
      <c r="Q391" s="133"/>
      <c r="R391" s="131">
        <f t="shared" si="19"/>
        <v>0</v>
      </c>
      <c r="S391" s="131"/>
      <c r="T391" s="128"/>
      <c r="U391" s="66"/>
      <c r="V391" s="62"/>
      <c r="W391" s="60"/>
      <c r="X391" s="66">
        <f t="shared" si="20"/>
        <v>-35.6</v>
      </c>
      <c r="Y391" s="62"/>
      <c r="AA391" s="57" t="b">
        <f t="shared" si="18"/>
        <v>0</v>
      </c>
    </row>
    <row r="392" spans="1:27" x14ac:dyDescent="0.25">
      <c r="A392" s="58" t="s">
        <v>1227</v>
      </c>
      <c r="B392" s="65" t="s">
        <v>1228</v>
      </c>
      <c r="C392" s="65" t="s">
        <v>1229</v>
      </c>
      <c r="D392" s="60">
        <v>1</v>
      </c>
      <c r="E392" s="66">
        <v>35.6</v>
      </c>
      <c r="F392" s="62">
        <v>35.6</v>
      </c>
      <c r="G392" s="63">
        <v>1.96</v>
      </c>
      <c r="H392" s="63">
        <v>1.96</v>
      </c>
      <c r="I392" s="60" t="s">
        <v>170</v>
      </c>
      <c r="J392" s="60"/>
      <c r="K392" s="107"/>
      <c r="L392" s="114">
        <v>1</v>
      </c>
      <c r="M392" s="60"/>
      <c r="N392" s="60"/>
      <c r="O392" s="60"/>
      <c r="P392" s="115"/>
      <c r="Q392" s="133"/>
      <c r="R392" s="131">
        <f t="shared" si="19"/>
        <v>0</v>
      </c>
      <c r="S392" s="131"/>
      <c r="T392" s="128"/>
      <c r="U392" s="66"/>
      <c r="V392" s="62"/>
      <c r="W392" s="60"/>
      <c r="X392" s="66">
        <f t="shared" si="20"/>
        <v>-35.6</v>
      </c>
      <c r="Y392" s="62"/>
      <c r="AA392" s="57" t="b">
        <f t="shared" si="18"/>
        <v>0</v>
      </c>
    </row>
    <row r="393" spans="1:27" x14ac:dyDescent="0.25">
      <c r="A393" s="58" t="s">
        <v>1230</v>
      </c>
      <c r="B393" s="65" t="s">
        <v>1231</v>
      </c>
      <c r="C393" s="65" t="s">
        <v>1232</v>
      </c>
      <c r="D393" s="60">
        <v>3</v>
      </c>
      <c r="E393" s="66">
        <v>31.3</v>
      </c>
      <c r="F393" s="62">
        <v>93.9</v>
      </c>
      <c r="G393" s="63">
        <v>1.71</v>
      </c>
      <c r="H393" s="63">
        <v>5.13</v>
      </c>
      <c r="I393" s="60" t="s">
        <v>170</v>
      </c>
      <c r="J393" s="60"/>
      <c r="K393" s="107"/>
      <c r="L393" s="114">
        <v>3</v>
      </c>
      <c r="M393" s="60"/>
      <c r="N393" s="60"/>
      <c r="O393" s="60"/>
      <c r="P393" s="115"/>
      <c r="Q393" s="133"/>
      <c r="R393" s="131">
        <f t="shared" si="19"/>
        <v>0</v>
      </c>
      <c r="S393" s="131"/>
      <c r="T393" s="128"/>
      <c r="U393" s="66"/>
      <c r="V393" s="62"/>
      <c r="W393" s="60"/>
      <c r="X393" s="66">
        <f t="shared" si="20"/>
        <v>-93.9</v>
      </c>
      <c r="Y393" s="62"/>
      <c r="AA393" s="57" t="b">
        <f t="shared" si="18"/>
        <v>0</v>
      </c>
    </row>
    <row r="394" spans="1:27" x14ac:dyDescent="0.25">
      <c r="A394" s="58" t="s">
        <v>1233</v>
      </c>
      <c r="B394" s="65" t="s">
        <v>1234</v>
      </c>
      <c r="C394" s="65" t="s">
        <v>1235</v>
      </c>
      <c r="D394" s="60">
        <v>2</v>
      </c>
      <c r="E394" s="66">
        <v>29.9</v>
      </c>
      <c r="F394" s="62">
        <v>59.8</v>
      </c>
      <c r="G394" s="63">
        <v>1.64</v>
      </c>
      <c r="H394" s="63">
        <v>3.28</v>
      </c>
      <c r="I394" s="60" t="s">
        <v>170</v>
      </c>
      <c r="J394" s="60"/>
      <c r="K394" s="107"/>
      <c r="L394" s="114">
        <v>2</v>
      </c>
      <c r="M394" s="60"/>
      <c r="N394" s="60"/>
      <c r="O394" s="60"/>
      <c r="P394" s="115"/>
      <c r="Q394" s="133"/>
      <c r="R394" s="131">
        <f t="shared" si="19"/>
        <v>0</v>
      </c>
      <c r="S394" s="131"/>
      <c r="T394" s="128"/>
      <c r="U394" s="66"/>
      <c r="V394" s="62"/>
      <c r="W394" s="60"/>
      <c r="X394" s="66">
        <f t="shared" si="20"/>
        <v>-59.8</v>
      </c>
      <c r="Y394" s="62"/>
      <c r="AA394" s="57" t="b">
        <f t="shared" si="18"/>
        <v>0</v>
      </c>
    </row>
    <row r="395" spans="1:27" x14ac:dyDescent="0.25">
      <c r="A395" s="58" t="s">
        <v>1236</v>
      </c>
      <c r="B395" s="65" t="s">
        <v>1237</v>
      </c>
      <c r="C395" s="65" t="s">
        <v>1238</v>
      </c>
      <c r="D395" s="60">
        <v>3</v>
      </c>
      <c r="E395" s="66">
        <v>18.100000000000001</v>
      </c>
      <c r="F395" s="62">
        <v>54.3</v>
      </c>
      <c r="G395" s="63">
        <v>0.99</v>
      </c>
      <c r="H395" s="63">
        <v>2.97</v>
      </c>
      <c r="I395" s="60" t="s">
        <v>170</v>
      </c>
      <c r="J395" s="60"/>
      <c r="K395" s="107"/>
      <c r="L395" s="114">
        <v>3</v>
      </c>
      <c r="M395" s="60"/>
      <c r="N395" s="60"/>
      <c r="O395" s="60"/>
      <c r="P395" s="115"/>
      <c r="Q395" s="133"/>
      <c r="R395" s="131">
        <f t="shared" si="19"/>
        <v>0</v>
      </c>
      <c r="S395" s="131"/>
      <c r="T395" s="128"/>
      <c r="U395" s="66"/>
      <c r="V395" s="62"/>
      <c r="W395" s="60"/>
      <c r="X395" s="66">
        <f t="shared" si="20"/>
        <v>-54.3</v>
      </c>
      <c r="Y395" s="62"/>
      <c r="AA395" s="57" t="b">
        <f t="shared" si="18"/>
        <v>0</v>
      </c>
    </row>
    <row r="396" spans="1:27" x14ac:dyDescent="0.25">
      <c r="A396" s="58" t="s">
        <v>1239</v>
      </c>
      <c r="B396" s="65" t="s">
        <v>1240</v>
      </c>
      <c r="C396" s="65" t="s">
        <v>1241</v>
      </c>
      <c r="D396" s="60">
        <v>3</v>
      </c>
      <c r="E396" s="66">
        <v>18.2</v>
      </c>
      <c r="F396" s="62">
        <v>54.6</v>
      </c>
      <c r="G396" s="63">
        <v>0.99</v>
      </c>
      <c r="H396" s="63">
        <v>2.97</v>
      </c>
      <c r="I396" s="60" t="s">
        <v>170</v>
      </c>
      <c r="J396" s="60"/>
      <c r="K396" s="107"/>
      <c r="L396" s="114">
        <v>3</v>
      </c>
      <c r="M396" s="60"/>
      <c r="N396" s="60"/>
      <c r="O396" s="60"/>
      <c r="P396" s="115"/>
      <c r="Q396" s="133"/>
      <c r="R396" s="131">
        <f t="shared" si="19"/>
        <v>0</v>
      </c>
      <c r="S396" s="131"/>
      <c r="T396" s="128"/>
      <c r="U396" s="66"/>
      <c r="V396" s="62"/>
      <c r="W396" s="60"/>
      <c r="X396" s="66">
        <f t="shared" si="20"/>
        <v>-54.6</v>
      </c>
      <c r="Y396" s="62"/>
      <c r="AA396" s="57" t="b">
        <f t="shared" si="18"/>
        <v>0</v>
      </c>
    </row>
    <row r="397" spans="1:27" x14ac:dyDescent="0.25">
      <c r="A397" s="58" t="s">
        <v>1242</v>
      </c>
      <c r="B397" s="65" t="s">
        <v>1243</v>
      </c>
      <c r="C397" s="65" t="s">
        <v>1244</v>
      </c>
      <c r="D397" s="60">
        <v>2</v>
      </c>
      <c r="E397" s="66">
        <v>5.0999999999999996</v>
      </c>
      <c r="F397" s="62">
        <v>10.199999999999999</v>
      </c>
      <c r="G397" s="63">
        <v>0.26</v>
      </c>
      <c r="H397" s="63">
        <v>0.52</v>
      </c>
      <c r="I397" s="60" t="s">
        <v>170</v>
      </c>
      <c r="J397" s="60"/>
      <c r="K397" s="107"/>
      <c r="L397" s="114">
        <v>2</v>
      </c>
      <c r="M397" s="60"/>
      <c r="N397" s="60"/>
      <c r="O397" s="60"/>
      <c r="P397" s="115"/>
      <c r="Q397" s="133"/>
      <c r="R397" s="131">
        <f t="shared" si="19"/>
        <v>0</v>
      </c>
      <c r="S397" s="131"/>
      <c r="T397" s="128"/>
      <c r="U397" s="66"/>
      <c r="V397" s="62"/>
      <c r="W397" s="60"/>
      <c r="X397" s="66">
        <f t="shared" si="20"/>
        <v>-10.199999999999999</v>
      </c>
      <c r="Y397" s="62"/>
      <c r="AA397" s="57" t="b">
        <f t="shared" si="18"/>
        <v>0</v>
      </c>
    </row>
    <row r="398" spans="1:27" x14ac:dyDescent="0.25">
      <c r="A398" s="58" t="s">
        <v>1245</v>
      </c>
      <c r="B398" s="65" t="s">
        <v>1246</v>
      </c>
      <c r="C398" s="65" t="s">
        <v>1247</v>
      </c>
      <c r="D398" s="60">
        <v>4</v>
      </c>
      <c r="E398" s="66">
        <v>23.7</v>
      </c>
      <c r="F398" s="62">
        <v>94.8</v>
      </c>
      <c r="G398" s="63">
        <v>1.18</v>
      </c>
      <c r="H398" s="63">
        <v>4.72</v>
      </c>
      <c r="I398" s="60" t="s">
        <v>170</v>
      </c>
      <c r="J398" s="60"/>
      <c r="K398" s="113">
        <v>2</v>
      </c>
      <c r="L398" s="114">
        <v>2</v>
      </c>
      <c r="M398" s="60"/>
      <c r="N398" s="107"/>
      <c r="O398" s="107"/>
      <c r="P398" s="107"/>
      <c r="Q398" s="133"/>
      <c r="R398" s="131">
        <f t="shared" si="19"/>
        <v>0</v>
      </c>
      <c r="S398" s="131"/>
      <c r="T398" s="128"/>
      <c r="U398" s="66"/>
      <c r="V398" s="62"/>
      <c r="W398" s="60"/>
      <c r="X398" s="66">
        <f t="shared" si="20"/>
        <v>-94.8</v>
      </c>
      <c r="Y398" s="62"/>
      <c r="AA398" s="57" t="b">
        <f t="shared" si="18"/>
        <v>0</v>
      </c>
    </row>
    <row r="399" spans="1:27" x14ac:dyDescent="0.25">
      <c r="A399" s="58" t="s">
        <v>1248</v>
      </c>
      <c r="B399" s="65" t="s">
        <v>1249</v>
      </c>
      <c r="C399" s="65" t="s">
        <v>1250</v>
      </c>
      <c r="D399" s="60">
        <v>4</v>
      </c>
      <c r="E399" s="66">
        <v>23.7</v>
      </c>
      <c r="F399" s="62">
        <v>94.8</v>
      </c>
      <c r="G399" s="63">
        <v>1.18</v>
      </c>
      <c r="H399" s="63">
        <v>4.72</v>
      </c>
      <c r="I399" s="60" t="s">
        <v>170</v>
      </c>
      <c r="J399" s="60"/>
      <c r="K399" s="113">
        <v>2</v>
      </c>
      <c r="L399" s="114">
        <v>2</v>
      </c>
      <c r="M399" s="60"/>
      <c r="N399" s="107"/>
      <c r="O399" s="107"/>
      <c r="P399" s="107"/>
      <c r="Q399" s="133"/>
      <c r="R399" s="131">
        <f t="shared" si="19"/>
        <v>0</v>
      </c>
      <c r="S399" s="131"/>
      <c r="T399" s="128"/>
      <c r="U399" s="66"/>
      <c r="V399" s="62"/>
      <c r="W399" s="60"/>
      <c r="X399" s="66">
        <f t="shared" si="20"/>
        <v>-94.8</v>
      </c>
      <c r="Y399" s="62"/>
      <c r="AA399" s="57" t="b">
        <f t="shared" si="18"/>
        <v>0</v>
      </c>
    </row>
    <row r="400" spans="1:27" x14ac:dyDescent="0.25">
      <c r="A400" s="58" t="s">
        <v>1251</v>
      </c>
      <c r="B400" s="65" t="s">
        <v>1252</v>
      </c>
      <c r="C400" s="65" t="s">
        <v>1253</v>
      </c>
      <c r="D400" s="60">
        <v>1</v>
      </c>
      <c r="E400" s="66">
        <v>29.3</v>
      </c>
      <c r="F400" s="62">
        <v>29.3</v>
      </c>
      <c r="G400" s="63">
        <v>1.43</v>
      </c>
      <c r="H400" s="63">
        <v>1.43</v>
      </c>
      <c r="I400" s="60" t="s">
        <v>170</v>
      </c>
      <c r="J400" s="60"/>
      <c r="K400" s="107"/>
      <c r="L400" s="114">
        <v>1</v>
      </c>
      <c r="M400" s="60"/>
      <c r="N400" s="60"/>
      <c r="O400" s="60"/>
      <c r="P400" s="115"/>
      <c r="Q400" s="133"/>
      <c r="R400" s="131">
        <f t="shared" si="19"/>
        <v>0</v>
      </c>
      <c r="S400" s="131"/>
      <c r="T400" s="128"/>
      <c r="U400" s="66"/>
      <c r="V400" s="62"/>
      <c r="W400" s="60"/>
      <c r="X400" s="66">
        <f t="shared" si="20"/>
        <v>-29.3</v>
      </c>
      <c r="Y400" s="62"/>
      <c r="AA400" s="57" t="b">
        <f t="shared" si="18"/>
        <v>0</v>
      </c>
    </row>
    <row r="401" spans="1:27" x14ac:dyDescent="0.25">
      <c r="A401" s="58" t="s">
        <v>1254</v>
      </c>
      <c r="B401" s="65" t="s">
        <v>1255</v>
      </c>
      <c r="C401" s="65" t="s">
        <v>1256</v>
      </c>
      <c r="D401" s="60">
        <v>1</v>
      </c>
      <c r="E401" s="66">
        <v>29.3</v>
      </c>
      <c r="F401" s="62">
        <v>29.3</v>
      </c>
      <c r="G401" s="63">
        <v>1.43</v>
      </c>
      <c r="H401" s="63">
        <v>1.43</v>
      </c>
      <c r="I401" s="60" t="s">
        <v>170</v>
      </c>
      <c r="J401" s="60"/>
      <c r="K401" s="107"/>
      <c r="L401" s="114">
        <v>1</v>
      </c>
      <c r="M401" s="60"/>
      <c r="N401" s="60"/>
      <c r="O401" s="60"/>
      <c r="P401" s="115"/>
      <c r="Q401" s="133"/>
      <c r="R401" s="131">
        <f t="shared" si="19"/>
        <v>0</v>
      </c>
      <c r="S401" s="131"/>
      <c r="T401" s="128"/>
      <c r="U401" s="66"/>
      <c r="V401" s="62"/>
      <c r="W401" s="60"/>
      <c r="X401" s="66">
        <f t="shared" si="20"/>
        <v>-29.3</v>
      </c>
      <c r="Y401" s="62"/>
      <c r="AA401" s="57" t="b">
        <f t="shared" si="18"/>
        <v>0</v>
      </c>
    </row>
    <row r="402" spans="1:27" x14ac:dyDescent="0.25">
      <c r="A402" s="58" t="s">
        <v>1257</v>
      </c>
      <c r="B402" s="65" t="s">
        <v>1258</v>
      </c>
      <c r="C402" s="65" t="s">
        <v>1259</v>
      </c>
      <c r="D402" s="60">
        <v>3</v>
      </c>
      <c r="E402" s="66">
        <v>31.2</v>
      </c>
      <c r="F402" s="62">
        <v>93.6</v>
      </c>
      <c r="G402" s="63">
        <v>1.54</v>
      </c>
      <c r="H402" s="63">
        <v>4.62</v>
      </c>
      <c r="I402" s="60" t="s">
        <v>170</v>
      </c>
      <c r="J402" s="60"/>
      <c r="K402" s="107"/>
      <c r="L402" s="114">
        <v>3</v>
      </c>
      <c r="M402" s="60"/>
      <c r="N402" s="60"/>
      <c r="O402" s="60"/>
      <c r="P402" s="115"/>
      <c r="Q402" s="133"/>
      <c r="R402" s="131">
        <f t="shared" si="19"/>
        <v>0</v>
      </c>
      <c r="S402" s="131"/>
      <c r="T402" s="128"/>
      <c r="U402" s="66"/>
      <c r="V402" s="62"/>
      <c r="W402" s="60"/>
      <c r="X402" s="66">
        <f t="shared" si="20"/>
        <v>-93.6</v>
      </c>
      <c r="Y402" s="62"/>
      <c r="AA402" s="57" t="b">
        <f t="shared" si="18"/>
        <v>0</v>
      </c>
    </row>
    <row r="403" spans="1:27" x14ac:dyDescent="0.25">
      <c r="A403" s="58" t="s">
        <v>1260</v>
      </c>
      <c r="B403" s="65" t="s">
        <v>1261</v>
      </c>
      <c r="C403" s="65" t="s">
        <v>1262</v>
      </c>
      <c r="D403" s="60">
        <v>3</v>
      </c>
      <c r="E403" s="66">
        <v>31.2</v>
      </c>
      <c r="F403" s="62">
        <v>93.6</v>
      </c>
      <c r="G403" s="63">
        <v>1.54</v>
      </c>
      <c r="H403" s="63">
        <v>4.62</v>
      </c>
      <c r="I403" s="60" t="s">
        <v>170</v>
      </c>
      <c r="J403" s="60"/>
      <c r="K403" s="107"/>
      <c r="L403" s="114">
        <v>3</v>
      </c>
      <c r="M403" s="60"/>
      <c r="N403" s="60"/>
      <c r="O403" s="60"/>
      <c r="P403" s="115"/>
      <c r="Q403" s="133"/>
      <c r="R403" s="131">
        <f t="shared" si="19"/>
        <v>0</v>
      </c>
      <c r="S403" s="131"/>
      <c r="T403" s="128"/>
      <c r="U403" s="66"/>
      <c r="V403" s="62"/>
      <c r="W403" s="60"/>
      <c r="X403" s="66">
        <f t="shared" si="20"/>
        <v>-93.6</v>
      </c>
      <c r="Y403" s="62"/>
      <c r="AA403" s="57" t="b">
        <f t="shared" si="18"/>
        <v>0</v>
      </c>
    </row>
    <row r="404" spans="1:27" x14ac:dyDescent="0.25">
      <c r="A404" s="58" t="s">
        <v>1263</v>
      </c>
      <c r="B404" s="65" t="s">
        <v>1264</v>
      </c>
      <c r="C404" s="65" t="s">
        <v>1265</v>
      </c>
      <c r="D404" s="60">
        <v>1</v>
      </c>
      <c r="E404" s="66">
        <v>18</v>
      </c>
      <c r="F404" s="62">
        <v>18</v>
      </c>
      <c r="G404" s="63">
        <v>0.89</v>
      </c>
      <c r="H404" s="63">
        <v>0.89</v>
      </c>
      <c r="I404" s="60" t="s">
        <v>170</v>
      </c>
      <c r="J404" s="60"/>
      <c r="K404" s="107"/>
      <c r="L404" s="114">
        <v>1</v>
      </c>
      <c r="M404" s="60"/>
      <c r="N404" s="60"/>
      <c r="O404" s="60"/>
      <c r="P404" s="115"/>
      <c r="Q404" s="133"/>
      <c r="R404" s="131">
        <f t="shared" si="19"/>
        <v>0</v>
      </c>
      <c r="S404" s="131"/>
      <c r="T404" s="128"/>
      <c r="U404" s="66"/>
      <c r="V404" s="62"/>
      <c r="W404" s="60"/>
      <c r="X404" s="66">
        <f t="shared" si="20"/>
        <v>-18</v>
      </c>
      <c r="Y404" s="62"/>
      <c r="AA404" s="57" t="b">
        <f t="shared" si="18"/>
        <v>0</v>
      </c>
    </row>
    <row r="405" spans="1:27" x14ac:dyDescent="0.25">
      <c r="A405" s="58" t="s">
        <v>1266</v>
      </c>
      <c r="B405" s="65" t="s">
        <v>1267</v>
      </c>
      <c r="C405" s="65" t="s">
        <v>1268</v>
      </c>
      <c r="D405" s="60">
        <v>1</v>
      </c>
      <c r="E405" s="66">
        <v>18</v>
      </c>
      <c r="F405" s="62">
        <v>18</v>
      </c>
      <c r="G405" s="63">
        <v>0.89</v>
      </c>
      <c r="H405" s="63">
        <v>0.89</v>
      </c>
      <c r="I405" s="60" t="s">
        <v>170</v>
      </c>
      <c r="J405" s="60"/>
      <c r="K405" s="107"/>
      <c r="L405" s="114">
        <v>1</v>
      </c>
      <c r="M405" s="60"/>
      <c r="N405" s="60"/>
      <c r="O405" s="60"/>
      <c r="P405" s="115"/>
      <c r="Q405" s="133"/>
      <c r="R405" s="131">
        <f t="shared" si="19"/>
        <v>0</v>
      </c>
      <c r="S405" s="131"/>
      <c r="T405" s="128"/>
      <c r="U405" s="66"/>
      <c r="V405" s="62"/>
      <c r="W405" s="60"/>
      <c r="X405" s="66">
        <f t="shared" si="20"/>
        <v>-18</v>
      </c>
      <c r="Y405" s="62"/>
      <c r="AA405" s="57" t="b">
        <f t="shared" si="18"/>
        <v>0</v>
      </c>
    </row>
    <row r="406" spans="1:27" x14ac:dyDescent="0.25">
      <c r="A406" s="58" t="s">
        <v>1269</v>
      </c>
      <c r="B406" s="65" t="s">
        <v>1270</v>
      </c>
      <c r="C406" s="65" t="s">
        <v>1271</v>
      </c>
      <c r="D406" s="60">
        <v>56</v>
      </c>
      <c r="E406" s="66">
        <v>24.3</v>
      </c>
      <c r="F406" s="62">
        <v>1360.8</v>
      </c>
      <c r="G406" s="63">
        <v>0.94</v>
      </c>
      <c r="H406" s="63">
        <v>52.64</v>
      </c>
      <c r="I406" s="60" t="s">
        <v>170</v>
      </c>
      <c r="J406" s="60">
        <v>5</v>
      </c>
      <c r="K406" s="113">
        <v>4</v>
      </c>
      <c r="L406" s="114">
        <v>6</v>
      </c>
      <c r="M406" s="109">
        <v>8</v>
      </c>
      <c r="N406" s="109">
        <v>8</v>
      </c>
      <c r="O406" s="60">
        <v>8</v>
      </c>
      <c r="P406" s="118">
        <v>8</v>
      </c>
      <c r="Q406" s="136">
        <v>9</v>
      </c>
      <c r="R406" s="131">
        <f t="shared" si="19"/>
        <v>0</v>
      </c>
      <c r="S406" s="131"/>
      <c r="T406" s="128"/>
      <c r="U406" s="66"/>
      <c r="V406" s="62"/>
      <c r="W406" s="60"/>
      <c r="X406" s="66">
        <f t="shared" si="20"/>
        <v>-1360.8</v>
      </c>
      <c r="Y406" s="62"/>
      <c r="AA406" s="57" t="b">
        <f t="shared" si="18"/>
        <v>0</v>
      </c>
    </row>
    <row r="407" spans="1:27" x14ac:dyDescent="0.25">
      <c r="A407" s="58" t="s">
        <v>1272</v>
      </c>
      <c r="B407" s="65" t="s">
        <v>1273</v>
      </c>
      <c r="C407" s="65" t="s">
        <v>1274</v>
      </c>
      <c r="D407" s="60">
        <v>1</v>
      </c>
      <c r="E407" s="66">
        <v>164.1</v>
      </c>
      <c r="F407" s="62">
        <v>164.1</v>
      </c>
      <c r="G407" s="63">
        <v>5.78</v>
      </c>
      <c r="H407" s="63">
        <v>5.78</v>
      </c>
      <c r="I407" s="60" t="s">
        <v>170</v>
      </c>
      <c r="J407" s="60">
        <v>1</v>
      </c>
      <c r="K407" s="107"/>
      <c r="L407" s="107"/>
      <c r="M407" s="60"/>
      <c r="N407" s="60"/>
      <c r="O407" s="60"/>
      <c r="P407" s="115"/>
      <c r="Q407" s="133"/>
      <c r="R407" s="131">
        <f t="shared" si="19"/>
        <v>0</v>
      </c>
      <c r="S407" s="131"/>
      <c r="T407" s="128"/>
      <c r="U407" s="66"/>
      <c r="V407" s="62"/>
      <c r="W407" s="60"/>
      <c r="X407" s="66">
        <f t="shared" si="20"/>
        <v>-164.1</v>
      </c>
      <c r="Y407" s="62"/>
      <c r="AA407" s="57" t="b">
        <f t="shared" si="18"/>
        <v>0</v>
      </c>
    </row>
    <row r="408" spans="1:27" x14ac:dyDescent="0.25">
      <c r="A408" s="58" t="s">
        <v>1275</v>
      </c>
      <c r="B408" s="65" t="s">
        <v>1276</v>
      </c>
      <c r="C408" s="65" t="s">
        <v>1277</v>
      </c>
      <c r="D408" s="60">
        <v>1</v>
      </c>
      <c r="E408" s="66">
        <v>165.7</v>
      </c>
      <c r="F408" s="62">
        <v>165.7</v>
      </c>
      <c r="G408" s="63">
        <v>5.83</v>
      </c>
      <c r="H408" s="63">
        <v>5.83</v>
      </c>
      <c r="I408" s="60" t="s">
        <v>170</v>
      </c>
      <c r="J408" s="60">
        <v>1</v>
      </c>
      <c r="K408" s="107"/>
      <c r="L408" s="107"/>
      <c r="M408" s="60"/>
      <c r="N408" s="60"/>
      <c r="O408" s="60"/>
      <c r="P408" s="115"/>
      <c r="Q408" s="133"/>
      <c r="R408" s="131">
        <f t="shared" si="19"/>
        <v>0</v>
      </c>
      <c r="S408" s="131"/>
      <c r="T408" s="128"/>
      <c r="U408" s="66"/>
      <c r="V408" s="62"/>
      <c r="W408" s="60"/>
      <c r="X408" s="66">
        <f t="shared" si="20"/>
        <v>-165.7</v>
      </c>
      <c r="Y408" s="62"/>
      <c r="AA408" s="57" t="b">
        <f t="shared" si="18"/>
        <v>0</v>
      </c>
    </row>
    <row r="409" spans="1:27" x14ac:dyDescent="0.25">
      <c r="A409" s="58" t="s">
        <v>1278</v>
      </c>
      <c r="B409" s="65" t="s">
        <v>1279</v>
      </c>
      <c r="C409" s="65" t="s">
        <v>1280</v>
      </c>
      <c r="D409" s="60">
        <v>1</v>
      </c>
      <c r="E409" s="66">
        <v>164.1</v>
      </c>
      <c r="F409" s="62">
        <v>164.1</v>
      </c>
      <c r="G409" s="63">
        <v>5.78</v>
      </c>
      <c r="H409" s="63">
        <v>5.78</v>
      </c>
      <c r="I409" s="60" t="s">
        <v>170</v>
      </c>
      <c r="J409" s="60">
        <v>1</v>
      </c>
      <c r="K409" s="107"/>
      <c r="L409" s="107"/>
      <c r="M409" s="60"/>
      <c r="N409" s="60"/>
      <c r="O409" s="60"/>
      <c r="P409" s="115"/>
      <c r="Q409" s="133"/>
      <c r="R409" s="131">
        <f t="shared" si="19"/>
        <v>0</v>
      </c>
      <c r="S409" s="131"/>
      <c r="T409" s="128"/>
      <c r="U409" s="66"/>
      <c r="V409" s="62"/>
      <c r="W409" s="60"/>
      <c r="X409" s="66">
        <f t="shared" si="20"/>
        <v>-164.1</v>
      </c>
      <c r="Y409" s="62"/>
      <c r="AA409" s="57" t="b">
        <f t="shared" si="18"/>
        <v>0</v>
      </c>
    </row>
    <row r="410" spans="1:27" x14ac:dyDescent="0.25">
      <c r="A410" s="58" t="s">
        <v>1281</v>
      </c>
      <c r="B410" s="65" t="s">
        <v>1282</v>
      </c>
      <c r="C410" s="65" t="s">
        <v>1283</v>
      </c>
      <c r="D410" s="60">
        <v>6</v>
      </c>
      <c r="E410" s="66">
        <v>168.2</v>
      </c>
      <c r="F410" s="62">
        <v>1009.2</v>
      </c>
      <c r="G410" s="63">
        <v>5.9</v>
      </c>
      <c r="H410" s="63">
        <v>35.4</v>
      </c>
      <c r="I410" s="60" t="s">
        <v>170</v>
      </c>
      <c r="J410" s="60">
        <v>6</v>
      </c>
      <c r="K410" s="107"/>
      <c r="L410" s="107"/>
      <c r="M410" s="60"/>
      <c r="N410" s="60"/>
      <c r="O410" s="60"/>
      <c r="P410" s="115"/>
      <c r="Q410" s="133"/>
      <c r="R410" s="131">
        <f t="shared" si="19"/>
        <v>0</v>
      </c>
      <c r="S410" s="131"/>
      <c r="T410" s="128"/>
      <c r="U410" s="66"/>
      <c r="V410" s="62"/>
      <c r="W410" s="60"/>
      <c r="X410" s="66">
        <f t="shared" si="20"/>
        <v>-1009.2</v>
      </c>
      <c r="Y410" s="62"/>
      <c r="AA410" s="57" t="b">
        <f t="shared" ref="AA410:AA477" si="21">EXACT(B410,T410)</f>
        <v>0</v>
      </c>
    </row>
    <row r="411" spans="1:27" x14ac:dyDescent="0.25">
      <c r="A411" s="58" t="s">
        <v>1284</v>
      </c>
      <c r="B411" s="65" t="s">
        <v>1285</v>
      </c>
      <c r="C411" s="65" t="s">
        <v>1286</v>
      </c>
      <c r="D411" s="60">
        <v>4</v>
      </c>
      <c r="E411" s="66">
        <v>90.1</v>
      </c>
      <c r="F411" s="62">
        <v>360.4</v>
      </c>
      <c r="G411" s="63">
        <v>3.41</v>
      </c>
      <c r="H411" s="63">
        <v>13.64</v>
      </c>
      <c r="I411" s="60" t="s">
        <v>170</v>
      </c>
      <c r="J411" s="60"/>
      <c r="K411" s="113">
        <v>4</v>
      </c>
      <c r="L411" s="107"/>
      <c r="M411" s="60"/>
      <c r="N411" s="60"/>
      <c r="O411" s="60"/>
      <c r="P411" s="115"/>
      <c r="Q411" s="133"/>
      <c r="R411" s="131">
        <f t="shared" si="19"/>
        <v>0</v>
      </c>
      <c r="S411" s="131"/>
      <c r="T411" s="128"/>
      <c r="U411" s="66"/>
      <c r="V411" s="62"/>
      <c r="W411" s="60"/>
      <c r="X411" s="66">
        <f t="shared" si="20"/>
        <v>-360.4</v>
      </c>
      <c r="Y411" s="62"/>
      <c r="AA411" s="57" t="b">
        <f t="shared" si="21"/>
        <v>0</v>
      </c>
    </row>
    <row r="412" spans="1:27" x14ac:dyDescent="0.25">
      <c r="A412" s="58" t="s">
        <v>1287</v>
      </c>
      <c r="B412" s="65" t="s">
        <v>1288</v>
      </c>
      <c r="C412" s="65" t="s">
        <v>1289</v>
      </c>
      <c r="D412" s="60">
        <v>3</v>
      </c>
      <c r="E412" s="66">
        <v>88</v>
      </c>
      <c r="F412" s="62">
        <v>264</v>
      </c>
      <c r="G412" s="63">
        <v>3.33</v>
      </c>
      <c r="H412" s="63">
        <v>9.99</v>
      </c>
      <c r="I412" s="60" t="s">
        <v>170</v>
      </c>
      <c r="J412" s="60"/>
      <c r="K412" s="113">
        <v>3</v>
      </c>
      <c r="L412" s="107"/>
      <c r="M412" s="60"/>
      <c r="N412" s="60"/>
      <c r="O412" s="60"/>
      <c r="P412" s="115"/>
      <c r="Q412" s="133"/>
      <c r="R412" s="131">
        <f t="shared" si="19"/>
        <v>0</v>
      </c>
      <c r="S412" s="131"/>
      <c r="T412" s="128"/>
      <c r="U412" s="66"/>
      <c r="V412" s="62"/>
      <c r="W412" s="60"/>
      <c r="X412" s="66">
        <f t="shared" si="20"/>
        <v>-264</v>
      </c>
      <c r="Y412" s="62"/>
      <c r="AA412" s="57" t="b">
        <f t="shared" si="21"/>
        <v>0</v>
      </c>
    </row>
    <row r="413" spans="1:27" x14ac:dyDescent="0.25">
      <c r="A413" s="58" t="s">
        <v>1290</v>
      </c>
      <c r="B413" s="65" t="s">
        <v>1291</v>
      </c>
      <c r="C413" s="65" t="s">
        <v>1292</v>
      </c>
      <c r="D413" s="60">
        <v>14</v>
      </c>
      <c r="E413" s="66">
        <v>93.5</v>
      </c>
      <c r="F413" s="62">
        <v>1309</v>
      </c>
      <c r="G413" s="63">
        <v>3.54</v>
      </c>
      <c r="H413" s="63">
        <v>49.56</v>
      </c>
      <c r="I413" s="60" t="s">
        <v>170</v>
      </c>
      <c r="J413" s="60"/>
      <c r="K413" s="107"/>
      <c r="L413" s="114">
        <v>14</v>
      </c>
      <c r="M413" s="60"/>
      <c r="N413" s="60"/>
      <c r="O413" s="60"/>
      <c r="P413" s="115"/>
      <c r="Q413" s="133"/>
      <c r="R413" s="131">
        <f t="shared" si="19"/>
        <v>0</v>
      </c>
      <c r="S413" s="131"/>
      <c r="T413" s="128"/>
      <c r="U413" s="66"/>
      <c r="V413" s="62"/>
      <c r="W413" s="60"/>
      <c r="X413" s="66">
        <f t="shared" si="20"/>
        <v>-1309</v>
      </c>
      <c r="Y413" s="62"/>
      <c r="AA413" s="57" t="b">
        <f t="shared" si="21"/>
        <v>0</v>
      </c>
    </row>
    <row r="414" spans="1:27" x14ac:dyDescent="0.25">
      <c r="A414" s="58" t="s">
        <v>1293</v>
      </c>
      <c r="B414" s="65" t="s">
        <v>1294</v>
      </c>
      <c r="C414" s="65" t="s">
        <v>1295</v>
      </c>
      <c r="D414" s="60">
        <v>1</v>
      </c>
      <c r="E414" s="66">
        <v>109.8</v>
      </c>
      <c r="F414" s="62">
        <v>109.8</v>
      </c>
      <c r="G414" s="63">
        <v>4.0999999999999996</v>
      </c>
      <c r="H414" s="63">
        <v>4.0999999999999996</v>
      </c>
      <c r="I414" s="60" t="s">
        <v>170</v>
      </c>
      <c r="J414" s="60"/>
      <c r="K414" s="107"/>
      <c r="L414" s="107"/>
      <c r="M414" s="60">
        <v>1</v>
      </c>
      <c r="N414" s="60"/>
      <c r="O414" s="60"/>
      <c r="P414" s="115"/>
      <c r="Q414" s="133"/>
      <c r="R414" s="131">
        <f t="shared" si="19"/>
        <v>0</v>
      </c>
      <c r="S414" s="131"/>
      <c r="T414" s="128"/>
      <c r="U414" s="66"/>
      <c r="V414" s="62"/>
      <c r="W414" s="60"/>
      <c r="X414" s="66">
        <f t="shared" si="20"/>
        <v>-109.8</v>
      </c>
      <c r="Y414" s="62"/>
      <c r="AA414" s="57" t="b">
        <f t="shared" si="21"/>
        <v>0</v>
      </c>
    </row>
    <row r="415" spans="1:27" x14ac:dyDescent="0.25">
      <c r="A415" s="58" t="s">
        <v>1296</v>
      </c>
      <c r="B415" s="65" t="s">
        <v>1297</v>
      </c>
      <c r="C415" s="65" t="s">
        <v>1298</v>
      </c>
      <c r="D415" s="60">
        <v>5</v>
      </c>
      <c r="E415" s="66">
        <v>109.8</v>
      </c>
      <c r="F415" s="62">
        <v>549</v>
      </c>
      <c r="G415" s="63">
        <v>4.0999999999999996</v>
      </c>
      <c r="H415" s="63">
        <v>20.5</v>
      </c>
      <c r="I415" s="60" t="s">
        <v>170</v>
      </c>
      <c r="J415" s="60"/>
      <c r="K415" s="107"/>
      <c r="L415" s="107"/>
      <c r="M415" s="60">
        <v>5</v>
      </c>
      <c r="N415" s="60"/>
      <c r="O415" s="60"/>
      <c r="P415" s="115"/>
      <c r="Q415" s="133"/>
      <c r="R415" s="131">
        <f t="shared" si="19"/>
        <v>0</v>
      </c>
      <c r="S415" s="131"/>
      <c r="T415" s="128"/>
      <c r="U415" s="66"/>
      <c r="V415" s="62"/>
      <c r="W415" s="60"/>
      <c r="X415" s="66">
        <f t="shared" si="20"/>
        <v>-549</v>
      </c>
      <c r="Y415" s="62"/>
      <c r="AA415" s="57" t="b">
        <f t="shared" si="21"/>
        <v>0</v>
      </c>
    </row>
    <row r="416" spans="1:27" x14ac:dyDescent="0.25">
      <c r="A416" s="58" t="s">
        <v>1299</v>
      </c>
      <c r="B416" s="65" t="s">
        <v>1300</v>
      </c>
      <c r="C416" s="65" t="s">
        <v>1301</v>
      </c>
      <c r="D416" s="60">
        <v>1</v>
      </c>
      <c r="E416" s="66">
        <v>110.2</v>
      </c>
      <c r="F416" s="62">
        <v>110.2</v>
      </c>
      <c r="G416" s="63">
        <v>4.12</v>
      </c>
      <c r="H416" s="63">
        <v>4.12</v>
      </c>
      <c r="I416" s="60" t="s">
        <v>170</v>
      </c>
      <c r="J416" s="60"/>
      <c r="K416" s="107"/>
      <c r="L416" s="107"/>
      <c r="M416" s="60">
        <v>1</v>
      </c>
      <c r="N416" s="60"/>
      <c r="O416" s="60"/>
      <c r="P416" s="115"/>
      <c r="Q416" s="133"/>
      <c r="R416" s="131">
        <f t="shared" si="19"/>
        <v>0</v>
      </c>
      <c r="S416" s="131"/>
      <c r="T416" s="128"/>
      <c r="U416" s="66"/>
      <c r="V416" s="62"/>
      <c r="W416" s="60"/>
      <c r="X416" s="66">
        <f t="shared" si="20"/>
        <v>-110.2</v>
      </c>
      <c r="Y416" s="62"/>
      <c r="AA416" s="57" t="b">
        <f t="shared" si="21"/>
        <v>0</v>
      </c>
    </row>
    <row r="417" spans="1:27" x14ac:dyDescent="0.25">
      <c r="A417" s="58" t="s">
        <v>1302</v>
      </c>
      <c r="B417" s="65" t="s">
        <v>1303</v>
      </c>
      <c r="C417" s="65" t="s">
        <v>1304</v>
      </c>
      <c r="D417" s="60">
        <v>36</v>
      </c>
      <c r="E417" s="66">
        <v>108.6</v>
      </c>
      <c r="F417" s="62">
        <v>3909.6</v>
      </c>
      <c r="G417" s="63">
        <v>4.05</v>
      </c>
      <c r="H417" s="63">
        <v>145.80000000000001</v>
      </c>
      <c r="I417" s="60" t="s">
        <v>170</v>
      </c>
      <c r="J417" s="60"/>
      <c r="K417" s="107"/>
      <c r="L417" s="107"/>
      <c r="M417" s="60">
        <v>6</v>
      </c>
      <c r="N417" s="60"/>
      <c r="O417" s="60">
        <v>12</v>
      </c>
      <c r="P417" s="118">
        <v>12</v>
      </c>
      <c r="Q417" s="136">
        <v>6</v>
      </c>
      <c r="R417" s="131">
        <f t="shared" si="19"/>
        <v>0</v>
      </c>
      <c r="S417" s="131"/>
      <c r="T417" s="128"/>
      <c r="U417" s="66"/>
      <c r="V417" s="62"/>
      <c r="W417" s="60"/>
      <c r="X417" s="66">
        <f t="shared" si="20"/>
        <v>-3909.6</v>
      </c>
      <c r="Y417" s="62"/>
      <c r="AA417" s="57" t="b">
        <f t="shared" si="21"/>
        <v>0</v>
      </c>
    </row>
    <row r="418" spans="1:27" x14ac:dyDescent="0.25">
      <c r="A418" s="58" t="s">
        <v>1305</v>
      </c>
      <c r="B418" s="65" t="s">
        <v>1306</v>
      </c>
      <c r="C418" s="65" t="s">
        <v>1307</v>
      </c>
      <c r="D418" s="60">
        <v>7</v>
      </c>
      <c r="E418" s="66">
        <v>109.3</v>
      </c>
      <c r="F418" s="62">
        <v>765.1</v>
      </c>
      <c r="G418" s="63">
        <v>4.07</v>
      </c>
      <c r="H418" s="63">
        <v>28.49</v>
      </c>
      <c r="I418" s="60" t="s">
        <v>170</v>
      </c>
      <c r="J418" s="60"/>
      <c r="K418" s="107"/>
      <c r="L418" s="107"/>
      <c r="M418" s="60">
        <v>1</v>
      </c>
      <c r="N418" s="60"/>
      <c r="O418" s="60">
        <v>2</v>
      </c>
      <c r="P418" s="118">
        <v>2</v>
      </c>
      <c r="Q418" s="136">
        <v>2</v>
      </c>
      <c r="R418" s="131">
        <f t="shared" si="19"/>
        <v>0</v>
      </c>
      <c r="S418" s="131"/>
      <c r="T418" s="128"/>
      <c r="U418" s="66"/>
      <c r="V418" s="62"/>
      <c r="W418" s="60"/>
      <c r="X418" s="66">
        <f t="shared" si="20"/>
        <v>-765.1</v>
      </c>
      <c r="Y418" s="62"/>
      <c r="AA418" s="57" t="b">
        <f t="shared" si="21"/>
        <v>0</v>
      </c>
    </row>
    <row r="419" spans="1:27" x14ac:dyDescent="0.25">
      <c r="A419" s="58" t="s">
        <v>1308</v>
      </c>
      <c r="B419" s="65" t="s">
        <v>1309</v>
      </c>
      <c r="C419" s="65" t="s">
        <v>1310</v>
      </c>
      <c r="D419" s="60">
        <v>12</v>
      </c>
      <c r="E419" s="66">
        <v>102.9</v>
      </c>
      <c r="F419" s="62">
        <v>1234.8</v>
      </c>
      <c r="G419" s="63">
        <v>3.84</v>
      </c>
      <c r="H419" s="63">
        <v>46.08</v>
      </c>
      <c r="I419" s="60" t="s">
        <v>170</v>
      </c>
      <c r="J419" s="60"/>
      <c r="K419" s="107"/>
      <c r="L419" s="107"/>
      <c r="M419" s="60"/>
      <c r="N419" s="60">
        <v>12</v>
      </c>
      <c r="O419" s="60"/>
      <c r="P419" s="115"/>
      <c r="Q419" s="133"/>
      <c r="R419" s="131">
        <f t="shared" si="19"/>
        <v>0</v>
      </c>
      <c r="S419" s="131"/>
      <c r="T419" s="128"/>
      <c r="U419" s="66"/>
      <c r="V419" s="62"/>
      <c r="W419" s="60"/>
      <c r="X419" s="66">
        <f t="shared" si="20"/>
        <v>-1234.8</v>
      </c>
      <c r="Y419" s="62"/>
      <c r="AA419" s="57" t="b">
        <f t="shared" si="21"/>
        <v>0</v>
      </c>
    </row>
    <row r="420" spans="1:27" x14ac:dyDescent="0.25">
      <c r="A420" s="58" t="s">
        <v>1311</v>
      </c>
      <c r="B420" s="65" t="s">
        <v>1312</v>
      </c>
      <c r="C420" s="65" t="s">
        <v>1313</v>
      </c>
      <c r="D420" s="60">
        <v>2</v>
      </c>
      <c r="E420" s="66">
        <v>103.7</v>
      </c>
      <c r="F420" s="62">
        <v>207.4</v>
      </c>
      <c r="G420" s="63">
        <v>3.87</v>
      </c>
      <c r="H420" s="63">
        <v>7.74</v>
      </c>
      <c r="I420" s="60" t="s">
        <v>170</v>
      </c>
      <c r="J420" s="60"/>
      <c r="K420" s="107"/>
      <c r="L420" s="107"/>
      <c r="M420" s="60"/>
      <c r="N420" s="60">
        <v>2</v>
      </c>
      <c r="O420" s="60"/>
      <c r="P420" s="115"/>
      <c r="Q420" s="133"/>
      <c r="R420" s="131">
        <f t="shared" si="19"/>
        <v>0</v>
      </c>
      <c r="S420" s="131"/>
      <c r="T420" s="128"/>
      <c r="U420" s="66"/>
      <c r="V420" s="62"/>
      <c r="W420" s="60"/>
      <c r="X420" s="66">
        <f t="shared" si="20"/>
        <v>-207.4</v>
      </c>
      <c r="Y420" s="62"/>
      <c r="AA420" s="57" t="b">
        <f t="shared" si="21"/>
        <v>0</v>
      </c>
    </row>
    <row r="421" spans="1:27" x14ac:dyDescent="0.25">
      <c r="A421" s="58" t="s">
        <v>1314</v>
      </c>
      <c r="B421" s="65" t="s">
        <v>1315</v>
      </c>
      <c r="C421" s="65" t="s">
        <v>1316</v>
      </c>
      <c r="D421" s="60">
        <v>1</v>
      </c>
      <c r="E421" s="66">
        <v>109</v>
      </c>
      <c r="F421" s="62">
        <v>109</v>
      </c>
      <c r="G421" s="63">
        <v>4.05</v>
      </c>
      <c r="H421" s="63">
        <v>4.05</v>
      </c>
      <c r="I421" s="60" t="s">
        <v>170</v>
      </c>
      <c r="J421" s="60"/>
      <c r="K421" s="107"/>
      <c r="L421" s="107"/>
      <c r="M421" s="60"/>
      <c r="N421" s="60"/>
      <c r="O421" s="60"/>
      <c r="P421" s="115"/>
      <c r="Q421" s="136">
        <v>1</v>
      </c>
      <c r="R421" s="131">
        <f t="shared" si="19"/>
        <v>0</v>
      </c>
      <c r="S421" s="131"/>
      <c r="T421" s="128"/>
      <c r="U421" s="66"/>
      <c r="V421" s="62"/>
      <c r="W421" s="60"/>
      <c r="X421" s="66">
        <f t="shared" si="20"/>
        <v>-109</v>
      </c>
      <c r="Y421" s="62"/>
      <c r="AA421" s="57" t="b">
        <f t="shared" si="21"/>
        <v>0</v>
      </c>
    </row>
    <row r="422" spans="1:27" x14ac:dyDescent="0.25">
      <c r="A422" s="58" t="s">
        <v>1317</v>
      </c>
      <c r="B422" s="65" t="s">
        <v>1318</v>
      </c>
      <c r="C422" s="65" t="s">
        <v>1319</v>
      </c>
      <c r="D422" s="60">
        <v>5</v>
      </c>
      <c r="E422" s="66">
        <v>109</v>
      </c>
      <c r="F422" s="62">
        <v>545</v>
      </c>
      <c r="G422" s="63">
        <v>4.05</v>
      </c>
      <c r="H422" s="63">
        <v>20.25</v>
      </c>
      <c r="I422" s="60" t="s">
        <v>170</v>
      </c>
      <c r="J422" s="60"/>
      <c r="K422" s="107"/>
      <c r="L422" s="107"/>
      <c r="M422" s="60"/>
      <c r="N422" s="60"/>
      <c r="O422" s="60"/>
      <c r="P422" s="115"/>
      <c r="Q422" s="136">
        <v>5</v>
      </c>
      <c r="R422" s="131">
        <f t="shared" si="19"/>
        <v>0</v>
      </c>
      <c r="S422" s="131"/>
      <c r="T422" s="128"/>
      <c r="U422" s="66"/>
      <c r="V422" s="62"/>
      <c r="W422" s="60"/>
      <c r="X422" s="66">
        <f t="shared" si="20"/>
        <v>-545</v>
      </c>
      <c r="Y422" s="62"/>
      <c r="AA422" s="57" t="b">
        <f t="shared" si="21"/>
        <v>0</v>
      </c>
    </row>
    <row r="423" spans="1:27" x14ac:dyDescent="0.25">
      <c r="A423" s="58" t="s">
        <v>1320</v>
      </c>
      <c r="B423" s="65" t="s">
        <v>1321</v>
      </c>
      <c r="C423" s="65" t="s">
        <v>1322</v>
      </c>
      <c r="D423" s="60">
        <v>1</v>
      </c>
      <c r="E423" s="66">
        <v>20.9</v>
      </c>
      <c r="F423" s="62">
        <v>20.9</v>
      </c>
      <c r="G423" s="63">
        <v>0.78</v>
      </c>
      <c r="H423" s="63">
        <v>0.78</v>
      </c>
      <c r="I423" s="60" t="s">
        <v>170</v>
      </c>
      <c r="J423" s="60"/>
      <c r="K423" s="107"/>
      <c r="L423" s="107"/>
      <c r="M423" s="60"/>
      <c r="N423" s="60"/>
      <c r="O423" s="60"/>
      <c r="P423" s="115"/>
      <c r="Q423" s="136">
        <v>1</v>
      </c>
      <c r="R423" s="131">
        <f t="shared" si="19"/>
        <v>0</v>
      </c>
      <c r="S423" s="131" t="s">
        <v>1797</v>
      </c>
      <c r="T423" s="128"/>
      <c r="U423" s="66"/>
      <c r="V423" s="62"/>
      <c r="W423" s="60"/>
      <c r="X423" s="66">
        <f t="shared" si="20"/>
        <v>-20.9</v>
      </c>
      <c r="Y423" s="62"/>
      <c r="AA423" s="57" t="b">
        <f t="shared" si="21"/>
        <v>0</v>
      </c>
    </row>
    <row r="424" spans="1:27" x14ac:dyDescent="0.25">
      <c r="A424" s="58" t="s">
        <v>1323</v>
      </c>
      <c r="B424" s="65" t="s">
        <v>1324</v>
      </c>
      <c r="C424" s="65" t="s">
        <v>1325</v>
      </c>
      <c r="D424" s="60">
        <v>1</v>
      </c>
      <c r="E424" s="66">
        <v>21.2</v>
      </c>
      <c r="F424" s="62">
        <v>21.2</v>
      </c>
      <c r="G424" s="63">
        <v>0.77</v>
      </c>
      <c r="H424" s="63">
        <v>0.77</v>
      </c>
      <c r="I424" s="60" t="s">
        <v>170</v>
      </c>
      <c r="J424" s="60"/>
      <c r="K424" s="107"/>
      <c r="L424" s="107"/>
      <c r="M424" s="60"/>
      <c r="N424" s="60"/>
      <c r="O424" s="60"/>
      <c r="P424" s="115"/>
      <c r="Q424" s="136">
        <v>1</v>
      </c>
      <c r="R424" s="131">
        <f t="shared" si="19"/>
        <v>0</v>
      </c>
      <c r="S424" s="131"/>
      <c r="T424" s="128"/>
      <c r="U424" s="66"/>
      <c r="V424" s="62"/>
      <c r="W424" s="60"/>
      <c r="X424" s="66">
        <f t="shared" si="20"/>
        <v>-21.2</v>
      </c>
      <c r="Y424" s="62"/>
      <c r="AA424" s="57" t="b">
        <f t="shared" si="21"/>
        <v>0</v>
      </c>
    </row>
    <row r="425" spans="1:27" x14ac:dyDescent="0.25">
      <c r="A425" s="58" t="s">
        <v>1326</v>
      </c>
      <c r="B425" s="65" t="s">
        <v>1327</v>
      </c>
      <c r="C425" s="65" t="s">
        <v>1328</v>
      </c>
      <c r="D425" s="60">
        <v>5</v>
      </c>
      <c r="E425" s="66">
        <v>21.2</v>
      </c>
      <c r="F425" s="62">
        <v>106</v>
      </c>
      <c r="G425" s="63">
        <v>0.77</v>
      </c>
      <c r="H425" s="63">
        <v>3.85</v>
      </c>
      <c r="I425" s="60" t="s">
        <v>170</v>
      </c>
      <c r="J425" s="60"/>
      <c r="K425" s="107"/>
      <c r="L425" s="107"/>
      <c r="M425" s="60"/>
      <c r="N425" s="60"/>
      <c r="O425" s="60"/>
      <c r="P425" s="115"/>
      <c r="Q425" s="136">
        <v>5</v>
      </c>
      <c r="R425" s="131">
        <f t="shared" si="19"/>
        <v>0</v>
      </c>
      <c r="S425" s="131" t="s">
        <v>1798</v>
      </c>
      <c r="T425" s="128"/>
      <c r="U425" s="66"/>
      <c r="V425" s="62"/>
      <c r="W425" s="60"/>
      <c r="X425" s="66">
        <f t="shared" si="20"/>
        <v>-106</v>
      </c>
      <c r="Y425" s="62"/>
      <c r="AA425" s="57" t="b">
        <f t="shared" si="21"/>
        <v>0</v>
      </c>
    </row>
    <row r="426" spans="1:27" x14ac:dyDescent="0.25">
      <c r="A426" s="58" t="s">
        <v>1329</v>
      </c>
      <c r="B426" s="65" t="s">
        <v>1330</v>
      </c>
      <c r="C426" s="65" t="s">
        <v>1331</v>
      </c>
      <c r="D426" s="60">
        <v>1</v>
      </c>
      <c r="E426" s="66">
        <v>90.4</v>
      </c>
      <c r="F426" s="62">
        <v>90.4</v>
      </c>
      <c r="G426" s="63">
        <v>5.46</v>
      </c>
      <c r="H426" s="63">
        <v>5.46</v>
      </c>
      <c r="I426" s="60" t="s">
        <v>170</v>
      </c>
      <c r="J426" s="60">
        <v>1</v>
      </c>
      <c r="K426" s="107"/>
      <c r="L426" s="107"/>
      <c r="M426" s="60"/>
      <c r="N426" s="60"/>
      <c r="O426" s="60"/>
      <c r="P426" s="115"/>
      <c r="Q426" s="133"/>
      <c r="R426" s="131">
        <f t="shared" si="19"/>
        <v>0</v>
      </c>
      <c r="S426" s="131"/>
      <c r="T426" s="128"/>
      <c r="U426" s="66"/>
      <c r="V426" s="62"/>
      <c r="W426" s="60"/>
      <c r="X426" s="66">
        <f t="shared" si="20"/>
        <v>-90.4</v>
      </c>
      <c r="Y426" s="62"/>
      <c r="AA426" s="57" t="b">
        <f t="shared" si="21"/>
        <v>0</v>
      </c>
    </row>
    <row r="427" spans="1:27" x14ac:dyDescent="0.25">
      <c r="A427" s="58" t="s">
        <v>1332</v>
      </c>
      <c r="B427" s="65" t="s">
        <v>1333</v>
      </c>
      <c r="C427" s="65" t="s">
        <v>1334</v>
      </c>
      <c r="D427" s="60">
        <v>1</v>
      </c>
      <c r="E427" s="66">
        <v>109</v>
      </c>
      <c r="F427" s="62">
        <v>109</v>
      </c>
      <c r="G427" s="63">
        <v>6.58</v>
      </c>
      <c r="H427" s="63">
        <v>6.58</v>
      </c>
      <c r="I427" s="60" t="s">
        <v>170</v>
      </c>
      <c r="J427" s="60">
        <v>1</v>
      </c>
      <c r="K427" s="107"/>
      <c r="L427" s="107"/>
      <c r="M427" s="60"/>
      <c r="N427" s="60"/>
      <c r="O427" s="60"/>
      <c r="P427" s="115"/>
      <c r="Q427" s="133"/>
      <c r="R427" s="131">
        <f t="shared" si="19"/>
        <v>0</v>
      </c>
      <c r="S427" s="131"/>
      <c r="T427" s="128"/>
      <c r="U427" s="66"/>
      <c r="V427" s="62"/>
      <c r="W427" s="60"/>
      <c r="X427" s="66">
        <f t="shared" si="20"/>
        <v>-109</v>
      </c>
      <c r="Y427" s="62"/>
      <c r="AA427" s="57" t="b">
        <f t="shared" si="21"/>
        <v>0</v>
      </c>
    </row>
    <row r="428" spans="1:27" x14ac:dyDescent="0.25">
      <c r="A428" s="58" t="s">
        <v>1335</v>
      </c>
      <c r="B428" s="65" t="s">
        <v>1336</v>
      </c>
      <c r="C428" s="65" t="s">
        <v>1337</v>
      </c>
      <c r="D428" s="60">
        <v>1</v>
      </c>
      <c r="E428" s="66">
        <v>73.099999999999994</v>
      </c>
      <c r="F428" s="62">
        <v>73.099999999999994</v>
      </c>
      <c r="G428" s="63">
        <v>4.43</v>
      </c>
      <c r="H428" s="63">
        <v>4.43</v>
      </c>
      <c r="I428" s="60" t="s">
        <v>170</v>
      </c>
      <c r="J428" s="60">
        <v>1</v>
      </c>
      <c r="K428" s="107"/>
      <c r="L428" s="107"/>
      <c r="M428" s="60"/>
      <c r="N428" s="60"/>
      <c r="O428" s="60"/>
      <c r="P428" s="115"/>
      <c r="Q428" s="133"/>
      <c r="R428" s="131">
        <f t="shared" si="19"/>
        <v>0</v>
      </c>
      <c r="S428" s="131"/>
      <c r="T428" s="128"/>
      <c r="U428" s="66"/>
      <c r="V428" s="62"/>
      <c r="W428" s="60"/>
      <c r="X428" s="66">
        <f t="shared" si="20"/>
        <v>-73.099999999999994</v>
      </c>
      <c r="Y428" s="62"/>
      <c r="AA428" s="57" t="b">
        <f t="shared" si="21"/>
        <v>0</v>
      </c>
    </row>
    <row r="429" spans="1:27" x14ac:dyDescent="0.25">
      <c r="A429" s="58" t="s">
        <v>1338</v>
      </c>
      <c r="B429" s="65" t="s">
        <v>1339</v>
      </c>
      <c r="C429" s="65" t="s">
        <v>1340</v>
      </c>
      <c r="D429" s="60">
        <v>10</v>
      </c>
      <c r="E429" s="66">
        <v>3.5</v>
      </c>
      <c r="F429" s="62">
        <v>35</v>
      </c>
      <c r="G429" s="63">
        <v>0.15</v>
      </c>
      <c r="H429" s="63">
        <v>1.5</v>
      </c>
      <c r="I429" s="60" t="s">
        <v>170</v>
      </c>
      <c r="J429" s="60">
        <v>4</v>
      </c>
      <c r="K429" s="113">
        <v>1</v>
      </c>
      <c r="L429" s="114">
        <v>4</v>
      </c>
      <c r="M429" s="60"/>
      <c r="N429" s="107"/>
      <c r="O429" s="107">
        <v>1</v>
      </c>
      <c r="P429" s="107"/>
      <c r="Q429" s="133"/>
      <c r="R429" s="131">
        <f t="shared" si="19"/>
        <v>0</v>
      </c>
      <c r="S429" s="131"/>
      <c r="T429" s="128"/>
      <c r="U429" s="66"/>
      <c r="V429" s="62"/>
      <c r="W429" s="60"/>
      <c r="X429" s="66">
        <f t="shared" si="20"/>
        <v>-35</v>
      </c>
      <c r="Y429" s="62"/>
      <c r="AA429" s="57" t="b">
        <f t="shared" si="21"/>
        <v>0</v>
      </c>
    </row>
    <row r="430" spans="1:27" x14ac:dyDescent="0.25">
      <c r="A430" s="58" t="s">
        <v>1341</v>
      </c>
      <c r="B430" s="65" t="s">
        <v>1342</v>
      </c>
      <c r="C430" s="65" t="s">
        <v>1343</v>
      </c>
      <c r="D430" s="60">
        <v>18</v>
      </c>
      <c r="E430" s="66">
        <v>5.0999999999999996</v>
      </c>
      <c r="F430" s="62">
        <v>91.8</v>
      </c>
      <c r="G430" s="63">
        <v>0.22</v>
      </c>
      <c r="H430" s="63">
        <v>3.96</v>
      </c>
      <c r="I430" s="60" t="s">
        <v>170</v>
      </c>
      <c r="J430" s="60"/>
      <c r="K430" s="107"/>
      <c r="L430" s="114">
        <v>2</v>
      </c>
      <c r="M430" s="60">
        <v>2</v>
      </c>
      <c r="N430" s="60">
        <v>5</v>
      </c>
      <c r="O430" s="60">
        <v>4</v>
      </c>
      <c r="P430" s="118">
        <v>4</v>
      </c>
      <c r="Q430" s="136">
        <v>1</v>
      </c>
      <c r="R430" s="131">
        <f t="shared" si="19"/>
        <v>0</v>
      </c>
      <c r="S430" s="131"/>
      <c r="T430" s="128"/>
      <c r="U430" s="66"/>
      <c r="V430" s="62"/>
      <c r="W430" s="60"/>
      <c r="X430" s="66">
        <f t="shared" si="20"/>
        <v>-91.8</v>
      </c>
      <c r="Y430" s="62"/>
      <c r="AA430" s="57" t="b">
        <f t="shared" si="21"/>
        <v>0</v>
      </c>
    </row>
    <row r="431" spans="1:27" x14ac:dyDescent="0.25">
      <c r="A431" s="58" t="s">
        <v>1344</v>
      </c>
      <c r="B431" s="65" t="s">
        <v>1345</v>
      </c>
      <c r="C431" s="65" t="s">
        <v>1346</v>
      </c>
      <c r="D431" s="60">
        <v>20</v>
      </c>
      <c r="E431" s="66">
        <v>1</v>
      </c>
      <c r="F431" s="62">
        <v>20</v>
      </c>
      <c r="G431" s="63">
        <v>0.05</v>
      </c>
      <c r="H431" s="63">
        <v>1</v>
      </c>
      <c r="I431" s="60" t="s">
        <v>170</v>
      </c>
      <c r="J431" s="60"/>
      <c r="K431" s="107"/>
      <c r="L431" s="114">
        <v>1</v>
      </c>
      <c r="M431" s="60">
        <v>4</v>
      </c>
      <c r="N431" s="60">
        <v>4</v>
      </c>
      <c r="O431" s="60">
        <v>4</v>
      </c>
      <c r="P431" s="118">
        <v>4</v>
      </c>
      <c r="Q431" s="136">
        <v>3</v>
      </c>
      <c r="R431" s="131">
        <f t="shared" si="19"/>
        <v>0</v>
      </c>
      <c r="S431" s="131"/>
      <c r="T431" s="128"/>
      <c r="U431" s="66"/>
      <c r="V431" s="62"/>
      <c r="W431" s="60"/>
      <c r="X431" s="66">
        <f t="shared" si="20"/>
        <v>-20</v>
      </c>
      <c r="Y431" s="62"/>
      <c r="AA431" s="57" t="b">
        <f t="shared" si="21"/>
        <v>0</v>
      </c>
    </row>
    <row r="432" spans="1:27" x14ac:dyDescent="0.25">
      <c r="A432" s="58" t="s">
        <v>1347</v>
      </c>
      <c r="B432" s="65" t="s">
        <v>1348</v>
      </c>
      <c r="C432" s="65" t="s">
        <v>1349</v>
      </c>
      <c r="D432" s="60">
        <v>24</v>
      </c>
      <c r="E432" s="66">
        <v>0.5</v>
      </c>
      <c r="F432" s="62">
        <v>12</v>
      </c>
      <c r="G432" s="63">
        <v>0.02</v>
      </c>
      <c r="H432" s="63">
        <v>0.48</v>
      </c>
      <c r="I432" s="60" t="s">
        <v>170</v>
      </c>
      <c r="J432" s="60"/>
      <c r="K432" s="113">
        <v>4</v>
      </c>
      <c r="L432" s="114">
        <v>4</v>
      </c>
      <c r="M432" s="60"/>
      <c r="N432" s="60"/>
      <c r="O432" s="60"/>
      <c r="P432" s="115"/>
      <c r="Q432" s="133"/>
      <c r="R432" s="131">
        <f t="shared" si="19"/>
        <v>16</v>
      </c>
      <c r="S432" s="131" t="s">
        <v>1799</v>
      </c>
      <c r="T432" s="128"/>
      <c r="U432" s="66"/>
      <c r="V432" s="62"/>
      <c r="W432" s="60"/>
      <c r="X432" s="66">
        <f t="shared" si="20"/>
        <v>-12</v>
      </c>
      <c r="Y432" s="62"/>
      <c r="AA432" s="57" t="b">
        <f t="shared" si="21"/>
        <v>0</v>
      </c>
    </row>
    <row r="433" spans="1:27" x14ac:dyDescent="0.25">
      <c r="A433" s="58" t="s">
        <v>1350</v>
      </c>
      <c r="B433" s="65" t="s">
        <v>1351</v>
      </c>
      <c r="C433" s="65" t="s">
        <v>1352</v>
      </c>
      <c r="D433" s="60">
        <v>5</v>
      </c>
      <c r="E433" s="66">
        <v>212.7</v>
      </c>
      <c r="F433" s="62">
        <v>1063.5</v>
      </c>
      <c r="G433" s="63">
        <v>7.42</v>
      </c>
      <c r="H433" s="63">
        <v>37.1</v>
      </c>
      <c r="I433" s="60" t="s">
        <v>170</v>
      </c>
      <c r="J433" s="60">
        <v>5</v>
      </c>
      <c r="K433" s="107"/>
      <c r="L433" s="107"/>
      <c r="M433" s="60"/>
      <c r="N433" s="60"/>
      <c r="O433" s="60"/>
      <c r="P433" s="115"/>
      <c r="Q433" s="133"/>
      <c r="R433" s="131">
        <f t="shared" si="19"/>
        <v>0</v>
      </c>
      <c r="S433" s="131"/>
      <c r="T433" s="128"/>
      <c r="U433" s="66"/>
      <c r="V433" s="62"/>
      <c r="W433" s="60"/>
      <c r="X433" s="66">
        <f t="shared" si="20"/>
        <v>-1063.5</v>
      </c>
      <c r="Y433" s="62"/>
      <c r="AA433" s="57" t="b">
        <f t="shared" si="21"/>
        <v>0</v>
      </c>
    </row>
    <row r="434" spans="1:27" x14ac:dyDescent="0.25">
      <c r="A434" s="58" t="s">
        <v>1353</v>
      </c>
      <c r="B434" s="65" t="s">
        <v>1354</v>
      </c>
      <c r="C434" s="65" t="s">
        <v>1355</v>
      </c>
      <c r="D434" s="60">
        <v>5</v>
      </c>
      <c r="E434" s="66">
        <v>148.5</v>
      </c>
      <c r="F434" s="62">
        <v>742.5</v>
      </c>
      <c r="G434" s="63">
        <v>5.2</v>
      </c>
      <c r="H434" s="63">
        <v>26</v>
      </c>
      <c r="I434" s="60" t="s">
        <v>170</v>
      </c>
      <c r="J434" s="60"/>
      <c r="K434" s="113">
        <v>5</v>
      </c>
      <c r="L434" s="107"/>
      <c r="M434" s="60"/>
      <c r="N434" s="60"/>
      <c r="O434" s="60"/>
      <c r="P434" s="115"/>
      <c r="Q434" s="133"/>
      <c r="R434" s="131">
        <f t="shared" si="19"/>
        <v>0</v>
      </c>
      <c r="S434" s="131"/>
      <c r="T434" s="128"/>
      <c r="U434" s="66"/>
      <c r="V434" s="62"/>
      <c r="W434" s="60"/>
      <c r="X434" s="66">
        <f t="shared" si="20"/>
        <v>-742.5</v>
      </c>
      <c r="Y434" s="62"/>
      <c r="AA434" s="57" t="b">
        <f t="shared" si="21"/>
        <v>0</v>
      </c>
    </row>
    <row r="435" spans="1:27" x14ac:dyDescent="0.25">
      <c r="A435" s="58" t="s">
        <v>1356</v>
      </c>
      <c r="B435" s="65" t="s">
        <v>1357</v>
      </c>
      <c r="C435" s="65" t="s">
        <v>1358</v>
      </c>
      <c r="D435" s="60">
        <v>8</v>
      </c>
      <c r="E435" s="66">
        <v>156.80000000000001</v>
      </c>
      <c r="F435" s="62">
        <v>1254.4000000000001</v>
      </c>
      <c r="G435" s="63">
        <v>5.48</v>
      </c>
      <c r="H435" s="63">
        <v>43.84</v>
      </c>
      <c r="I435" s="60" t="s">
        <v>170</v>
      </c>
      <c r="J435" s="60"/>
      <c r="K435" s="107"/>
      <c r="L435" s="114">
        <v>8</v>
      </c>
      <c r="M435" s="60"/>
      <c r="N435" s="60"/>
      <c r="O435" s="60"/>
      <c r="P435" s="115"/>
      <c r="Q435" s="133"/>
      <c r="R435" s="131">
        <f t="shared" si="19"/>
        <v>0</v>
      </c>
      <c r="S435" s="131"/>
      <c r="T435" s="128"/>
      <c r="U435" s="66"/>
      <c r="V435" s="62"/>
      <c r="W435" s="60"/>
      <c r="X435" s="66">
        <f t="shared" si="20"/>
        <v>-1254.4000000000001</v>
      </c>
      <c r="Y435" s="62"/>
      <c r="AA435" s="57" t="b">
        <f t="shared" si="21"/>
        <v>0</v>
      </c>
    </row>
    <row r="436" spans="1:27" x14ac:dyDescent="0.25">
      <c r="A436" s="58" t="s">
        <v>1359</v>
      </c>
      <c r="B436" s="65" t="s">
        <v>1360</v>
      </c>
      <c r="C436" s="65" t="s">
        <v>1361</v>
      </c>
      <c r="D436" s="60">
        <v>2</v>
      </c>
      <c r="E436" s="66">
        <v>156.1</v>
      </c>
      <c r="F436" s="62">
        <v>312.2</v>
      </c>
      <c r="G436" s="63">
        <v>5.46</v>
      </c>
      <c r="H436" s="63">
        <v>10.92</v>
      </c>
      <c r="I436" s="60" t="s">
        <v>170</v>
      </c>
      <c r="J436" s="60"/>
      <c r="K436" s="107"/>
      <c r="L436" s="114">
        <v>2</v>
      </c>
      <c r="M436" s="60"/>
      <c r="N436" s="60"/>
      <c r="O436" s="60"/>
      <c r="P436" s="115"/>
      <c r="Q436" s="133"/>
      <c r="R436" s="131">
        <f t="shared" si="19"/>
        <v>0</v>
      </c>
      <c r="S436" s="131"/>
      <c r="T436" s="128"/>
      <c r="U436" s="66"/>
      <c r="V436" s="62"/>
      <c r="W436" s="60"/>
      <c r="X436" s="66">
        <f t="shared" si="20"/>
        <v>-312.2</v>
      </c>
      <c r="Y436" s="62"/>
      <c r="AA436" s="57" t="b">
        <f t="shared" si="21"/>
        <v>0</v>
      </c>
    </row>
    <row r="437" spans="1:27" x14ac:dyDescent="0.25">
      <c r="A437" s="58" t="s">
        <v>1362</v>
      </c>
      <c r="B437" s="65" t="s">
        <v>1363</v>
      </c>
      <c r="C437" s="65" t="s">
        <v>1364</v>
      </c>
      <c r="D437" s="60">
        <v>2</v>
      </c>
      <c r="E437" s="66">
        <v>181.6</v>
      </c>
      <c r="F437" s="62">
        <v>363.2</v>
      </c>
      <c r="G437" s="63">
        <v>6.32</v>
      </c>
      <c r="H437" s="63">
        <v>12.64</v>
      </c>
      <c r="I437" s="60" t="s">
        <v>170</v>
      </c>
      <c r="J437" s="60"/>
      <c r="K437" s="107"/>
      <c r="L437" s="107"/>
      <c r="M437" s="60">
        <v>2</v>
      </c>
      <c r="N437" s="60"/>
      <c r="O437" s="60"/>
      <c r="P437" s="115"/>
      <c r="Q437" s="133"/>
      <c r="R437" s="131">
        <f t="shared" si="19"/>
        <v>0</v>
      </c>
      <c r="S437" s="131"/>
      <c r="T437" s="128"/>
      <c r="U437" s="66"/>
      <c r="V437" s="62"/>
      <c r="W437" s="60"/>
      <c r="X437" s="66">
        <f t="shared" si="20"/>
        <v>-363.2</v>
      </c>
      <c r="Y437" s="62"/>
      <c r="AA437" s="57" t="b">
        <f t="shared" si="21"/>
        <v>0</v>
      </c>
    </row>
    <row r="438" spans="1:27" x14ac:dyDescent="0.25">
      <c r="A438" s="58" t="s">
        <v>1365</v>
      </c>
      <c r="B438" s="65" t="s">
        <v>1366</v>
      </c>
      <c r="C438" s="65" t="s">
        <v>1367</v>
      </c>
      <c r="D438" s="60">
        <v>14</v>
      </c>
      <c r="E438" s="66">
        <v>191.7</v>
      </c>
      <c r="F438" s="62">
        <v>2683.8</v>
      </c>
      <c r="G438" s="63">
        <v>6.71</v>
      </c>
      <c r="H438" s="63">
        <v>93.94</v>
      </c>
      <c r="I438" s="60" t="s">
        <v>170</v>
      </c>
      <c r="J438" s="60"/>
      <c r="K438" s="107"/>
      <c r="L438" s="107"/>
      <c r="M438" s="60">
        <v>2</v>
      </c>
      <c r="N438" s="60"/>
      <c r="O438" s="60">
        <v>4</v>
      </c>
      <c r="P438" s="118">
        <v>4</v>
      </c>
      <c r="Q438" s="136">
        <v>4</v>
      </c>
      <c r="R438" s="131">
        <f t="shared" si="19"/>
        <v>0</v>
      </c>
      <c r="S438" s="131"/>
      <c r="T438" s="128"/>
      <c r="U438" s="66"/>
      <c r="V438" s="62"/>
      <c r="W438" s="60"/>
      <c r="X438" s="66">
        <f t="shared" si="20"/>
        <v>-2683.8</v>
      </c>
      <c r="Y438" s="62"/>
      <c r="AA438" s="57" t="b">
        <f t="shared" si="21"/>
        <v>0</v>
      </c>
    </row>
    <row r="439" spans="1:27" x14ac:dyDescent="0.25">
      <c r="A439" s="58" t="s">
        <v>1368</v>
      </c>
      <c r="B439" s="65" t="s">
        <v>1369</v>
      </c>
      <c r="C439" s="65" t="s">
        <v>1370</v>
      </c>
      <c r="D439" s="60">
        <v>4</v>
      </c>
      <c r="E439" s="66">
        <v>183.2</v>
      </c>
      <c r="F439" s="62">
        <v>732.8</v>
      </c>
      <c r="G439" s="63">
        <v>6.43</v>
      </c>
      <c r="H439" s="63">
        <v>25.72</v>
      </c>
      <c r="I439" s="60" t="s">
        <v>170</v>
      </c>
      <c r="J439" s="60"/>
      <c r="K439" s="107"/>
      <c r="L439" s="107"/>
      <c r="M439" s="60"/>
      <c r="N439" s="60">
        <v>4</v>
      </c>
      <c r="O439" s="60"/>
      <c r="P439" s="115"/>
      <c r="Q439" s="133"/>
      <c r="R439" s="131">
        <f t="shared" si="19"/>
        <v>0</v>
      </c>
      <c r="S439" s="131"/>
      <c r="T439" s="128"/>
      <c r="U439" s="66"/>
      <c r="V439" s="62"/>
      <c r="W439" s="60"/>
      <c r="X439" s="66">
        <f t="shared" si="20"/>
        <v>-732.8</v>
      </c>
      <c r="Y439" s="62"/>
      <c r="AA439" s="57" t="b">
        <f t="shared" si="21"/>
        <v>0</v>
      </c>
    </row>
    <row r="440" spans="1:27" x14ac:dyDescent="0.25">
      <c r="A440" s="58" t="s">
        <v>1371</v>
      </c>
      <c r="B440" s="65" t="s">
        <v>1372</v>
      </c>
      <c r="C440" s="65" t="s">
        <v>1373</v>
      </c>
      <c r="D440" s="60">
        <v>3</v>
      </c>
      <c r="E440" s="66">
        <v>339.7</v>
      </c>
      <c r="F440" s="62">
        <v>1019.1</v>
      </c>
      <c r="G440" s="63">
        <v>8.84</v>
      </c>
      <c r="H440" s="63">
        <v>26.52</v>
      </c>
      <c r="I440" s="60" t="s">
        <v>170</v>
      </c>
      <c r="J440" s="60">
        <v>2</v>
      </c>
      <c r="K440" s="113">
        <v>1</v>
      </c>
      <c r="L440" s="107"/>
      <c r="M440" s="60"/>
      <c r="N440" s="60"/>
      <c r="O440" s="60"/>
      <c r="P440" s="115"/>
      <c r="Q440" s="133"/>
      <c r="R440" s="131">
        <f t="shared" si="19"/>
        <v>0</v>
      </c>
      <c r="S440" s="131"/>
      <c r="T440" s="128"/>
      <c r="U440" s="66"/>
      <c r="V440" s="62"/>
      <c r="W440" s="60"/>
      <c r="X440" s="66">
        <f t="shared" si="20"/>
        <v>-1019.1</v>
      </c>
      <c r="Y440" s="62"/>
      <c r="AA440" s="57" t="b">
        <f t="shared" si="21"/>
        <v>0</v>
      </c>
    </row>
    <row r="441" spans="1:27" x14ac:dyDescent="0.25">
      <c r="A441" s="58" t="s">
        <v>1374</v>
      </c>
      <c r="B441" s="65" t="s">
        <v>1375</v>
      </c>
      <c r="C441" s="65" t="s">
        <v>1376</v>
      </c>
      <c r="D441" s="60">
        <v>2</v>
      </c>
      <c r="E441" s="66">
        <v>189.5</v>
      </c>
      <c r="F441" s="62">
        <v>379</v>
      </c>
      <c r="G441" s="63">
        <v>5.08</v>
      </c>
      <c r="H441" s="63">
        <v>10.16</v>
      </c>
      <c r="I441" s="60" t="s">
        <v>170</v>
      </c>
      <c r="J441" s="60">
        <v>2</v>
      </c>
      <c r="K441" s="107"/>
      <c r="L441" s="107"/>
      <c r="M441" s="60"/>
      <c r="N441" s="60"/>
      <c r="O441" s="60"/>
      <c r="P441" s="115"/>
      <c r="Q441" s="133"/>
      <c r="R441" s="131">
        <f t="shared" si="19"/>
        <v>0</v>
      </c>
      <c r="S441" s="131"/>
      <c r="T441" s="128"/>
      <c r="U441" s="66"/>
      <c r="V441" s="62"/>
      <c r="W441" s="60"/>
      <c r="X441" s="66">
        <f t="shared" si="20"/>
        <v>-379</v>
      </c>
      <c r="Y441" s="62"/>
      <c r="AA441" s="57" t="b">
        <f t="shared" si="21"/>
        <v>0</v>
      </c>
    </row>
    <row r="442" spans="1:27" x14ac:dyDescent="0.25">
      <c r="A442" s="58" t="s">
        <v>1377</v>
      </c>
      <c r="B442" s="65" t="s">
        <v>1378</v>
      </c>
      <c r="C442" s="65" t="s">
        <v>1379</v>
      </c>
      <c r="D442" s="60">
        <v>2</v>
      </c>
      <c r="E442" s="66">
        <v>188.4</v>
      </c>
      <c r="F442" s="62">
        <v>376.8</v>
      </c>
      <c r="G442" s="63">
        <v>5.05</v>
      </c>
      <c r="H442" s="63">
        <v>10.1</v>
      </c>
      <c r="I442" s="60" t="s">
        <v>170</v>
      </c>
      <c r="J442" s="60">
        <v>2</v>
      </c>
      <c r="K442" s="107"/>
      <c r="L442" s="107"/>
      <c r="M442" s="60"/>
      <c r="N442" s="60"/>
      <c r="O442" s="60"/>
      <c r="P442" s="115"/>
      <c r="Q442" s="133"/>
      <c r="R442" s="131">
        <f t="shared" si="19"/>
        <v>0</v>
      </c>
      <c r="S442" s="131"/>
      <c r="T442" s="128"/>
      <c r="U442" s="66"/>
      <c r="V442" s="62"/>
      <c r="W442" s="60"/>
      <c r="X442" s="66">
        <f t="shared" si="20"/>
        <v>-376.8</v>
      </c>
      <c r="Y442" s="62"/>
      <c r="AA442" s="57" t="b">
        <f t="shared" si="21"/>
        <v>0</v>
      </c>
    </row>
    <row r="443" spans="1:27" x14ac:dyDescent="0.25">
      <c r="A443" s="58" t="s">
        <v>1380</v>
      </c>
      <c r="B443" s="65" t="s">
        <v>1381</v>
      </c>
      <c r="C443" s="65" t="s">
        <v>1382</v>
      </c>
      <c r="D443" s="60">
        <v>4</v>
      </c>
      <c r="E443" s="66">
        <v>128.5</v>
      </c>
      <c r="F443" s="62">
        <v>514</v>
      </c>
      <c r="G443" s="63">
        <v>3.46</v>
      </c>
      <c r="H443" s="63">
        <v>13.84</v>
      </c>
      <c r="I443" s="60" t="s">
        <v>170</v>
      </c>
      <c r="J443" s="60"/>
      <c r="K443" s="113">
        <v>4</v>
      </c>
      <c r="L443" s="107"/>
      <c r="M443" s="60"/>
      <c r="N443" s="60"/>
      <c r="O443" s="60"/>
      <c r="P443" s="115"/>
      <c r="Q443" s="133"/>
      <c r="R443" s="131">
        <f t="shared" si="19"/>
        <v>0</v>
      </c>
      <c r="S443" s="131"/>
      <c r="T443" s="128"/>
      <c r="U443" s="65"/>
      <c r="V443" s="62"/>
      <c r="W443" s="60"/>
      <c r="X443" s="66">
        <f t="shared" si="20"/>
        <v>-514</v>
      </c>
      <c r="Y443" s="62"/>
      <c r="AA443" s="57" t="b">
        <f t="shared" si="21"/>
        <v>0</v>
      </c>
    </row>
    <row r="444" spans="1:27" x14ac:dyDescent="0.25">
      <c r="A444" s="58" t="s">
        <v>1383</v>
      </c>
      <c r="B444" s="65" t="s">
        <v>1384</v>
      </c>
      <c r="C444" s="65" t="s">
        <v>1385</v>
      </c>
      <c r="D444" s="60">
        <v>2</v>
      </c>
      <c r="E444" s="66">
        <v>275.5</v>
      </c>
      <c r="F444" s="62">
        <v>551</v>
      </c>
      <c r="G444" s="63">
        <v>7.35</v>
      </c>
      <c r="H444" s="63">
        <v>14.7</v>
      </c>
      <c r="I444" s="60" t="s">
        <v>170</v>
      </c>
      <c r="J444" s="60"/>
      <c r="K444" s="107"/>
      <c r="L444" s="114">
        <v>2</v>
      </c>
      <c r="M444" s="60"/>
      <c r="N444" s="60"/>
      <c r="O444" s="60"/>
      <c r="P444" s="115"/>
      <c r="Q444" s="133"/>
      <c r="R444" s="131">
        <f t="shared" si="19"/>
        <v>0</v>
      </c>
      <c r="S444" s="131"/>
      <c r="T444" s="128"/>
      <c r="U444" s="66"/>
      <c r="V444" s="62"/>
      <c r="W444" s="60"/>
      <c r="X444" s="66">
        <f t="shared" si="20"/>
        <v>-551</v>
      </c>
      <c r="Y444" s="62"/>
      <c r="AA444" s="57" t="b">
        <f t="shared" si="21"/>
        <v>0</v>
      </c>
    </row>
    <row r="445" spans="1:27" x14ac:dyDescent="0.25">
      <c r="A445" s="58" t="s">
        <v>1386</v>
      </c>
      <c r="B445" s="65" t="s">
        <v>1387</v>
      </c>
      <c r="C445" s="65" t="s">
        <v>1388</v>
      </c>
      <c r="D445" s="60">
        <v>8</v>
      </c>
      <c r="E445" s="66">
        <v>324.60000000000002</v>
      </c>
      <c r="F445" s="62">
        <v>2596.8000000000002</v>
      </c>
      <c r="G445" s="63">
        <v>8.65</v>
      </c>
      <c r="H445" s="63">
        <v>69.2</v>
      </c>
      <c r="I445" s="60" t="s">
        <v>170</v>
      </c>
      <c r="J445" s="60"/>
      <c r="K445" s="107"/>
      <c r="L445" s="107"/>
      <c r="M445" s="60">
        <v>2</v>
      </c>
      <c r="N445" s="60"/>
      <c r="O445" s="60">
        <v>2</v>
      </c>
      <c r="P445" s="118">
        <v>2</v>
      </c>
      <c r="Q445" s="136">
        <v>2</v>
      </c>
      <c r="R445" s="131">
        <f t="shared" si="19"/>
        <v>0</v>
      </c>
      <c r="S445" s="131"/>
      <c r="T445" s="128"/>
      <c r="U445" s="66"/>
      <c r="V445" s="62"/>
      <c r="W445" s="60"/>
      <c r="X445" s="66">
        <f t="shared" si="20"/>
        <v>-2596.8000000000002</v>
      </c>
      <c r="Y445" s="62"/>
      <c r="AA445" s="57" t="b">
        <f t="shared" si="21"/>
        <v>0</v>
      </c>
    </row>
    <row r="446" spans="1:27" x14ac:dyDescent="0.25">
      <c r="A446" s="58" t="s">
        <v>1389</v>
      </c>
      <c r="B446" s="65" t="s">
        <v>1390</v>
      </c>
      <c r="C446" s="65" t="s">
        <v>1391</v>
      </c>
      <c r="D446" s="60">
        <v>1</v>
      </c>
      <c r="E446" s="66">
        <v>538.4</v>
      </c>
      <c r="F446" s="62">
        <v>538.4</v>
      </c>
      <c r="G446" s="63">
        <v>11.79</v>
      </c>
      <c r="H446" s="63">
        <v>11.79</v>
      </c>
      <c r="I446" s="60" t="s">
        <v>170</v>
      </c>
      <c r="J446" s="60"/>
      <c r="K446" s="107"/>
      <c r="L446" s="107"/>
      <c r="M446" s="60"/>
      <c r="N446" s="60">
        <v>1</v>
      </c>
      <c r="O446" s="60"/>
      <c r="P446" s="115"/>
      <c r="Q446" s="133"/>
      <c r="R446" s="131">
        <f t="shared" si="19"/>
        <v>0</v>
      </c>
      <c r="S446" s="131"/>
      <c r="T446" s="128"/>
      <c r="U446" s="66"/>
      <c r="V446" s="62"/>
      <c r="W446" s="60"/>
      <c r="X446" s="66">
        <f t="shared" si="20"/>
        <v>-538.4</v>
      </c>
      <c r="Y446" s="62"/>
      <c r="AA446" s="57" t="b">
        <f t="shared" si="21"/>
        <v>0</v>
      </c>
    </row>
    <row r="447" spans="1:27" x14ac:dyDescent="0.25">
      <c r="A447" s="58" t="s">
        <v>1392</v>
      </c>
      <c r="B447" s="65" t="s">
        <v>1393</v>
      </c>
      <c r="C447" s="65" t="s">
        <v>1394</v>
      </c>
      <c r="D447" s="60">
        <v>1</v>
      </c>
      <c r="E447" s="66">
        <v>505</v>
      </c>
      <c r="F447" s="62">
        <v>505</v>
      </c>
      <c r="G447" s="63">
        <v>11.21</v>
      </c>
      <c r="H447" s="63">
        <v>11.21</v>
      </c>
      <c r="I447" s="60" t="s">
        <v>170</v>
      </c>
      <c r="J447" s="60">
        <v>1</v>
      </c>
      <c r="K447" s="107"/>
      <c r="L447" s="107"/>
      <c r="M447" s="60"/>
      <c r="N447" s="60"/>
      <c r="O447" s="60"/>
      <c r="P447" s="115"/>
      <c r="Q447" s="133"/>
      <c r="R447" s="131">
        <f t="shared" si="19"/>
        <v>0</v>
      </c>
      <c r="S447" s="131"/>
      <c r="T447" s="128"/>
      <c r="U447" s="66"/>
      <c r="V447" s="62"/>
      <c r="W447" s="60"/>
      <c r="X447" s="66">
        <f t="shared" si="20"/>
        <v>-505</v>
      </c>
      <c r="Y447" s="62"/>
      <c r="AA447" s="57" t="b">
        <f t="shared" si="21"/>
        <v>0</v>
      </c>
    </row>
    <row r="448" spans="1:27" x14ac:dyDescent="0.25">
      <c r="A448" s="58" t="s">
        <v>1395</v>
      </c>
      <c r="B448" s="65" t="s">
        <v>1396</v>
      </c>
      <c r="C448" s="65" t="s">
        <v>1397</v>
      </c>
      <c r="D448" s="60">
        <v>1</v>
      </c>
      <c r="E448" s="66">
        <v>504.2</v>
      </c>
      <c r="F448" s="62">
        <v>504.2</v>
      </c>
      <c r="G448" s="63">
        <v>11.19</v>
      </c>
      <c r="H448" s="63">
        <v>11.19</v>
      </c>
      <c r="I448" s="60" t="s">
        <v>170</v>
      </c>
      <c r="J448" s="60">
        <v>1</v>
      </c>
      <c r="K448" s="107"/>
      <c r="L448" s="107"/>
      <c r="M448" s="60"/>
      <c r="N448" s="60"/>
      <c r="O448" s="60"/>
      <c r="P448" s="115"/>
      <c r="Q448" s="133"/>
      <c r="R448" s="131">
        <f t="shared" si="19"/>
        <v>0</v>
      </c>
      <c r="S448" s="131"/>
      <c r="T448" s="128"/>
      <c r="U448" s="66"/>
      <c r="V448" s="62"/>
      <c r="W448" s="60"/>
      <c r="X448" s="66">
        <f t="shared" si="20"/>
        <v>-504.2</v>
      </c>
      <c r="Y448" s="62"/>
      <c r="AA448" s="57" t="b">
        <f t="shared" si="21"/>
        <v>0</v>
      </c>
    </row>
    <row r="449" spans="1:27" x14ac:dyDescent="0.25">
      <c r="A449" s="58" t="s">
        <v>1398</v>
      </c>
      <c r="B449" s="65" t="s">
        <v>1399</v>
      </c>
      <c r="C449" s="65" t="s">
        <v>1400</v>
      </c>
      <c r="D449" s="60">
        <v>1</v>
      </c>
      <c r="E449" s="66">
        <v>504.3</v>
      </c>
      <c r="F449" s="62">
        <v>504.3</v>
      </c>
      <c r="G449" s="63">
        <v>11.19</v>
      </c>
      <c r="H449" s="63">
        <v>11.19</v>
      </c>
      <c r="I449" s="60" t="s">
        <v>170</v>
      </c>
      <c r="J449" s="60"/>
      <c r="K449" s="113">
        <v>1</v>
      </c>
      <c r="L449" s="107"/>
      <c r="M449" s="60"/>
      <c r="N449" s="60"/>
      <c r="O449" s="60"/>
      <c r="P449" s="115"/>
      <c r="Q449" s="133"/>
      <c r="R449" s="131">
        <f t="shared" ref="R449:R512" si="22">D449-J449-K449-L449-M449-N449-O449-P449-Q449</f>
        <v>0</v>
      </c>
      <c r="S449" s="131"/>
      <c r="T449" s="128"/>
      <c r="U449" s="66"/>
      <c r="V449" s="62"/>
      <c r="W449" s="60"/>
      <c r="X449" s="66">
        <f t="shared" si="20"/>
        <v>-504.3</v>
      </c>
      <c r="Y449" s="62"/>
      <c r="AA449" s="57" t="b">
        <f t="shared" si="21"/>
        <v>0</v>
      </c>
    </row>
    <row r="450" spans="1:27" x14ac:dyDescent="0.25">
      <c r="A450" s="58" t="s">
        <v>1401</v>
      </c>
      <c r="B450" s="65" t="s">
        <v>1402</v>
      </c>
      <c r="C450" s="65" t="s">
        <v>1403</v>
      </c>
      <c r="D450" s="60">
        <v>1</v>
      </c>
      <c r="E450" s="66">
        <v>510.6</v>
      </c>
      <c r="F450" s="62">
        <v>510.6</v>
      </c>
      <c r="G450" s="63">
        <v>11.33</v>
      </c>
      <c r="H450" s="63">
        <v>11.33</v>
      </c>
      <c r="I450" s="60" t="s">
        <v>170</v>
      </c>
      <c r="J450" s="60"/>
      <c r="K450" s="107"/>
      <c r="L450" s="114">
        <v>1</v>
      </c>
      <c r="M450" s="60"/>
      <c r="N450" s="60"/>
      <c r="O450" s="60"/>
      <c r="P450" s="115"/>
      <c r="Q450" s="133"/>
      <c r="R450" s="131">
        <f t="shared" si="22"/>
        <v>0</v>
      </c>
      <c r="S450" s="131"/>
      <c r="T450" s="128"/>
      <c r="U450" s="66"/>
      <c r="V450" s="62"/>
      <c r="W450" s="60"/>
      <c r="X450" s="66">
        <f t="shared" ref="X450:X513" si="23">W450-F450</f>
        <v>-510.6</v>
      </c>
      <c r="Y450" s="62"/>
      <c r="AA450" s="57" t="b">
        <f t="shared" si="21"/>
        <v>0</v>
      </c>
    </row>
    <row r="451" spans="1:27" x14ac:dyDescent="0.25">
      <c r="A451" s="58" t="s">
        <v>1404</v>
      </c>
      <c r="B451" s="65" t="s">
        <v>1405</v>
      </c>
      <c r="C451" s="65" t="s">
        <v>1406</v>
      </c>
      <c r="D451" s="60">
        <v>5</v>
      </c>
      <c r="E451" s="66">
        <v>515.5</v>
      </c>
      <c r="F451" s="62">
        <v>2577.5</v>
      </c>
      <c r="G451" s="63">
        <v>11.42</v>
      </c>
      <c r="H451" s="63">
        <v>57.1</v>
      </c>
      <c r="I451" s="60" t="s">
        <v>170</v>
      </c>
      <c r="J451" s="60"/>
      <c r="K451" s="107"/>
      <c r="L451" s="107"/>
      <c r="M451" s="60">
        <v>1</v>
      </c>
      <c r="N451" s="60">
        <v>1</v>
      </c>
      <c r="O451" s="60">
        <v>1</v>
      </c>
      <c r="P451" s="118">
        <v>1</v>
      </c>
      <c r="Q451" s="136">
        <v>1</v>
      </c>
      <c r="R451" s="131">
        <f t="shared" si="22"/>
        <v>0</v>
      </c>
      <c r="S451" s="131"/>
      <c r="T451" s="128"/>
      <c r="U451" s="66"/>
      <c r="V451" s="62"/>
      <c r="W451" s="60"/>
      <c r="X451" s="66">
        <f t="shared" si="23"/>
        <v>-2577.5</v>
      </c>
      <c r="Y451" s="62"/>
      <c r="AA451" s="57" t="b">
        <f t="shared" si="21"/>
        <v>0</v>
      </c>
    </row>
    <row r="452" spans="1:27" x14ac:dyDescent="0.25">
      <c r="A452" s="58" t="s">
        <v>1407</v>
      </c>
      <c r="B452" s="65" t="s">
        <v>1408</v>
      </c>
      <c r="C452" s="65" t="s">
        <v>1409</v>
      </c>
      <c r="D452" s="60">
        <v>1</v>
      </c>
      <c r="E452" s="66">
        <v>572.79999999999995</v>
      </c>
      <c r="F452" s="62">
        <v>572.79999999999995</v>
      </c>
      <c r="G452" s="63">
        <v>12.73</v>
      </c>
      <c r="H452" s="63">
        <v>12.73</v>
      </c>
      <c r="I452" s="60" t="s">
        <v>170</v>
      </c>
      <c r="J452" s="60"/>
      <c r="K452" s="107"/>
      <c r="L452" s="107"/>
      <c r="M452" s="60"/>
      <c r="N452" s="60">
        <v>1</v>
      </c>
      <c r="O452" s="60"/>
      <c r="P452" s="115"/>
      <c r="Q452" s="133"/>
      <c r="R452" s="131">
        <f t="shared" si="22"/>
        <v>0</v>
      </c>
      <c r="S452" s="131"/>
      <c r="T452" s="128"/>
      <c r="U452" s="66"/>
      <c r="V452" s="62"/>
      <c r="W452" s="60"/>
      <c r="X452" s="66">
        <f t="shared" si="23"/>
        <v>-572.79999999999995</v>
      </c>
      <c r="Y452" s="62"/>
      <c r="AA452" s="57" t="b">
        <f t="shared" si="21"/>
        <v>0</v>
      </c>
    </row>
    <row r="453" spans="1:27" x14ac:dyDescent="0.25">
      <c r="A453" s="58" t="s">
        <v>1410</v>
      </c>
      <c r="B453" s="65" t="s">
        <v>1411</v>
      </c>
      <c r="C453" s="65" t="s">
        <v>1412</v>
      </c>
      <c r="D453" s="60">
        <v>7</v>
      </c>
      <c r="E453" s="66">
        <v>266</v>
      </c>
      <c r="F453" s="62">
        <v>1862</v>
      </c>
      <c r="G453" s="63">
        <v>9.94</v>
      </c>
      <c r="H453" s="63">
        <v>69.58</v>
      </c>
      <c r="I453" s="60" t="s">
        <v>170</v>
      </c>
      <c r="J453" s="60"/>
      <c r="K453" s="107"/>
      <c r="L453" s="107"/>
      <c r="M453" s="60">
        <v>1</v>
      </c>
      <c r="N453" s="60"/>
      <c r="O453" s="60">
        <v>2</v>
      </c>
      <c r="P453" s="118">
        <v>2</v>
      </c>
      <c r="Q453" s="136">
        <v>2</v>
      </c>
      <c r="R453" s="131">
        <f t="shared" si="22"/>
        <v>0</v>
      </c>
      <c r="S453" s="131"/>
      <c r="T453" s="128"/>
      <c r="U453" s="66"/>
      <c r="V453" s="62"/>
      <c r="W453" s="60"/>
      <c r="X453" s="66">
        <f t="shared" si="23"/>
        <v>-1862</v>
      </c>
      <c r="Y453" s="62"/>
      <c r="AA453" s="57" t="b">
        <f t="shared" si="21"/>
        <v>0</v>
      </c>
    </row>
    <row r="454" spans="1:27" x14ac:dyDescent="0.25">
      <c r="A454" s="58" t="s">
        <v>1413</v>
      </c>
      <c r="B454" s="65" t="s">
        <v>1414</v>
      </c>
      <c r="C454" s="65" t="s">
        <v>1415</v>
      </c>
      <c r="D454" s="60">
        <v>1</v>
      </c>
      <c r="E454" s="66">
        <v>252.5</v>
      </c>
      <c r="F454" s="62">
        <v>252.5</v>
      </c>
      <c r="G454" s="63">
        <v>9.4499999999999993</v>
      </c>
      <c r="H454" s="63">
        <v>9.4499999999999993</v>
      </c>
      <c r="I454" s="60" t="s">
        <v>170</v>
      </c>
      <c r="J454" s="60"/>
      <c r="K454" s="107"/>
      <c r="L454" s="107"/>
      <c r="M454" s="60"/>
      <c r="N454" s="60">
        <v>1</v>
      </c>
      <c r="O454" s="60"/>
      <c r="P454" s="115"/>
      <c r="Q454" s="133"/>
      <c r="R454" s="131">
        <f t="shared" si="22"/>
        <v>0</v>
      </c>
      <c r="S454" s="131"/>
      <c r="T454" s="128"/>
      <c r="U454" s="66"/>
      <c r="V454" s="62"/>
      <c r="W454" s="60"/>
      <c r="X454" s="66">
        <f t="shared" si="23"/>
        <v>-252.5</v>
      </c>
      <c r="Y454" s="62"/>
      <c r="AA454" s="57" t="b">
        <f t="shared" si="21"/>
        <v>0</v>
      </c>
    </row>
    <row r="455" spans="1:27" x14ac:dyDescent="0.25">
      <c r="A455" s="58" t="s">
        <v>1416</v>
      </c>
      <c r="B455" s="65" t="s">
        <v>1417</v>
      </c>
      <c r="C455" s="65" t="s">
        <v>1418</v>
      </c>
      <c r="D455" s="60">
        <v>1</v>
      </c>
      <c r="E455" s="66">
        <v>268.2</v>
      </c>
      <c r="F455" s="62">
        <v>268.2</v>
      </c>
      <c r="G455" s="63">
        <v>9.8699999999999992</v>
      </c>
      <c r="H455" s="63">
        <v>9.8699999999999992</v>
      </c>
      <c r="I455" s="60" t="s">
        <v>165</v>
      </c>
      <c r="J455" s="60"/>
      <c r="K455" s="107"/>
      <c r="L455" s="107"/>
      <c r="M455" s="60"/>
      <c r="N455" s="60">
        <v>1</v>
      </c>
      <c r="O455" s="60"/>
      <c r="P455" s="115"/>
      <c r="Q455" s="133"/>
      <c r="R455" s="131">
        <f t="shared" si="22"/>
        <v>0</v>
      </c>
      <c r="S455" s="131"/>
      <c r="T455" s="128"/>
      <c r="U455" s="66"/>
      <c r="V455" s="62"/>
      <c r="W455" s="60"/>
      <c r="X455" s="66">
        <f t="shared" si="23"/>
        <v>-268.2</v>
      </c>
      <c r="Y455" s="62"/>
      <c r="AA455" s="57" t="b">
        <f t="shared" si="21"/>
        <v>0</v>
      </c>
    </row>
    <row r="456" spans="1:27" x14ac:dyDescent="0.25">
      <c r="A456" s="58" t="s">
        <v>1419</v>
      </c>
      <c r="B456" s="65" t="s">
        <v>1420</v>
      </c>
      <c r="C456" s="65" t="s">
        <v>1421</v>
      </c>
      <c r="D456" s="60">
        <v>1</v>
      </c>
      <c r="E456" s="66">
        <v>316.3</v>
      </c>
      <c r="F456" s="62">
        <v>316.3</v>
      </c>
      <c r="G456" s="63">
        <v>11.72</v>
      </c>
      <c r="H456" s="63">
        <v>11.72</v>
      </c>
      <c r="I456" s="60" t="s">
        <v>170</v>
      </c>
      <c r="J456" s="60">
        <v>1</v>
      </c>
      <c r="K456" s="107"/>
      <c r="L456" s="107"/>
      <c r="M456" s="60"/>
      <c r="N456" s="60"/>
      <c r="O456" s="60"/>
      <c r="P456" s="115"/>
      <c r="Q456" s="133"/>
      <c r="R456" s="131">
        <f t="shared" si="22"/>
        <v>0</v>
      </c>
      <c r="S456" s="131"/>
      <c r="T456" s="128"/>
      <c r="U456" s="66"/>
      <c r="V456" s="62"/>
      <c r="W456" s="60"/>
      <c r="X456" s="66">
        <f t="shared" si="23"/>
        <v>-316.3</v>
      </c>
      <c r="Y456" s="62"/>
      <c r="AA456" s="57" t="b">
        <f t="shared" si="21"/>
        <v>0</v>
      </c>
    </row>
    <row r="457" spans="1:27" x14ac:dyDescent="0.25">
      <c r="A457" s="58" t="s">
        <v>1422</v>
      </c>
      <c r="B457" s="65" t="s">
        <v>1423</v>
      </c>
      <c r="C457" s="65" t="s">
        <v>1424</v>
      </c>
      <c r="D457" s="60">
        <v>1</v>
      </c>
      <c r="E457" s="66">
        <v>316.3</v>
      </c>
      <c r="F457" s="62">
        <v>316.3</v>
      </c>
      <c r="G457" s="63">
        <v>11.72</v>
      </c>
      <c r="H457" s="63">
        <v>11.72</v>
      </c>
      <c r="I457" s="60" t="s">
        <v>170</v>
      </c>
      <c r="J457" s="60">
        <v>1</v>
      </c>
      <c r="K457" s="107"/>
      <c r="L457" s="107"/>
      <c r="M457" s="60"/>
      <c r="N457" s="60"/>
      <c r="O457" s="60"/>
      <c r="P457" s="115"/>
      <c r="Q457" s="133"/>
      <c r="R457" s="131">
        <f t="shared" si="22"/>
        <v>0</v>
      </c>
      <c r="S457" s="131"/>
      <c r="T457" s="128"/>
      <c r="U457" s="66"/>
      <c r="V457" s="62"/>
      <c r="W457" s="60"/>
      <c r="X457" s="66">
        <f t="shared" si="23"/>
        <v>-316.3</v>
      </c>
      <c r="Y457" s="62"/>
      <c r="AA457" s="57" t="b">
        <f t="shared" si="21"/>
        <v>0</v>
      </c>
    </row>
    <row r="458" spans="1:27" x14ac:dyDescent="0.25">
      <c r="A458" s="58" t="s">
        <v>1425</v>
      </c>
      <c r="B458" s="65" t="s">
        <v>1426</v>
      </c>
      <c r="C458" s="65" t="s">
        <v>1427</v>
      </c>
      <c r="D458" s="60">
        <v>1</v>
      </c>
      <c r="E458" s="66">
        <v>211.3</v>
      </c>
      <c r="F458" s="62">
        <v>211.3</v>
      </c>
      <c r="G458" s="63">
        <v>7.84</v>
      </c>
      <c r="H458" s="63">
        <v>7.84</v>
      </c>
      <c r="I458" s="60" t="s">
        <v>170</v>
      </c>
      <c r="J458" s="60"/>
      <c r="K458" s="113">
        <v>1</v>
      </c>
      <c r="L458" s="107"/>
      <c r="M458" s="60"/>
      <c r="N458" s="60"/>
      <c r="O458" s="60"/>
      <c r="P458" s="115"/>
      <c r="Q458" s="133"/>
      <c r="R458" s="131">
        <f t="shared" si="22"/>
        <v>0</v>
      </c>
      <c r="S458" s="131"/>
      <c r="T458" s="128"/>
      <c r="U458" s="66"/>
      <c r="V458" s="62"/>
      <c r="W458" s="60"/>
      <c r="X458" s="66">
        <f t="shared" si="23"/>
        <v>-211.3</v>
      </c>
      <c r="Y458" s="62"/>
      <c r="AA458" s="57" t="b">
        <f t="shared" si="21"/>
        <v>0</v>
      </c>
    </row>
    <row r="459" spans="1:27" x14ac:dyDescent="0.25">
      <c r="A459" s="58" t="s">
        <v>1428</v>
      </c>
      <c r="B459" s="65" t="s">
        <v>1429</v>
      </c>
      <c r="C459" s="65" t="s">
        <v>1430</v>
      </c>
      <c r="D459" s="60">
        <v>1</v>
      </c>
      <c r="E459" s="66">
        <v>211.3</v>
      </c>
      <c r="F459" s="62">
        <v>211.3</v>
      </c>
      <c r="G459" s="63">
        <v>7.84</v>
      </c>
      <c r="H459" s="63">
        <v>7.84</v>
      </c>
      <c r="I459" s="60" t="s">
        <v>170</v>
      </c>
      <c r="J459" s="60"/>
      <c r="K459" s="113">
        <v>1</v>
      </c>
      <c r="L459" s="107"/>
      <c r="M459" s="60"/>
      <c r="N459" s="60"/>
      <c r="O459" s="60"/>
      <c r="P459" s="115"/>
      <c r="Q459" s="133"/>
      <c r="R459" s="131">
        <f t="shared" si="22"/>
        <v>0</v>
      </c>
      <c r="S459" s="131"/>
      <c r="T459" s="128"/>
      <c r="U459" s="66"/>
      <c r="V459" s="62"/>
      <c r="W459" s="60"/>
      <c r="X459" s="66">
        <f t="shared" si="23"/>
        <v>-211.3</v>
      </c>
      <c r="Y459" s="62"/>
      <c r="AA459" s="57" t="b">
        <f t="shared" si="21"/>
        <v>0</v>
      </c>
    </row>
    <row r="460" spans="1:27" x14ac:dyDescent="0.25">
      <c r="A460" s="58" t="s">
        <v>1431</v>
      </c>
      <c r="B460" s="65" t="s">
        <v>1432</v>
      </c>
      <c r="C460" s="65" t="s">
        <v>1433</v>
      </c>
      <c r="D460" s="60">
        <v>2</v>
      </c>
      <c r="E460" s="66">
        <v>225.4</v>
      </c>
      <c r="F460" s="62">
        <v>450.8</v>
      </c>
      <c r="G460" s="63">
        <v>8.4</v>
      </c>
      <c r="H460" s="63">
        <v>16.8</v>
      </c>
      <c r="I460" s="60" t="s">
        <v>170</v>
      </c>
      <c r="J460" s="60"/>
      <c r="K460" s="107"/>
      <c r="L460" s="114">
        <v>2</v>
      </c>
      <c r="M460" s="60"/>
      <c r="N460" s="60"/>
      <c r="O460" s="60"/>
      <c r="P460" s="115"/>
      <c r="Q460" s="133"/>
      <c r="R460" s="131">
        <f t="shared" si="22"/>
        <v>0</v>
      </c>
      <c r="S460" s="131"/>
      <c r="T460" s="128"/>
      <c r="U460" s="66"/>
      <c r="V460" s="62"/>
      <c r="W460" s="60"/>
      <c r="X460" s="66">
        <f t="shared" si="23"/>
        <v>-450.8</v>
      </c>
      <c r="Y460" s="62"/>
      <c r="AA460" s="57" t="b">
        <f t="shared" si="21"/>
        <v>0</v>
      </c>
    </row>
    <row r="461" spans="1:27" x14ac:dyDescent="0.25">
      <c r="A461" s="58" t="s">
        <v>1434</v>
      </c>
      <c r="B461" s="65" t="s">
        <v>1435</v>
      </c>
      <c r="C461" s="65" t="s">
        <v>1436</v>
      </c>
      <c r="D461" s="60">
        <v>2</v>
      </c>
      <c r="E461" s="66">
        <v>225.4</v>
      </c>
      <c r="F461" s="62">
        <v>450.8</v>
      </c>
      <c r="G461" s="63">
        <v>8.4</v>
      </c>
      <c r="H461" s="63">
        <v>16.8</v>
      </c>
      <c r="I461" s="60" t="s">
        <v>170</v>
      </c>
      <c r="J461" s="60"/>
      <c r="K461" s="107"/>
      <c r="L461" s="114">
        <v>2</v>
      </c>
      <c r="M461" s="60"/>
      <c r="N461" s="60"/>
      <c r="O461" s="60"/>
      <c r="P461" s="115"/>
      <c r="Q461" s="133"/>
      <c r="R461" s="131">
        <f t="shared" si="22"/>
        <v>0</v>
      </c>
      <c r="S461" s="131"/>
      <c r="T461" s="128"/>
      <c r="U461" s="66"/>
      <c r="V461" s="62"/>
      <c r="W461" s="60"/>
      <c r="X461" s="66">
        <f t="shared" si="23"/>
        <v>-450.8</v>
      </c>
      <c r="Y461" s="62"/>
      <c r="AA461" s="57" t="b">
        <f t="shared" si="21"/>
        <v>0</v>
      </c>
    </row>
    <row r="462" spans="1:27" x14ac:dyDescent="0.25">
      <c r="A462" s="58" t="s">
        <v>1437</v>
      </c>
      <c r="B462" s="65" t="s">
        <v>1438</v>
      </c>
      <c r="C462" s="65" t="s">
        <v>1439</v>
      </c>
      <c r="D462" s="60">
        <v>1</v>
      </c>
      <c r="E462" s="66">
        <v>264.8</v>
      </c>
      <c r="F462" s="62">
        <v>264.8</v>
      </c>
      <c r="G462" s="63">
        <v>9.84</v>
      </c>
      <c r="H462" s="63">
        <v>9.84</v>
      </c>
      <c r="I462" s="60" t="s">
        <v>170</v>
      </c>
      <c r="J462" s="60"/>
      <c r="K462" s="107"/>
      <c r="L462" s="107"/>
      <c r="M462" s="60">
        <v>1</v>
      </c>
      <c r="N462" s="60"/>
      <c r="O462" s="60"/>
      <c r="P462" s="115"/>
      <c r="Q462" s="133"/>
      <c r="R462" s="131">
        <f t="shared" si="22"/>
        <v>0</v>
      </c>
      <c r="S462" s="131"/>
      <c r="T462" s="128"/>
      <c r="U462" s="66"/>
      <c r="V462" s="62"/>
      <c r="W462" s="60"/>
      <c r="X462" s="66">
        <f t="shared" si="23"/>
        <v>-264.8</v>
      </c>
      <c r="Y462" s="62"/>
      <c r="AA462" s="57" t="b">
        <f t="shared" si="21"/>
        <v>0</v>
      </c>
    </row>
    <row r="463" spans="1:27" x14ac:dyDescent="0.25">
      <c r="A463" s="58" t="s">
        <v>1440</v>
      </c>
      <c r="B463" s="65" t="s">
        <v>1441</v>
      </c>
      <c r="C463" s="65" t="s">
        <v>1442</v>
      </c>
      <c r="D463" s="60">
        <v>1</v>
      </c>
      <c r="E463" s="66">
        <v>264.2</v>
      </c>
      <c r="F463" s="62">
        <v>264.2</v>
      </c>
      <c r="G463" s="63">
        <v>9.7200000000000006</v>
      </c>
      <c r="H463" s="63">
        <v>9.7200000000000006</v>
      </c>
      <c r="I463" s="60" t="s">
        <v>170</v>
      </c>
      <c r="J463" s="60"/>
      <c r="K463" s="107"/>
      <c r="L463" s="107"/>
      <c r="M463" s="60">
        <v>1</v>
      </c>
      <c r="N463" s="60"/>
      <c r="O463" s="60"/>
      <c r="P463" s="115"/>
      <c r="Q463" s="133"/>
      <c r="R463" s="131">
        <f t="shared" si="22"/>
        <v>0</v>
      </c>
      <c r="S463" s="131"/>
      <c r="T463" s="128"/>
      <c r="U463" s="66"/>
      <c r="V463" s="62"/>
      <c r="W463" s="60"/>
      <c r="X463" s="66">
        <f t="shared" si="23"/>
        <v>-264.2</v>
      </c>
      <c r="Y463" s="62"/>
      <c r="AA463" s="57" t="b">
        <f t="shared" si="21"/>
        <v>0</v>
      </c>
    </row>
    <row r="464" spans="1:27" x14ac:dyDescent="0.25">
      <c r="A464" s="58" t="s">
        <v>1443</v>
      </c>
      <c r="B464" s="65" t="s">
        <v>1444</v>
      </c>
      <c r="C464" s="65" t="s">
        <v>1445</v>
      </c>
      <c r="D464" s="60">
        <v>1</v>
      </c>
      <c r="E464" s="66">
        <v>273.60000000000002</v>
      </c>
      <c r="F464" s="62">
        <v>273.60000000000002</v>
      </c>
      <c r="G464" s="63">
        <v>7.21</v>
      </c>
      <c r="H464" s="63">
        <v>7.21</v>
      </c>
      <c r="I464" s="60" t="s">
        <v>170</v>
      </c>
      <c r="J464" s="60"/>
      <c r="K464" s="107"/>
      <c r="L464" s="107"/>
      <c r="M464" s="60">
        <v>1</v>
      </c>
      <c r="N464" s="60"/>
      <c r="O464" s="60"/>
      <c r="P464" s="115"/>
      <c r="Q464" s="133"/>
      <c r="R464" s="131">
        <f t="shared" si="22"/>
        <v>0</v>
      </c>
      <c r="S464" s="131"/>
      <c r="T464" s="128"/>
      <c r="U464" s="66"/>
      <c r="V464" s="62"/>
      <c r="W464" s="60"/>
      <c r="X464" s="66">
        <f t="shared" si="23"/>
        <v>-273.60000000000002</v>
      </c>
      <c r="Y464" s="62"/>
      <c r="AA464" s="57" t="b">
        <f t="shared" si="21"/>
        <v>0</v>
      </c>
    </row>
    <row r="465" spans="1:27" x14ac:dyDescent="0.25">
      <c r="A465" s="58" t="s">
        <v>1446</v>
      </c>
      <c r="B465" s="65" t="s">
        <v>1447</v>
      </c>
      <c r="C465" s="65" t="s">
        <v>1448</v>
      </c>
      <c r="D465" s="60">
        <v>1</v>
      </c>
      <c r="E465" s="66">
        <v>274.60000000000002</v>
      </c>
      <c r="F465" s="62">
        <v>274.60000000000002</v>
      </c>
      <c r="G465" s="63">
        <v>7.25</v>
      </c>
      <c r="H465" s="63">
        <v>7.25</v>
      </c>
      <c r="I465" s="60" t="s">
        <v>170</v>
      </c>
      <c r="J465" s="60"/>
      <c r="K465" s="107"/>
      <c r="L465" s="107"/>
      <c r="M465" s="60">
        <v>1</v>
      </c>
      <c r="N465" s="60"/>
      <c r="O465" s="60"/>
      <c r="P465" s="115"/>
      <c r="Q465" s="133"/>
      <c r="R465" s="131">
        <f t="shared" si="22"/>
        <v>0</v>
      </c>
      <c r="S465" s="131"/>
      <c r="T465" s="128"/>
      <c r="U465" s="66"/>
      <c r="V465" s="62"/>
      <c r="W465" s="60"/>
      <c r="X465" s="66">
        <f t="shared" si="23"/>
        <v>-274.60000000000002</v>
      </c>
      <c r="Y465" s="62"/>
      <c r="AA465" s="57" t="b">
        <f t="shared" si="21"/>
        <v>0</v>
      </c>
    </row>
    <row r="466" spans="1:27" x14ac:dyDescent="0.25">
      <c r="A466" s="58" t="s">
        <v>1449</v>
      </c>
      <c r="B466" s="65" t="s">
        <v>1450</v>
      </c>
      <c r="C466" s="65" t="s">
        <v>1451</v>
      </c>
      <c r="D466" s="60">
        <v>1</v>
      </c>
      <c r="E466" s="66">
        <v>261.7</v>
      </c>
      <c r="F466" s="62">
        <v>261.7</v>
      </c>
      <c r="G466" s="63">
        <v>6.92</v>
      </c>
      <c r="H466" s="63">
        <v>6.92</v>
      </c>
      <c r="I466" s="60" t="s">
        <v>170</v>
      </c>
      <c r="J466" s="60"/>
      <c r="K466" s="107"/>
      <c r="L466" s="107"/>
      <c r="M466" s="60"/>
      <c r="N466" s="60">
        <v>1</v>
      </c>
      <c r="O466" s="60"/>
      <c r="P466" s="115"/>
      <c r="Q466" s="133"/>
      <c r="R466" s="131">
        <f t="shared" si="22"/>
        <v>0</v>
      </c>
      <c r="S466" s="131"/>
      <c r="T466" s="128"/>
      <c r="U466" s="66"/>
      <c r="V466" s="62"/>
      <c r="W466" s="60"/>
      <c r="X466" s="66">
        <f t="shared" si="23"/>
        <v>-261.7</v>
      </c>
      <c r="Y466" s="62"/>
      <c r="AA466" s="57" t="b">
        <f t="shared" si="21"/>
        <v>0</v>
      </c>
    </row>
    <row r="467" spans="1:27" x14ac:dyDescent="0.25">
      <c r="A467" s="58" t="s">
        <v>1452</v>
      </c>
      <c r="B467" s="65" t="s">
        <v>1453</v>
      </c>
      <c r="C467" s="65" t="s">
        <v>1454</v>
      </c>
      <c r="D467" s="60">
        <v>1</v>
      </c>
      <c r="E467" s="66">
        <v>259.7</v>
      </c>
      <c r="F467" s="62">
        <v>259.7</v>
      </c>
      <c r="G467" s="63">
        <v>6.85</v>
      </c>
      <c r="H467" s="63">
        <v>6.85</v>
      </c>
      <c r="I467" s="60" t="s">
        <v>170</v>
      </c>
      <c r="J467" s="60"/>
      <c r="K467" s="107"/>
      <c r="L467" s="107"/>
      <c r="M467" s="60"/>
      <c r="N467" s="60">
        <v>1</v>
      </c>
      <c r="O467" s="60"/>
      <c r="P467" s="115"/>
      <c r="Q467" s="133"/>
      <c r="R467" s="131">
        <f t="shared" si="22"/>
        <v>0</v>
      </c>
      <c r="S467" s="131"/>
      <c r="T467" s="128"/>
      <c r="U467" s="66"/>
      <c r="V467" s="62"/>
      <c r="W467" s="60"/>
      <c r="X467" s="66">
        <f t="shared" si="23"/>
        <v>-259.7</v>
      </c>
      <c r="Y467" s="62"/>
      <c r="AA467" s="57" t="b">
        <f t="shared" si="21"/>
        <v>0</v>
      </c>
    </row>
    <row r="468" spans="1:27" x14ac:dyDescent="0.25">
      <c r="A468" s="58" t="s">
        <v>1455</v>
      </c>
      <c r="B468" s="65" t="s">
        <v>1456</v>
      </c>
      <c r="C468" s="65" t="s">
        <v>1457</v>
      </c>
      <c r="D468" s="60">
        <v>1</v>
      </c>
      <c r="E468" s="66">
        <v>274.60000000000002</v>
      </c>
      <c r="F468" s="62">
        <v>274.60000000000002</v>
      </c>
      <c r="G468" s="63">
        <v>7.25</v>
      </c>
      <c r="H468" s="63">
        <v>7.25</v>
      </c>
      <c r="I468" s="60" t="s">
        <v>170</v>
      </c>
      <c r="J468" s="60"/>
      <c r="K468" s="107"/>
      <c r="L468" s="107"/>
      <c r="M468" s="60"/>
      <c r="N468" s="60"/>
      <c r="O468" s="60">
        <v>1</v>
      </c>
      <c r="P468" s="115"/>
      <c r="Q468" s="133"/>
      <c r="R468" s="131">
        <f t="shared" si="22"/>
        <v>0</v>
      </c>
      <c r="S468" s="131"/>
      <c r="T468" s="128"/>
      <c r="U468" s="66"/>
      <c r="V468" s="62"/>
      <c r="W468" s="60"/>
      <c r="X468" s="66">
        <f t="shared" si="23"/>
        <v>-274.60000000000002</v>
      </c>
      <c r="Y468" s="62"/>
      <c r="AA468" s="57" t="b">
        <f t="shared" si="21"/>
        <v>0</v>
      </c>
    </row>
    <row r="469" spans="1:27" x14ac:dyDescent="0.25">
      <c r="A469" s="58" t="s">
        <v>1458</v>
      </c>
      <c r="B469" s="65" t="s">
        <v>1459</v>
      </c>
      <c r="C469" s="65" t="s">
        <v>1460</v>
      </c>
      <c r="D469" s="60">
        <v>1</v>
      </c>
      <c r="E469" s="66">
        <v>274.60000000000002</v>
      </c>
      <c r="F469" s="62">
        <v>274.60000000000002</v>
      </c>
      <c r="G469" s="63">
        <v>7.25</v>
      </c>
      <c r="H469" s="63">
        <v>7.25</v>
      </c>
      <c r="I469" s="60" t="s">
        <v>170</v>
      </c>
      <c r="J469" s="60"/>
      <c r="K469" s="107"/>
      <c r="L469" s="107"/>
      <c r="M469" s="60"/>
      <c r="N469" s="60"/>
      <c r="O469" s="60">
        <v>1</v>
      </c>
      <c r="P469" s="115"/>
      <c r="Q469" s="133"/>
      <c r="R469" s="131">
        <f t="shared" si="22"/>
        <v>0</v>
      </c>
      <c r="S469" s="131"/>
      <c r="T469" s="128"/>
      <c r="U469" s="66"/>
      <c r="V469" s="62"/>
      <c r="W469" s="60"/>
      <c r="X469" s="66">
        <f t="shared" si="23"/>
        <v>-274.60000000000002</v>
      </c>
      <c r="Y469" s="62"/>
      <c r="AA469" s="57" t="b">
        <f t="shared" si="21"/>
        <v>0</v>
      </c>
    </row>
    <row r="470" spans="1:27" x14ac:dyDescent="0.25">
      <c r="A470" s="58" t="s">
        <v>1461</v>
      </c>
      <c r="B470" s="65" t="s">
        <v>1462</v>
      </c>
      <c r="C470" s="65" t="s">
        <v>1463</v>
      </c>
      <c r="D470" s="60">
        <v>1</v>
      </c>
      <c r="E470" s="66">
        <v>274.60000000000002</v>
      </c>
      <c r="F470" s="62">
        <v>274.60000000000002</v>
      </c>
      <c r="G470" s="63">
        <v>7.25</v>
      </c>
      <c r="H470" s="63">
        <v>7.25</v>
      </c>
      <c r="I470" s="60" t="s">
        <v>170</v>
      </c>
      <c r="J470" s="60"/>
      <c r="K470" s="107"/>
      <c r="L470" s="107"/>
      <c r="M470" s="60"/>
      <c r="N470" s="60"/>
      <c r="O470" s="60"/>
      <c r="P470" s="118">
        <v>1</v>
      </c>
      <c r="Q470" s="133"/>
      <c r="R470" s="131">
        <f t="shared" si="22"/>
        <v>0</v>
      </c>
      <c r="S470" s="131"/>
      <c r="T470" s="128"/>
      <c r="U470" s="66"/>
      <c r="V470" s="62"/>
      <c r="W470" s="60"/>
      <c r="X470" s="66">
        <f t="shared" si="23"/>
        <v>-274.60000000000002</v>
      </c>
      <c r="Y470" s="62"/>
      <c r="AA470" s="57" t="b">
        <f t="shared" si="21"/>
        <v>0</v>
      </c>
    </row>
    <row r="471" spans="1:27" x14ac:dyDescent="0.25">
      <c r="A471" s="58" t="s">
        <v>1464</v>
      </c>
      <c r="B471" s="65" t="s">
        <v>1465</v>
      </c>
      <c r="C471" s="65" t="s">
        <v>1466</v>
      </c>
      <c r="D471" s="60">
        <v>1</v>
      </c>
      <c r="E471" s="66">
        <v>274.60000000000002</v>
      </c>
      <c r="F471" s="62">
        <v>274.60000000000002</v>
      </c>
      <c r="G471" s="63">
        <v>7.25</v>
      </c>
      <c r="H471" s="63">
        <v>7.25</v>
      </c>
      <c r="I471" s="60" t="s">
        <v>170</v>
      </c>
      <c r="J471" s="60"/>
      <c r="K471" s="107"/>
      <c r="L471" s="107"/>
      <c r="M471" s="60"/>
      <c r="N471" s="60"/>
      <c r="O471" s="60"/>
      <c r="P471" s="118">
        <v>1</v>
      </c>
      <c r="Q471" s="133"/>
      <c r="R471" s="131">
        <f t="shared" si="22"/>
        <v>0</v>
      </c>
      <c r="S471" s="131"/>
      <c r="T471" s="128"/>
      <c r="U471" s="66"/>
      <c r="V471" s="62"/>
      <c r="W471" s="60"/>
      <c r="X471" s="66">
        <f t="shared" si="23"/>
        <v>-274.60000000000002</v>
      </c>
      <c r="Y471" s="62"/>
      <c r="AA471" s="57" t="b">
        <f t="shared" si="21"/>
        <v>0</v>
      </c>
    </row>
    <row r="472" spans="1:27" x14ac:dyDescent="0.25">
      <c r="A472" s="58" t="s">
        <v>1467</v>
      </c>
      <c r="B472" s="65" t="s">
        <v>1468</v>
      </c>
      <c r="C472" s="65" t="s">
        <v>1469</v>
      </c>
      <c r="D472" s="60">
        <v>1</v>
      </c>
      <c r="E472" s="66">
        <v>274.60000000000002</v>
      </c>
      <c r="F472" s="62">
        <v>274.60000000000002</v>
      </c>
      <c r="G472" s="63">
        <v>7.25</v>
      </c>
      <c r="H472" s="63">
        <v>7.25</v>
      </c>
      <c r="I472" s="60" t="s">
        <v>170</v>
      </c>
      <c r="J472" s="60"/>
      <c r="K472" s="107"/>
      <c r="L472" s="107"/>
      <c r="M472" s="60"/>
      <c r="N472" s="60"/>
      <c r="O472" s="60"/>
      <c r="P472" s="115"/>
      <c r="Q472" s="136">
        <v>1</v>
      </c>
      <c r="R472" s="131">
        <f t="shared" si="22"/>
        <v>0</v>
      </c>
      <c r="S472" s="131"/>
      <c r="T472" s="128"/>
      <c r="U472" s="66"/>
      <c r="V472" s="62"/>
      <c r="W472" s="60"/>
      <c r="X472" s="66">
        <f t="shared" si="23"/>
        <v>-274.60000000000002</v>
      </c>
      <c r="Y472" s="62"/>
      <c r="AA472" s="57" t="b">
        <f t="shared" si="21"/>
        <v>0</v>
      </c>
    </row>
    <row r="473" spans="1:27" x14ac:dyDescent="0.25">
      <c r="A473" s="58" t="s">
        <v>1470</v>
      </c>
      <c r="B473" s="65" t="s">
        <v>1471</v>
      </c>
      <c r="C473" s="65" t="s">
        <v>1472</v>
      </c>
      <c r="D473" s="60">
        <v>1</v>
      </c>
      <c r="E473" s="66">
        <v>325.39999999999998</v>
      </c>
      <c r="F473" s="62">
        <v>325.39999999999998</v>
      </c>
      <c r="G473" s="63">
        <v>8.56</v>
      </c>
      <c r="H473" s="63">
        <v>8.56</v>
      </c>
      <c r="I473" s="60" t="s">
        <v>170</v>
      </c>
      <c r="J473" s="60"/>
      <c r="K473" s="107"/>
      <c r="L473" s="107"/>
      <c r="M473" s="60"/>
      <c r="N473" s="60"/>
      <c r="O473" s="60"/>
      <c r="P473" s="115"/>
      <c r="Q473" s="136">
        <v>1</v>
      </c>
      <c r="R473" s="131">
        <f t="shared" si="22"/>
        <v>0</v>
      </c>
      <c r="S473" s="131"/>
      <c r="T473" s="128"/>
      <c r="U473" s="66"/>
      <c r="V473" s="62"/>
      <c r="W473" s="60"/>
      <c r="X473" s="66">
        <f t="shared" si="23"/>
        <v>-325.39999999999998</v>
      </c>
      <c r="Y473" s="62"/>
      <c r="AA473" s="57" t="b">
        <f t="shared" si="21"/>
        <v>0</v>
      </c>
    </row>
    <row r="474" spans="1:27" x14ac:dyDescent="0.25">
      <c r="A474" s="58" t="s">
        <v>1473</v>
      </c>
      <c r="B474" s="65" t="s">
        <v>1474</v>
      </c>
      <c r="C474" s="65" t="s">
        <v>1475</v>
      </c>
      <c r="D474" s="60">
        <v>1</v>
      </c>
      <c r="E474" s="66">
        <v>241.1</v>
      </c>
      <c r="F474" s="62">
        <v>241.1</v>
      </c>
      <c r="G474" s="63">
        <v>8.0299999999999994</v>
      </c>
      <c r="H474" s="63">
        <v>8.0299999999999994</v>
      </c>
      <c r="I474" s="60" t="s">
        <v>170</v>
      </c>
      <c r="J474" s="60"/>
      <c r="K474" s="107"/>
      <c r="L474" s="107"/>
      <c r="M474" s="60">
        <v>1</v>
      </c>
      <c r="N474" s="60"/>
      <c r="O474" s="60"/>
      <c r="P474" s="115"/>
      <c r="Q474" s="133"/>
      <c r="R474" s="131">
        <f t="shared" si="22"/>
        <v>0</v>
      </c>
      <c r="S474" s="131"/>
      <c r="T474" s="128"/>
      <c r="U474" s="66"/>
      <c r="V474" s="62"/>
      <c r="W474" s="60"/>
      <c r="X474" s="66">
        <f t="shared" si="23"/>
        <v>-241.1</v>
      </c>
      <c r="Y474" s="62"/>
      <c r="AA474" s="57" t="b">
        <f t="shared" si="21"/>
        <v>0</v>
      </c>
    </row>
    <row r="475" spans="1:27" x14ac:dyDescent="0.25">
      <c r="A475" s="58" t="s">
        <v>1476</v>
      </c>
      <c r="B475" s="65" t="s">
        <v>1477</v>
      </c>
      <c r="C475" s="65" t="s">
        <v>1478</v>
      </c>
      <c r="D475" s="60">
        <v>6</v>
      </c>
      <c r="E475" s="66">
        <v>241.5</v>
      </c>
      <c r="F475" s="62">
        <v>1449</v>
      </c>
      <c r="G475" s="63">
        <v>8.1</v>
      </c>
      <c r="H475" s="63">
        <v>48.6</v>
      </c>
      <c r="I475" s="60" t="s">
        <v>170</v>
      </c>
      <c r="J475" s="60"/>
      <c r="K475" s="107"/>
      <c r="L475" s="107"/>
      <c r="M475" s="60">
        <v>1</v>
      </c>
      <c r="N475" s="60"/>
      <c r="O475" s="60">
        <v>2</v>
      </c>
      <c r="P475" s="118">
        <v>2</v>
      </c>
      <c r="Q475" s="136">
        <v>1</v>
      </c>
      <c r="R475" s="131">
        <f t="shared" si="22"/>
        <v>0</v>
      </c>
      <c r="S475" s="131"/>
      <c r="T475" s="128"/>
      <c r="U475" s="66"/>
      <c r="V475" s="62"/>
      <c r="W475" s="60"/>
      <c r="X475" s="66">
        <f t="shared" si="23"/>
        <v>-1449</v>
      </c>
      <c r="Y475" s="62"/>
      <c r="AA475" s="57" t="b">
        <f t="shared" si="21"/>
        <v>0</v>
      </c>
    </row>
    <row r="476" spans="1:27" x14ac:dyDescent="0.25">
      <c r="A476" s="58" t="s">
        <v>1479</v>
      </c>
      <c r="B476" s="65" t="s">
        <v>1480</v>
      </c>
      <c r="C476" s="65" t="s">
        <v>1481</v>
      </c>
      <c r="D476" s="60">
        <v>2</v>
      </c>
      <c r="E476" s="66">
        <v>229.1</v>
      </c>
      <c r="F476" s="62">
        <v>458.2</v>
      </c>
      <c r="G476" s="63">
        <v>7.69</v>
      </c>
      <c r="H476" s="63">
        <v>15.38</v>
      </c>
      <c r="I476" s="60" t="s">
        <v>170</v>
      </c>
      <c r="J476" s="60"/>
      <c r="K476" s="107"/>
      <c r="L476" s="107"/>
      <c r="M476" s="60"/>
      <c r="N476" s="60">
        <v>2</v>
      </c>
      <c r="O476" s="60"/>
      <c r="P476" s="115"/>
      <c r="Q476" s="133"/>
      <c r="R476" s="131">
        <f t="shared" si="22"/>
        <v>0</v>
      </c>
      <c r="S476" s="131"/>
      <c r="T476" s="128"/>
      <c r="U476" s="66"/>
      <c r="V476" s="62"/>
      <c r="W476" s="60"/>
      <c r="X476" s="66">
        <f t="shared" si="23"/>
        <v>-458.2</v>
      </c>
      <c r="Y476" s="62"/>
      <c r="AA476" s="57" t="b">
        <f t="shared" si="21"/>
        <v>0</v>
      </c>
    </row>
    <row r="477" spans="1:27" x14ac:dyDescent="0.25">
      <c r="A477" s="58" t="s">
        <v>1482</v>
      </c>
      <c r="B477" s="65" t="s">
        <v>1483</v>
      </c>
      <c r="C477" s="65" t="s">
        <v>1484</v>
      </c>
      <c r="D477" s="60">
        <v>1</v>
      </c>
      <c r="E477" s="66">
        <v>295.60000000000002</v>
      </c>
      <c r="F477" s="62">
        <v>295.60000000000002</v>
      </c>
      <c r="G477" s="63">
        <v>9.91</v>
      </c>
      <c r="H477" s="63">
        <v>9.91</v>
      </c>
      <c r="I477" s="60" t="s">
        <v>170</v>
      </c>
      <c r="J477" s="60"/>
      <c r="K477" s="107"/>
      <c r="L477" s="107"/>
      <c r="M477" s="60"/>
      <c r="N477" s="60"/>
      <c r="O477" s="60"/>
      <c r="P477" s="115"/>
      <c r="Q477" s="136">
        <v>1</v>
      </c>
      <c r="R477" s="131">
        <f t="shared" si="22"/>
        <v>0</v>
      </c>
      <c r="S477" s="131"/>
      <c r="T477" s="128"/>
      <c r="U477" s="66"/>
      <c r="V477" s="62"/>
      <c r="W477" s="60"/>
      <c r="X477" s="66">
        <f t="shared" si="23"/>
        <v>-295.60000000000002</v>
      </c>
      <c r="Y477" s="62"/>
      <c r="AA477" s="57" t="b">
        <f t="shared" si="21"/>
        <v>0</v>
      </c>
    </row>
    <row r="478" spans="1:27" x14ac:dyDescent="0.25">
      <c r="A478" s="58" t="s">
        <v>1485</v>
      </c>
      <c r="B478" s="65" t="s">
        <v>1486</v>
      </c>
      <c r="C478" s="65" t="s">
        <v>1487</v>
      </c>
      <c r="D478" s="60">
        <v>7</v>
      </c>
      <c r="E478" s="66">
        <v>188</v>
      </c>
      <c r="F478" s="62">
        <v>1316</v>
      </c>
      <c r="G478" s="63">
        <v>5.01</v>
      </c>
      <c r="H478" s="63">
        <v>35.07</v>
      </c>
      <c r="I478" s="60" t="s">
        <v>170</v>
      </c>
      <c r="J478" s="60"/>
      <c r="K478" s="107"/>
      <c r="L478" s="107"/>
      <c r="M478" s="60">
        <v>1</v>
      </c>
      <c r="N478" s="60"/>
      <c r="O478" s="60"/>
      <c r="P478" s="115"/>
      <c r="Q478" s="133"/>
      <c r="R478" s="131">
        <f t="shared" si="22"/>
        <v>6</v>
      </c>
      <c r="S478" s="131" t="s">
        <v>1799</v>
      </c>
      <c r="T478" s="128"/>
      <c r="U478" s="66"/>
      <c r="V478" s="62"/>
      <c r="W478" s="60"/>
      <c r="X478" s="66">
        <f t="shared" si="23"/>
        <v>-1316</v>
      </c>
      <c r="Y478" s="62"/>
      <c r="AA478" s="57" t="b">
        <f>EXACT(B478,S478)</f>
        <v>0</v>
      </c>
    </row>
    <row r="479" spans="1:27" x14ac:dyDescent="0.25">
      <c r="A479" s="58" t="s">
        <v>1488</v>
      </c>
      <c r="B479" s="65" t="s">
        <v>1489</v>
      </c>
      <c r="C479" s="65" t="s">
        <v>1490</v>
      </c>
      <c r="D479" s="60">
        <v>2</v>
      </c>
      <c r="E479" s="66">
        <v>179.2</v>
      </c>
      <c r="F479" s="62">
        <v>358.4</v>
      </c>
      <c r="G479" s="63">
        <v>4.78</v>
      </c>
      <c r="H479" s="63">
        <v>9.56</v>
      </c>
      <c r="I479" s="60" t="s">
        <v>170</v>
      </c>
      <c r="J479" s="60"/>
      <c r="K479" s="107"/>
      <c r="L479" s="107"/>
      <c r="M479" s="60">
        <v>1</v>
      </c>
      <c r="N479" s="60"/>
      <c r="O479" s="60"/>
      <c r="P479" s="115"/>
      <c r="Q479" s="133"/>
      <c r="R479" s="131">
        <f t="shared" si="22"/>
        <v>1</v>
      </c>
      <c r="S479" s="131" t="s">
        <v>1799</v>
      </c>
      <c r="T479" s="128"/>
      <c r="U479" s="66"/>
      <c r="V479" s="62"/>
      <c r="W479" s="60"/>
      <c r="X479" s="66">
        <f t="shared" si="23"/>
        <v>-358.4</v>
      </c>
      <c r="Y479" s="62"/>
      <c r="AA479" s="57" t="b">
        <f>EXACT(B479,S479)</f>
        <v>0</v>
      </c>
    </row>
    <row r="480" spans="1:27" x14ac:dyDescent="0.25">
      <c r="A480" s="58" t="s">
        <v>1491</v>
      </c>
      <c r="B480" s="65" t="s">
        <v>1492</v>
      </c>
      <c r="C480" s="65" t="s">
        <v>1493</v>
      </c>
      <c r="D480" s="60">
        <v>1</v>
      </c>
      <c r="E480" s="66">
        <v>229.5</v>
      </c>
      <c r="F480" s="62">
        <v>229.5</v>
      </c>
      <c r="G480" s="63">
        <v>6.14</v>
      </c>
      <c r="H480" s="63">
        <v>6.14</v>
      </c>
      <c r="I480" s="60" t="s">
        <v>170</v>
      </c>
      <c r="J480" s="60"/>
      <c r="K480" s="107"/>
      <c r="L480" s="107"/>
      <c r="M480" s="60"/>
      <c r="N480" s="60"/>
      <c r="O480" s="60"/>
      <c r="P480" s="115"/>
      <c r="Q480" s="133"/>
      <c r="R480" s="131">
        <f t="shared" si="22"/>
        <v>1</v>
      </c>
      <c r="S480" s="131" t="s">
        <v>1796</v>
      </c>
      <c r="T480" s="128"/>
      <c r="U480" s="66"/>
      <c r="V480" s="62"/>
      <c r="W480" s="60"/>
      <c r="X480" s="66">
        <f t="shared" si="23"/>
        <v>-229.5</v>
      </c>
      <c r="Y480" s="62"/>
      <c r="AA480" s="57" t="b">
        <f>EXACT(B480,S480)</f>
        <v>0</v>
      </c>
    </row>
    <row r="481" spans="1:27" x14ac:dyDescent="0.25">
      <c r="A481" s="58" t="s">
        <v>1494</v>
      </c>
      <c r="B481" s="65" t="s">
        <v>1495</v>
      </c>
      <c r="C481" s="65" t="s">
        <v>1496</v>
      </c>
      <c r="D481" s="60">
        <v>2</v>
      </c>
      <c r="E481" s="66">
        <v>10.199999999999999</v>
      </c>
      <c r="F481" s="62">
        <v>20.399999999999999</v>
      </c>
      <c r="G481" s="63">
        <v>0.28999999999999998</v>
      </c>
      <c r="H481" s="63">
        <v>0.57999999999999996</v>
      </c>
      <c r="I481" s="60" t="s">
        <v>170</v>
      </c>
      <c r="J481" s="60">
        <v>2</v>
      </c>
      <c r="K481" s="107"/>
      <c r="L481" s="107"/>
      <c r="M481" s="60"/>
      <c r="N481" s="60"/>
      <c r="O481" s="60"/>
      <c r="P481" s="115"/>
      <c r="Q481" s="133"/>
      <c r="R481" s="131">
        <f t="shared" si="22"/>
        <v>0</v>
      </c>
      <c r="S481" s="131"/>
      <c r="T481" s="128"/>
      <c r="U481" s="66"/>
      <c r="V481" s="62"/>
      <c r="W481" s="60"/>
      <c r="X481" s="66">
        <f t="shared" si="23"/>
        <v>-20.399999999999999</v>
      </c>
      <c r="Y481" s="62"/>
      <c r="AA481" s="57" t="b">
        <f t="shared" ref="AA481:AA494" si="24">EXACT(B481,T481)</f>
        <v>0</v>
      </c>
    </row>
    <row r="482" spans="1:27" x14ac:dyDescent="0.25">
      <c r="A482" s="58" t="s">
        <v>1497</v>
      </c>
      <c r="B482" s="65" t="s">
        <v>1498</v>
      </c>
      <c r="C482" s="65" t="s">
        <v>1499</v>
      </c>
      <c r="D482" s="60">
        <v>6</v>
      </c>
      <c r="E482" s="66">
        <v>11.2</v>
      </c>
      <c r="F482" s="62">
        <v>67.2</v>
      </c>
      <c r="G482" s="63">
        <v>0.31</v>
      </c>
      <c r="H482" s="63">
        <v>1.86</v>
      </c>
      <c r="I482" s="60" t="s">
        <v>170</v>
      </c>
      <c r="J482" s="60">
        <v>6</v>
      </c>
      <c r="K482" s="107"/>
      <c r="L482" s="107"/>
      <c r="M482" s="60"/>
      <c r="N482" s="60"/>
      <c r="O482" s="60"/>
      <c r="P482" s="115"/>
      <c r="Q482" s="133"/>
      <c r="R482" s="131">
        <f t="shared" si="22"/>
        <v>0</v>
      </c>
      <c r="S482" s="131"/>
      <c r="T482" s="128"/>
      <c r="U482" s="66"/>
      <c r="V482" s="62"/>
      <c r="W482" s="60"/>
      <c r="X482" s="66">
        <f t="shared" si="23"/>
        <v>-67.2</v>
      </c>
      <c r="Y482" s="62"/>
      <c r="AA482" s="57" t="b">
        <f t="shared" si="24"/>
        <v>0</v>
      </c>
    </row>
    <row r="483" spans="1:27" x14ac:dyDescent="0.25">
      <c r="A483" s="58" t="s">
        <v>1500</v>
      </c>
      <c r="B483" s="65" t="s">
        <v>1501</v>
      </c>
      <c r="C483" s="65" t="s">
        <v>1502</v>
      </c>
      <c r="D483" s="60">
        <v>2</v>
      </c>
      <c r="E483" s="66">
        <v>11.7</v>
      </c>
      <c r="F483" s="62">
        <v>23.4</v>
      </c>
      <c r="G483" s="63">
        <v>0.33</v>
      </c>
      <c r="H483" s="63">
        <v>0.66</v>
      </c>
      <c r="I483" s="60" t="s">
        <v>170</v>
      </c>
      <c r="J483" s="60">
        <v>2</v>
      </c>
      <c r="K483" s="107"/>
      <c r="L483" s="107"/>
      <c r="M483" s="60"/>
      <c r="N483" s="60"/>
      <c r="O483" s="60"/>
      <c r="P483" s="115"/>
      <c r="Q483" s="133"/>
      <c r="R483" s="131">
        <f t="shared" si="22"/>
        <v>0</v>
      </c>
      <c r="S483" s="131"/>
      <c r="T483" s="128"/>
      <c r="U483" s="66"/>
      <c r="V483" s="62"/>
      <c r="W483" s="60"/>
      <c r="X483" s="66">
        <f t="shared" si="23"/>
        <v>-23.4</v>
      </c>
      <c r="Y483" s="62"/>
      <c r="AA483" s="57" t="b">
        <f t="shared" si="24"/>
        <v>0</v>
      </c>
    </row>
    <row r="484" spans="1:27" x14ac:dyDescent="0.25">
      <c r="A484" s="58" t="s">
        <v>1503</v>
      </c>
      <c r="B484" s="65" t="s">
        <v>1504</v>
      </c>
      <c r="C484" s="65" t="s">
        <v>1505</v>
      </c>
      <c r="D484" s="60">
        <v>2</v>
      </c>
      <c r="E484" s="66">
        <v>141</v>
      </c>
      <c r="F484" s="62">
        <v>282</v>
      </c>
      <c r="G484" s="63">
        <v>3.76</v>
      </c>
      <c r="H484" s="63">
        <v>7.52</v>
      </c>
      <c r="I484" s="60" t="s">
        <v>170</v>
      </c>
      <c r="J484" s="60">
        <v>2</v>
      </c>
      <c r="K484" s="107"/>
      <c r="L484" s="107"/>
      <c r="M484" s="60"/>
      <c r="N484" s="60"/>
      <c r="O484" s="60"/>
      <c r="P484" s="115"/>
      <c r="Q484" s="133"/>
      <c r="R484" s="131">
        <f t="shared" si="22"/>
        <v>0</v>
      </c>
      <c r="S484" s="131"/>
      <c r="T484" s="128"/>
      <c r="U484" s="66"/>
      <c r="V484" s="62"/>
      <c r="W484" s="60"/>
      <c r="X484" s="66">
        <f t="shared" si="23"/>
        <v>-282</v>
      </c>
      <c r="Y484" s="62"/>
      <c r="AA484" s="57" t="b">
        <f t="shared" si="24"/>
        <v>0</v>
      </c>
    </row>
    <row r="485" spans="1:27" x14ac:dyDescent="0.25">
      <c r="A485" s="58" t="s">
        <v>1506</v>
      </c>
      <c r="B485" s="65" t="s">
        <v>1507</v>
      </c>
      <c r="C485" s="65" t="s">
        <v>1508</v>
      </c>
      <c r="D485" s="60">
        <v>3</v>
      </c>
      <c r="E485" s="66">
        <v>139.4</v>
      </c>
      <c r="F485" s="62">
        <v>418.2</v>
      </c>
      <c r="G485" s="63">
        <v>3.72</v>
      </c>
      <c r="H485" s="63">
        <v>11.16</v>
      </c>
      <c r="I485" s="60" t="s">
        <v>170</v>
      </c>
      <c r="J485" s="60">
        <v>3</v>
      </c>
      <c r="K485" s="107"/>
      <c r="L485" s="107"/>
      <c r="M485" s="60"/>
      <c r="N485" s="60"/>
      <c r="O485" s="60"/>
      <c r="P485" s="115"/>
      <c r="Q485" s="133"/>
      <c r="R485" s="131">
        <f t="shared" si="22"/>
        <v>0</v>
      </c>
      <c r="S485" s="131"/>
      <c r="T485" s="128"/>
      <c r="U485" s="66"/>
      <c r="V485" s="62"/>
      <c r="W485" s="60"/>
      <c r="X485" s="66">
        <f t="shared" si="23"/>
        <v>-418.2</v>
      </c>
      <c r="Y485" s="62"/>
      <c r="AA485" s="57" t="b">
        <f t="shared" si="24"/>
        <v>0</v>
      </c>
    </row>
    <row r="486" spans="1:27" x14ac:dyDescent="0.25">
      <c r="A486" s="58" t="s">
        <v>1509</v>
      </c>
      <c r="B486" s="65" t="s">
        <v>1510</v>
      </c>
      <c r="C486" s="65" t="s">
        <v>1511</v>
      </c>
      <c r="D486" s="60">
        <v>2</v>
      </c>
      <c r="E486" s="66">
        <v>94.2</v>
      </c>
      <c r="F486" s="62">
        <v>188.4</v>
      </c>
      <c r="G486" s="63">
        <v>2.5099999999999998</v>
      </c>
      <c r="H486" s="63">
        <v>5.0199999999999996</v>
      </c>
      <c r="I486" s="60" t="s">
        <v>170</v>
      </c>
      <c r="J486" s="60"/>
      <c r="K486" s="113">
        <v>2</v>
      </c>
      <c r="L486" s="107"/>
      <c r="M486" s="60"/>
      <c r="N486" s="60"/>
      <c r="O486" s="60"/>
      <c r="P486" s="115"/>
      <c r="Q486" s="133"/>
      <c r="R486" s="131">
        <f t="shared" si="22"/>
        <v>0</v>
      </c>
      <c r="S486" s="131"/>
      <c r="T486" s="128"/>
      <c r="U486" s="66"/>
      <c r="V486" s="62"/>
      <c r="W486" s="60"/>
      <c r="X486" s="66">
        <f t="shared" si="23"/>
        <v>-188.4</v>
      </c>
      <c r="Y486" s="62"/>
      <c r="AA486" s="57" t="b">
        <f t="shared" si="24"/>
        <v>0</v>
      </c>
    </row>
    <row r="487" spans="1:27" x14ac:dyDescent="0.25">
      <c r="A487" s="58" t="s">
        <v>1512</v>
      </c>
      <c r="B487" s="65" t="s">
        <v>1513</v>
      </c>
      <c r="C487" s="65" t="s">
        <v>1514</v>
      </c>
      <c r="D487" s="60">
        <v>3</v>
      </c>
      <c r="E487" s="66">
        <v>93.4</v>
      </c>
      <c r="F487" s="62">
        <v>280.2</v>
      </c>
      <c r="G487" s="63">
        <v>2.48</v>
      </c>
      <c r="H487" s="63">
        <v>7.44</v>
      </c>
      <c r="I487" s="60" t="s">
        <v>170</v>
      </c>
      <c r="J487" s="60"/>
      <c r="K487" s="113">
        <v>3</v>
      </c>
      <c r="L487" s="107"/>
      <c r="M487" s="60"/>
      <c r="N487" s="60"/>
      <c r="O487" s="60"/>
      <c r="P487" s="115"/>
      <c r="Q487" s="133"/>
      <c r="R487" s="131">
        <f t="shared" si="22"/>
        <v>0</v>
      </c>
      <c r="S487" s="131"/>
      <c r="T487" s="128"/>
      <c r="U487" s="66"/>
      <c r="V487" s="62"/>
      <c r="W487" s="60"/>
      <c r="X487" s="66">
        <f t="shared" si="23"/>
        <v>-280.2</v>
      </c>
      <c r="Y487" s="62"/>
      <c r="AA487" s="57" t="b">
        <f t="shared" si="24"/>
        <v>0</v>
      </c>
    </row>
    <row r="488" spans="1:27" x14ac:dyDescent="0.25">
      <c r="A488" s="58" t="s">
        <v>1515</v>
      </c>
      <c r="B488" s="65" t="s">
        <v>1516</v>
      </c>
      <c r="C488" s="65" t="s">
        <v>1517</v>
      </c>
      <c r="D488" s="60">
        <v>4</v>
      </c>
      <c r="E488" s="66">
        <v>100.5</v>
      </c>
      <c r="F488" s="62">
        <v>402</v>
      </c>
      <c r="G488" s="63">
        <v>2.67</v>
      </c>
      <c r="H488" s="63">
        <v>10.68</v>
      </c>
      <c r="I488" s="60" t="s">
        <v>170</v>
      </c>
      <c r="J488" s="60"/>
      <c r="K488" s="107"/>
      <c r="L488" s="114">
        <v>4</v>
      </c>
      <c r="M488" s="60"/>
      <c r="N488" s="60"/>
      <c r="O488" s="60"/>
      <c r="P488" s="115"/>
      <c r="Q488" s="133"/>
      <c r="R488" s="131">
        <f t="shared" si="22"/>
        <v>0</v>
      </c>
      <c r="S488" s="131"/>
      <c r="T488" s="128"/>
      <c r="U488" s="66"/>
      <c r="V488" s="62"/>
      <c r="W488" s="60"/>
      <c r="X488" s="66">
        <f t="shared" si="23"/>
        <v>-402</v>
      </c>
      <c r="Y488" s="62"/>
      <c r="AA488" s="57" t="b">
        <f t="shared" si="24"/>
        <v>0</v>
      </c>
    </row>
    <row r="489" spans="1:27" x14ac:dyDescent="0.25">
      <c r="A489" s="58" t="s">
        <v>1518</v>
      </c>
      <c r="B489" s="65" t="s">
        <v>1519</v>
      </c>
      <c r="C489" s="65" t="s">
        <v>1520</v>
      </c>
      <c r="D489" s="60">
        <v>6</v>
      </c>
      <c r="E489" s="66">
        <v>99.7</v>
      </c>
      <c r="F489" s="62">
        <v>598.20000000000005</v>
      </c>
      <c r="G489" s="63">
        <v>2.65</v>
      </c>
      <c r="H489" s="63">
        <v>15.9</v>
      </c>
      <c r="I489" s="60" t="s">
        <v>170</v>
      </c>
      <c r="J489" s="60"/>
      <c r="K489" s="107"/>
      <c r="L489" s="114">
        <v>6</v>
      </c>
      <c r="M489" s="60"/>
      <c r="N489" s="60"/>
      <c r="O489" s="60"/>
      <c r="P489" s="115"/>
      <c r="Q489" s="133"/>
      <c r="R489" s="131">
        <f t="shared" si="22"/>
        <v>0</v>
      </c>
      <c r="S489" s="131"/>
      <c r="T489" s="128"/>
      <c r="U489" s="66"/>
      <c r="V489" s="62"/>
      <c r="W489" s="60"/>
      <c r="X489" s="66">
        <f t="shared" si="23"/>
        <v>-598.20000000000005</v>
      </c>
      <c r="Y489" s="62"/>
      <c r="AA489" s="57" t="b">
        <f t="shared" si="24"/>
        <v>0</v>
      </c>
    </row>
    <row r="490" spans="1:27" x14ac:dyDescent="0.25">
      <c r="A490" s="58" t="s">
        <v>1521</v>
      </c>
      <c r="B490" s="65" t="s">
        <v>1522</v>
      </c>
      <c r="C490" s="65" t="s">
        <v>1523</v>
      </c>
      <c r="D490" s="60">
        <v>1</v>
      </c>
      <c r="E490" s="66">
        <v>118.9</v>
      </c>
      <c r="F490" s="62">
        <v>118.9</v>
      </c>
      <c r="G490" s="63">
        <v>3.17</v>
      </c>
      <c r="H490" s="63">
        <v>3.17</v>
      </c>
      <c r="I490" s="60" t="s">
        <v>170</v>
      </c>
      <c r="J490" s="60"/>
      <c r="K490" s="107"/>
      <c r="L490" s="107"/>
      <c r="M490" s="60">
        <v>1</v>
      </c>
      <c r="N490" s="60"/>
      <c r="O490" s="60"/>
      <c r="P490" s="115"/>
      <c r="Q490" s="133"/>
      <c r="R490" s="131">
        <f t="shared" si="22"/>
        <v>0</v>
      </c>
      <c r="S490" s="131"/>
      <c r="T490" s="128"/>
      <c r="U490" s="66"/>
      <c r="V490" s="62"/>
      <c r="W490" s="60"/>
      <c r="X490" s="66">
        <f t="shared" si="23"/>
        <v>-118.9</v>
      </c>
      <c r="Y490" s="62"/>
      <c r="AA490" s="57" t="b">
        <f t="shared" si="24"/>
        <v>0</v>
      </c>
    </row>
    <row r="491" spans="1:27" x14ac:dyDescent="0.25">
      <c r="A491" s="58" t="s">
        <v>1524</v>
      </c>
      <c r="B491" s="65" t="s">
        <v>1525</v>
      </c>
      <c r="C491" s="65" t="s">
        <v>1526</v>
      </c>
      <c r="D491" s="60">
        <v>1</v>
      </c>
      <c r="E491" s="66">
        <v>122</v>
      </c>
      <c r="F491" s="62">
        <v>122</v>
      </c>
      <c r="G491" s="63">
        <v>3.25</v>
      </c>
      <c r="H491" s="63">
        <v>3.25</v>
      </c>
      <c r="I491" s="60" t="s">
        <v>170</v>
      </c>
      <c r="J491" s="60"/>
      <c r="K491" s="107"/>
      <c r="L491" s="107"/>
      <c r="M491" s="60">
        <v>1</v>
      </c>
      <c r="N491" s="60"/>
      <c r="O491" s="60"/>
      <c r="P491" s="115"/>
      <c r="Q491" s="133"/>
      <c r="R491" s="131">
        <f t="shared" si="22"/>
        <v>0</v>
      </c>
      <c r="S491" s="131"/>
      <c r="T491" s="128"/>
      <c r="U491" s="66"/>
      <c r="V491" s="62"/>
      <c r="W491" s="60"/>
      <c r="X491" s="66">
        <f t="shared" si="23"/>
        <v>-122</v>
      </c>
      <c r="Y491" s="62"/>
      <c r="AA491" s="57" t="b">
        <f t="shared" si="24"/>
        <v>0</v>
      </c>
    </row>
    <row r="492" spans="1:27" x14ac:dyDescent="0.25">
      <c r="A492" s="58" t="s">
        <v>1527</v>
      </c>
      <c r="B492" s="65" t="s">
        <v>1528</v>
      </c>
      <c r="C492" s="65" t="s">
        <v>1529</v>
      </c>
      <c r="D492" s="60">
        <v>1</v>
      </c>
      <c r="E492" s="66">
        <v>122</v>
      </c>
      <c r="F492" s="62">
        <v>122</v>
      </c>
      <c r="G492" s="63">
        <v>3.25</v>
      </c>
      <c r="H492" s="63">
        <v>3.25</v>
      </c>
      <c r="I492" s="60" t="s">
        <v>170</v>
      </c>
      <c r="J492" s="60"/>
      <c r="K492" s="107"/>
      <c r="L492" s="107"/>
      <c r="M492" s="60">
        <v>1</v>
      </c>
      <c r="N492" s="60"/>
      <c r="O492" s="60"/>
      <c r="P492" s="115"/>
      <c r="Q492" s="133"/>
      <c r="R492" s="131">
        <f t="shared" si="22"/>
        <v>0</v>
      </c>
      <c r="S492" s="131"/>
      <c r="T492" s="128"/>
      <c r="U492" s="66"/>
      <c r="V492" s="62"/>
      <c r="W492" s="60"/>
      <c r="X492" s="66">
        <f t="shared" si="23"/>
        <v>-122</v>
      </c>
      <c r="Y492" s="62"/>
      <c r="AA492" s="57" t="b">
        <f t="shared" si="24"/>
        <v>0</v>
      </c>
    </row>
    <row r="493" spans="1:27" x14ac:dyDescent="0.25">
      <c r="A493" s="58" t="s">
        <v>1530</v>
      </c>
      <c r="B493" s="65" t="s">
        <v>1531</v>
      </c>
      <c r="C493" s="65" t="s">
        <v>1532</v>
      </c>
      <c r="D493" s="60">
        <v>8</v>
      </c>
      <c r="E493" s="66">
        <v>118.5</v>
      </c>
      <c r="F493" s="62">
        <v>948</v>
      </c>
      <c r="G493" s="63">
        <v>3.16</v>
      </c>
      <c r="H493" s="63">
        <v>25.28</v>
      </c>
      <c r="I493" s="60" t="s">
        <v>170</v>
      </c>
      <c r="J493" s="60"/>
      <c r="K493" s="107"/>
      <c r="L493" s="107"/>
      <c r="M493" s="60">
        <v>2</v>
      </c>
      <c r="N493" s="60"/>
      <c r="O493" s="60">
        <v>2</v>
      </c>
      <c r="P493" s="118">
        <v>2</v>
      </c>
      <c r="Q493" s="136">
        <v>2</v>
      </c>
      <c r="R493" s="131">
        <f t="shared" si="22"/>
        <v>0</v>
      </c>
      <c r="S493" s="131"/>
      <c r="T493" s="128"/>
      <c r="U493" s="66"/>
      <c r="V493" s="62"/>
      <c r="W493" s="60"/>
      <c r="X493" s="66">
        <f t="shared" si="23"/>
        <v>-948</v>
      </c>
      <c r="Y493" s="62"/>
      <c r="AA493" s="57" t="b">
        <f t="shared" si="24"/>
        <v>0</v>
      </c>
    </row>
    <row r="494" spans="1:27" x14ac:dyDescent="0.25">
      <c r="A494" s="58" t="s">
        <v>1533</v>
      </c>
      <c r="B494" s="65" t="s">
        <v>1534</v>
      </c>
      <c r="C494" s="65" t="s">
        <v>1535</v>
      </c>
      <c r="D494" s="60">
        <v>2</v>
      </c>
      <c r="E494" s="66">
        <v>121.4</v>
      </c>
      <c r="F494" s="62">
        <v>242.8</v>
      </c>
      <c r="G494" s="63">
        <v>3.23</v>
      </c>
      <c r="H494" s="63">
        <v>6.46</v>
      </c>
      <c r="I494" s="60" t="s">
        <v>170</v>
      </c>
      <c r="J494" s="60"/>
      <c r="K494" s="107"/>
      <c r="L494" s="107"/>
      <c r="M494" s="60">
        <v>2</v>
      </c>
      <c r="N494" s="60"/>
      <c r="O494" s="60"/>
      <c r="P494" s="115"/>
      <c r="Q494" s="133"/>
      <c r="R494" s="131">
        <f t="shared" si="22"/>
        <v>0</v>
      </c>
      <c r="S494" s="131"/>
      <c r="T494" s="128"/>
      <c r="U494" s="66"/>
      <c r="V494" s="62"/>
      <c r="W494" s="60"/>
      <c r="X494" s="66">
        <f t="shared" si="23"/>
        <v>-242.8</v>
      </c>
      <c r="Y494" s="62"/>
      <c r="AA494" s="57" t="b">
        <f t="shared" si="24"/>
        <v>0</v>
      </c>
    </row>
    <row r="495" spans="1:27" x14ac:dyDescent="0.25">
      <c r="A495" s="58" t="s">
        <v>1536</v>
      </c>
      <c r="B495" s="65" t="s">
        <v>1537</v>
      </c>
      <c r="C495" s="65" t="s">
        <v>1538</v>
      </c>
      <c r="D495" s="60">
        <v>14</v>
      </c>
      <c r="E495" s="66">
        <v>118.5</v>
      </c>
      <c r="F495" s="62">
        <v>1659</v>
      </c>
      <c r="G495" s="63">
        <v>3.16</v>
      </c>
      <c r="H495" s="63">
        <v>44.24</v>
      </c>
      <c r="I495" s="60" t="s">
        <v>170</v>
      </c>
      <c r="J495" s="60"/>
      <c r="K495" s="107"/>
      <c r="L495" s="107"/>
      <c r="M495" s="60"/>
      <c r="N495" s="60"/>
      <c r="O495" s="60"/>
      <c r="P495" s="115"/>
      <c r="Q495" s="133"/>
      <c r="R495" s="131">
        <f t="shared" si="22"/>
        <v>14</v>
      </c>
      <c r="S495" s="131" t="s">
        <v>1796</v>
      </c>
      <c r="T495" s="128"/>
      <c r="U495" s="66"/>
      <c r="V495" s="62"/>
      <c r="W495" s="60"/>
      <c r="X495" s="66">
        <f t="shared" si="23"/>
        <v>-1659</v>
      </c>
      <c r="Y495" s="62"/>
      <c r="AA495" s="57" t="b">
        <f t="shared" ref="AA495:AA508" si="25">EXACT(B495,S495)</f>
        <v>0</v>
      </c>
    </row>
    <row r="496" spans="1:27" x14ac:dyDescent="0.25">
      <c r="A496" s="58" t="s">
        <v>1539</v>
      </c>
      <c r="B496" s="65" t="s">
        <v>1540</v>
      </c>
      <c r="C496" s="65" t="s">
        <v>1541</v>
      </c>
      <c r="D496" s="60">
        <v>14</v>
      </c>
      <c r="E496" s="66">
        <v>121.8</v>
      </c>
      <c r="F496" s="62">
        <v>1705.2</v>
      </c>
      <c r="G496" s="63">
        <v>3.25</v>
      </c>
      <c r="H496" s="63">
        <v>45.5</v>
      </c>
      <c r="I496" s="60" t="s">
        <v>170</v>
      </c>
      <c r="J496" s="60"/>
      <c r="K496" s="107"/>
      <c r="L496" s="107"/>
      <c r="M496" s="60">
        <v>2</v>
      </c>
      <c r="N496" s="60"/>
      <c r="O496" s="60">
        <v>4</v>
      </c>
      <c r="P496" s="118">
        <v>4</v>
      </c>
      <c r="Q496" s="136">
        <v>4</v>
      </c>
      <c r="R496" s="131">
        <f t="shared" si="22"/>
        <v>0</v>
      </c>
      <c r="S496" s="131"/>
      <c r="T496" s="128"/>
      <c r="U496" s="66"/>
      <c r="V496" s="62"/>
      <c r="W496" s="60"/>
      <c r="X496" s="66">
        <f t="shared" si="23"/>
        <v>-1705.2</v>
      </c>
      <c r="Y496" s="62"/>
      <c r="AA496" s="57" t="b">
        <f t="shared" si="25"/>
        <v>0</v>
      </c>
    </row>
    <row r="497" spans="1:27" x14ac:dyDescent="0.25">
      <c r="A497" s="58" t="s">
        <v>1542</v>
      </c>
      <c r="B497" s="65" t="s">
        <v>1543</v>
      </c>
      <c r="C497" s="65" t="s">
        <v>1544</v>
      </c>
      <c r="D497" s="60">
        <v>4</v>
      </c>
      <c r="E497" s="66">
        <v>116.8</v>
      </c>
      <c r="F497" s="62">
        <v>467.2</v>
      </c>
      <c r="G497" s="63">
        <v>3.11</v>
      </c>
      <c r="H497" s="63">
        <v>12.44</v>
      </c>
      <c r="I497" s="60" t="s">
        <v>170</v>
      </c>
      <c r="J497" s="60"/>
      <c r="K497" s="107"/>
      <c r="L497" s="107"/>
      <c r="M497" s="60">
        <v>1</v>
      </c>
      <c r="N497" s="60"/>
      <c r="O497" s="60"/>
      <c r="P497" s="115"/>
      <c r="Q497" s="133"/>
      <c r="R497" s="131">
        <f t="shared" si="22"/>
        <v>3</v>
      </c>
      <c r="S497" s="131" t="s">
        <v>1799</v>
      </c>
      <c r="T497" s="128"/>
      <c r="U497" s="66"/>
      <c r="V497" s="62"/>
      <c r="W497" s="60"/>
      <c r="X497" s="66">
        <f t="shared" si="23"/>
        <v>-467.2</v>
      </c>
      <c r="Y497" s="62"/>
      <c r="AA497" s="57" t="b">
        <f t="shared" si="25"/>
        <v>0</v>
      </c>
    </row>
    <row r="498" spans="1:27" x14ac:dyDescent="0.25">
      <c r="A498" s="58" t="s">
        <v>1545</v>
      </c>
      <c r="B498" s="65" t="s">
        <v>1546</v>
      </c>
      <c r="C498" s="65" t="s">
        <v>1547</v>
      </c>
      <c r="D498" s="60">
        <v>1</v>
      </c>
      <c r="E498" s="66">
        <v>110.5</v>
      </c>
      <c r="F498" s="62">
        <v>110.5</v>
      </c>
      <c r="G498" s="63">
        <v>2.94</v>
      </c>
      <c r="H498" s="63">
        <v>2.94</v>
      </c>
      <c r="I498" s="60" t="s">
        <v>170</v>
      </c>
      <c r="J498" s="60"/>
      <c r="K498" s="107"/>
      <c r="L498" s="107"/>
      <c r="M498" s="60">
        <v>1</v>
      </c>
      <c r="N498" s="60"/>
      <c r="O498" s="60"/>
      <c r="P498" s="115"/>
      <c r="Q498" s="133"/>
      <c r="R498" s="131">
        <f t="shared" si="22"/>
        <v>0</v>
      </c>
      <c r="S498" s="131"/>
      <c r="T498" s="128"/>
      <c r="U498" s="66"/>
      <c r="V498" s="62"/>
      <c r="W498" s="60"/>
      <c r="X498" s="66">
        <f t="shared" si="23"/>
        <v>-110.5</v>
      </c>
      <c r="Y498" s="62"/>
      <c r="AA498" s="57" t="b">
        <f t="shared" si="25"/>
        <v>0</v>
      </c>
    </row>
    <row r="499" spans="1:27" x14ac:dyDescent="0.25">
      <c r="A499" s="58" t="s">
        <v>1548</v>
      </c>
      <c r="B499" s="65" t="s">
        <v>1549</v>
      </c>
      <c r="C499" s="65" t="s">
        <v>1550</v>
      </c>
      <c r="D499" s="60">
        <v>4</v>
      </c>
      <c r="E499" s="66">
        <v>112.2</v>
      </c>
      <c r="F499" s="62">
        <v>448.8</v>
      </c>
      <c r="G499" s="63">
        <v>2.99</v>
      </c>
      <c r="H499" s="63">
        <v>11.96</v>
      </c>
      <c r="I499" s="60" t="s">
        <v>170</v>
      </c>
      <c r="J499" s="60"/>
      <c r="K499" s="107"/>
      <c r="L499" s="107"/>
      <c r="M499" s="60"/>
      <c r="N499" s="60"/>
      <c r="O499" s="60"/>
      <c r="P499" s="115"/>
      <c r="Q499" s="133"/>
      <c r="R499" s="131">
        <f t="shared" si="22"/>
        <v>4</v>
      </c>
      <c r="S499" s="131" t="s">
        <v>1796</v>
      </c>
      <c r="T499" s="128"/>
      <c r="U499" s="66"/>
      <c r="V499" s="62"/>
      <c r="W499" s="60"/>
      <c r="X499" s="66">
        <f t="shared" si="23"/>
        <v>-448.8</v>
      </c>
      <c r="Y499" s="62"/>
      <c r="AA499" s="57" t="b">
        <f t="shared" si="25"/>
        <v>0</v>
      </c>
    </row>
    <row r="500" spans="1:27" x14ac:dyDescent="0.25">
      <c r="A500" s="58" t="s">
        <v>1551</v>
      </c>
      <c r="B500" s="65" t="s">
        <v>1552</v>
      </c>
      <c r="C500" s="65" t="s">
        <v>1553</v>
      </c>
      <c r="D500" s="60">
        <v>4</v>
      </c>
      <c r="E500" s="66">
        <v>115.5</v>
      </c>
      <c r="F500" s="62">
        <v>462</v>
      </c>
      <c r="G500" s="63">
        <v>3.08</v>
      </c>
      <c r="H500" s="63">
        <v>12.32</v>
      </c>
      <c r="I500" s="60" t="s">
        <v>170</v>
      </c>
      <c r="J500" s="60"/>
      <c r="K500" s="107"/>
      <c r="L500" s="107"/>
      <c r="M500" s="60"/>
      <c r="N500" s="60">
        <v>4</v>
      </c>
      <c r="O500" s="60"/>
      <c r="P500" s="115"/>
      <c r="Q500" s="133"/>
      <c r="R500" s="131">
        <f t="shared" si="22"/>
        <v>0</v>
      </c>
      <c r="S500" s="131"/>
      <c r="T500" s="128"/>
      <c r="U500" s="66"/>
      <c r="V500" s="62"/>
      <c r="W500" s="60"/>
      <c r="X500" s="66">
        <f t="shared" si="23"/>
        <v>-462</v>
      </c>
      <c r="Y500" s="62"/>
      <c r="AA500" s="57" t="b">
        <f t="shared" si="25"/>
        <v>0</v>
      </c>
    </row>
    <row r="501" spans="1:27" x14ac:dyDescent="0.25">
      <c r="A501" s="58" t="s">
        <v>1554</v>
      </c>
      <c r="B501" s="65" t="s">
        <v>1555</v>
      </c>
      <c r="C501" s="65" t="s">
        <v>1556</v>
      </c>
      <c r="D501" s="60">
        <v>2</v>
      </c>
      <c r="E501" s="66">
        <v>112.2</v>
      </c>
      <c r="F501" s="62">
        <v>224.4</v>
      </c>
      <c r="G501" s="63">
        <v>2.99</v>
      </c>
      <c r="H501" s="63">
        <v>5.98</v>
      </c>
      <c r="I501" s="60" t="s">
        <v>170</v>
      </c>
      <c r="J501" s="60"/>
      <c r="K501" s="107"/>
      <c r="L501" s="107"/>
      <c r="M501" s="60"/>
      <c r="N501" s="60">
        <v>2</v>
      </c>
      <c r="O501" s="60"/>
      <c r="P501" s="115"/>
      <c r="Q501" s="133"/>
      <c r="R501" s="131">
        <f t="shared" si="22"/>
        <v>0</v>
      </c>
      <c r="S501" s="131"/>
      <c r="T501" s="128"/>
      <c r="U501" s="66"/>
      <c r="V501" s="62"/>
      <c r="W501" s="60"/>
      <c r="X501" s="66">
        <f t="shared" si="23"/>
        <v>-224.4</v>
      </c>
      <c r="Y501" s="62"/>
      <c r="AA501" s="57" t="b">
        <f t="shared" si="25"/>
        <v>0</v>
      </c>
    </row>
    <row r="502" spans="1:27" x14ac:dyDescent="0.25">
      <c r="A502" s="58" t="s">
        <v>1557</v>
      </c>
      <c r="B502" s="65" t="s">
        <v>1558</v>
      </c>
      <c r="C502" s="65" t="s">
        <v>1559</v>
      </c>
      <c r="D502" s="60">
        <v>1</v>
      </c>
      <c r="E502" s="66">
        <v>110.5</v>
      </c>
      <c r="F502" s="62">
        <v>110.5</v>
      </c>
      <c r="G502" s="63">
        <v>2.94</v>
      </c>
      <c r="H502" s="63">
        <v>2.94</v>
      </c>
      <c r="I502" s="60" t="s">
        <v>170</v>
      </c>
      <c r="J502" s="60"/>
      <c r="K502" s="107"/>
      <c r="L502" s="107"/>
      <c r="M502" s="60"/>
      <c r="N502" s="60"/>
      <c r="O502" s="60"/>
      <c r="P502" s="115"/>
      <c r="Q502" s="133"/>
      <c r="R502" s="131">
        <f t="shared" si="22"/>
        <v>1</v>
      </c>
      <c r="S502" s="131" t="s">
        <v>1796</v>
      </c>
      <c r="T502" s="128"/>
      <c r="U502" s="66"/>
      <c r="V502" s="62"/>
      <c r="W502" s="60"/>
      <c r="X502" s="66">
        <f t="shared" si="23"/>
        <v>-110.5</v>
      </c>
      <c r="Y502" s="62"/>
      <c r="AA502" s="57" t="b">
        <f t="shared" si="25"/>
        <v>0</v>
      </c>
    </row>
    <row r="503" spans="1:27" x14ac:dyDescent="0.25">
      <c r="A503" s="58" t="s">
        <v>1560</v>
      </c>
      <c r="B503" s="65" t="s">
        <v>1561</v>
      </c>
      <c r="C503" s="65" t="s">
        <v>1562</v>
      </c>
      <c r="D503" s="60">
        <v>3</v>
      </c>
      <c r="E503" s="66">
        <v>116.8</v>
      </c>
      <c r="F503" s="62">
        <v>350.4</v>
      </c>
      <c r="G503" s="63">
        <v>3.11</v>
      </c>
      <c r="H503" s="63">
        <v>9.33</v>
      </c>
      <c r="I503" s="60" t="s">
        <v>170</v>
      </c>
      <c r="J503" s="60"/>
      <c r="K503" s="107"/>
      <c r="L503" s="107"/>
      <c r="M503" s="60"/>
      <c r="N503" s="60"/>
      <c r="O503" s="60"/>
      <c r="P503" s="115"/>
      <c r="Q503" s="133"/>
      <c r="R503" s="131">
        <f t="shared" si="22"/>
        <v>3</v>
      </c>
      <c r="S503" s="131" t="s">
        <v>1796</v>
      </c>
      <c r="T503" s="128"/>
      <c r="U503" s="66"/>
      <c r="V503" s="62"/>
      <c r="W503" s="60"/>
      <c r="X503" s="66">
        <f t="shared" si="23"/>
        <v>-350.4</v>
      </c>
      <c r="Y503" s="62"/>
      <c r="AA503" s="57" t="b">
        <f t="shared" si="25"/>
        <v>0</v>
      </c>
    </row>
    <row r="504" spans="1:27" x14ac:dyDescent="0.25">
      <c r="A504" s="58" t="s">
        <v>1563</v>
      </c>
      <c r="B504" s="65" t="s">
        <v>1564</v>
      </c>
      <c r="C504" s="65" t="s">
        <v>1565</v>
      </c>
      <c r="D504" s="60">
        <v>1</v>
      </c>
      <c r="E504" s="66">
        <v>24.7</v>
      </c>
      <c r="F504" s="62">
        <v>24.7</v>
      </c>
      <c r="G504" s="63">
        <v>0.69</v>
      </c>
      <c r="H504" s="63">
        <v>0.69</v>
      </c>
      <c r="I504" s="60" t="s">
        <v>170</v>
      </c>
      <c r="J504" s="60"/>
      <c r="K504" s="107"/>
      <c r="L504" s="107"/>
      <c r="M504" s="60"/>
      <c r="N504" s="60"/>
      <c r="O504" s="60"/>
      <c r="P504" s="115"/>
      <c r="Q504" s="136">
        <v>1</v>
      </c>
      <c r="R504" s="131">
        <f t="shared" si="22"/>
        <v>0</v>
      </c>
      <c r="S504" s="131" t="s">
        <v>1797</v>
      </c>
      <c r="T504" s="128"/>
      <c r="U504" s="66"/>
      <c r="V504" s="62"/>
      <c r="W504" s="60"/>
      <c r="X504" s="66">
        <f t="shared" si="23"/>
        <v>-24.7</v>
      </c>
      <c r="Y504" s="62"/>
      <c r="AA504" s="57" t="b">
        <f t="shared" si="25"/>
        <v>0</v>
      </c>
    </row>
    <row r="505" spans="1:27" x14ac:dyDescent="0.25">
      <c r="A505" s="58" t="s">
        <v>1566</v>
      </c>
      <c r="B505" s="65" t="s">
        <v>1567</v>
      </c>
      <c r="C505" s="65" t="s">
        <v>1568</v>
      </c>
      <c r="D505" s="60">
        <v>4</v>
      </c>
      <c r="E505" s="66">
        <v>21.1</v>
      </c>
      <c r="F505" s="62">
        <v>84.4</v>
      </c>
      <c r="G505" s="63">
        <v>0.57999999999999996</v>
      </c>
      <c r="H505" s="63">
        <v>2.3199999999999998</v>
      </c>
      <c r="I505" s="60" t="s">
        <v>170</v>
      </c>
      <c r="J505" s="60"/>
      <c r="K505" s="107"/>
      <c r="L505" s="107"/>
      <c r="M505" s="60"/>
      <c r="N505" s="60"/>
      <c r="O505" s="60"/>
      <c r="P505" s="115"/>
      <c r="Q505" s="133"/>
      <c r="R505" s="131">
        <f t="shared" si="22"/>
        <v>4</v>
      </c>
      <c r="S505" s="131" t="s">
        <v>1796</v>
      </c>
      <c r="T505" s="128"/>
      <c r="U505" s="66"/>
      <c r="V505" s="62"/>
      <c r="W505" s="60"/>
      <c r="X505" s="66">
        <f t="shared" si="23"/>
        <v>-84.4</v>
      </c>
      <c r="Y505" s="62"/>
      <c r="AA505" s="57" t="b">
        <f t="shared" si="25"/>
        <v>0</v>
      </c>
    </row>
    <row r="506" spans="1:27" x14ac:dyDescent="0.25">
      <c r="A506" s="58" t="s">
        <v>1569</v>
      </c>
      <c r="B506" s="65" t="s">
        <v>1570</v>
      </c>
      <c r="C506" s="65" t="s">
        <v>1571</v>
      </c>
      <c r="D506" s="60">
        <v>1</v>
      </c>
      <c r="E506" s="66">
        <v>19.399999999999999</v>
      </c>
      <c r="F506" s="62">
        <v>19.399999999999999</v>
      </c>
      <c r="G506" s="63">
        <v>0.53</v>
      </c>
      <c r="H506" s="63">
        <v>0.53</v>
      </c>
      <c r="I506" s="60" t="s">
        <v>170</v>
      </c>
      <c r="J506" s="60"/>
      <c r="K506" s="107"/>
      <c r="L506" s="107"/>
      <c r="M506" s="60"/>
      <c r="N506" s="60"/>
      <c r="O506" s="60"/>
      <c r="P506" s="115"/>
      <c r="Q506" s="133"/>
      <c r="R506" s="131">
        <f t="shared" si="22"/>
        <v>1</v>
      </c>
      <c r="S506" s="131" t="s">
        <v>1796</v>
      </c>
      <c r="T506" s="128"/>
      <c r="U506" s="66"/>
      <c r="V506" s="62"/>
      <c r="W506" s="60"/>
      <c r="X506" s="66">
        <f t="shared" si="23"/>
        <v>-19.399999999999999</v>
      </c>
      <c r="Y506" s="62"/>
      <c r="AA506" s="57" t="b">
        <f t="shared" si="25"/>
        <v>0</v>
      </c>
    </row>
    <row r="507" spans="1:27" x14ac:dyDescent="0.25">
      <c r="A507" s="58" t="s">
        <v>1572</v>
      </c>
      <c r="B507" s="65" t="s">
        <v>1573</v>
      </c>
      <c r="C507" s="65" t="s">
        <v>1574</v>
      </c>
      <c r="D507" s="60">
        <v>7</v>
      </c>
      <c r="E507" s="66">
        <v>14.9</v>
      </c>
      <c r="F507" s="62">
        <v>104.3</v>
      </c>
      <c r="G507" s="63">
        <v>0.43</v>
      </c>
      <c r="H507" s="63">
        <v>3.01</v>
      </c>
      <c r="I507" s="60" t="s">
        <v>170</v>
      </c>
      <c r="J507" s="60"/>
      <c r="K507" s="113">
        <v>1</v>
      </c>
      <c r="L507" s="114">
        <v>1</v>
      </c>
      <c r="M507" s="60"/>
      <c r="N507" s="107"/>
      <c r="O507" s="107"/>
      <c r="P507" s="107"/>
      <c r="Q507" s="133"/>
      <c r="R507" s="131">
        <f t="shared" si="22"/>
        <v>5</v>
      </c>
      <c r="S507" s="131" t="s">
        <v>1799</v>
      </c>
      <c r="T507" s="128"/>
      <c r="U507" s="66"/>
      <c r="V507" s="62"/>
      <c r="W507" s="60"/>
      <c r="X507" s="66">
        <f t="shared" si="23"/>
        <v>-104.3</v>
      </c>
      <c r="Y507" s="62"/>
      <c r="AA507" s="57" t="b">
        <f t="shared" si="25"/>
        <v>0</v>
      </c>
    </row>
    <row r="508" spans="1:27" x14ac:dyDescent="0.25">
      <c r="A508" s="58" t="s">
        <v>1575</v>
      </c>
      <c r="B508" s="65" t="s">
        <v>1576</v>
      </c>
      <c r="C508" s="65" t="s">
        <v>1577</v>
      </c>
      <c r="D508" s="60">
        <v>18</v>
      </c>
      <c r="E508" s="66">
        <v>4.8</v>
      </c>
      <c r="F508" s="62">
        <v>86.4</v>
      </c>
      <c r="G508" s="63">
        <v>0.25</v>
      </c>
      <c r="H508" s="63">
        <v>4.5</v>
      </c>
      <c r="I508" s="60" t="s">
        <v>170</v>
      </c>
      <c r="J508" s="60"/>
      <c r="K508" s="113">
        <v>3</v>
      </c>
      <c r="L508" s="114">
        <v>3</v>
      </c>
      <c r="M508" s="60"/>
      <c r="N508" s="107"/>
      <c r="O508" s="107"/>
      <c r="P508" s="107"/>
      <c r="Q508" s="133"/>
      <c r="R508" s="131">
        <f t="shared" si="22"/>
        <v>12</v>
      </c>
      <c r="S508" s="131" t="s">
        <v>1799</v>
      </c>
      <c r="T508" s="128"/>
      <c r="U508" s="66"/>
      <c r="V508" s="62"/>
      <c r="W508" s="60"/>
      <c r="X508" s="66">
        <f t="shared" si="23"/>
        <v>-86.4</v>
      </c>
      <c r="Y508" s="62"/>
      <c r="AA508" s="57" t="b">
        <f t="shared" si="25"/>
        <v>0</v>
      </c>
    </row>
    <row r="509" spans="1:27" x14ac:dyDescent="0.25">
      <c r="A509" s="58" t="s">
        <v>1578</v>
      </c>
      <c r="B509" s="65" t="s">
        <v>1579</v>
      </c>
      <c r="C509" s="65" t="s">
        <v>1580</v>
      </c>
      <c r="D509" s="60">
        <v>2</v>
      </c>
      <c r="E509" s="66">
        <v>221.7</v>
      </c>
      <c r="F509" s="62">
        <v>443.4</v>
      </c>
      <c r="G509" s="63">
        <v>5.83</v>
      </c>
      <c r="H509" s="63">
        <v>11.66</v>
      </c>
      <c r="I509" s="60" t="s">
        <v>165</v>
      </c>
      <c r="J509" s="60">
        <v>2</v>
      </c>
      <c r="K509" s="107"/>
      <c r="L509" s="107"/>
      <c r="M509" s="60"/>
      <c r="N509" s="60"/>
      <c r="O509" s="60"/>
      <c r="P509" s="115"/>
      <c r="Q509" s="133"/>
      <c r="R509" s="131">
        <f t="shared" si="22"/>
        <v>0</v>
      </c>
      <c r="S509" s="131"/>
      <c r="T509" s="128"/>
      <c r="U509" s="66"/>
      <c r="V509" s="62"/>
      <c r="W509" s="60"/>
      <c r="X509" s="66">
        <f t="shared" si="23"/>
        <v>-443.4</v>
      </c>
      <c r="Y509" s="62"/>
      <c r="AA509" s="57" t="b">
        <f t="shared" ref="AA509:AA549" si="26">EXACT(B509,T509)</f>
        <v>0</v>
      </c>
    </row>
    <row r="510" spans="1:27" x14ac:dyDescent="0.25">
      <c r="A510" s="58" t="s">
        <v>1581</v>
      </c>
      <c r="B510" s="65" t="s">
        <v>1582</v>
      </c>
      <c r="C510" s="65" t="s">
        <v>1583</v>
      </c>
      <c r="D510" s="60">
        <v>2</v>
      </c>
      <c r="E510" s="66">
        <v>237.2</v>
      </c>
      <c r="F510" s="62">
        <v>474.4</v>
      </c>
      <c r="G510" s="63">
        <v>6.24</v>
      </c>
      <c r="H510" s="63">
        <v>12.48</v>
      </c>
      <c r="I510" s="60" t="s">
        <v>165</v>
      </c>
      <c r="J510" s="60">
        <v>2</v>
      </c>
      <c r="K510" s="107"/>
      <c r="L510" s="107"/>
      <c r="M510" s="60"/>
      <c r="N510" s="60"/>
      <c r="O510" s="60"/>
      <c r="P510" s="115"/>
      <c r="Q510" s="133"/>
      <c r="R510" s="131">
        <f t="shared" si="22"/>
        <v>0</v>
      </c>
      <c r="S510" s="131"/>
      <c r="T510" s="128"/>
      <c r="U510" s="66"/>
      <c r="V510" s="62"/>
      <c r="W510" s="60"/>
      <c r="X510" s="66">
        <f t="shared" si="23"/>
        <v>-474.4</v>
      </c>
      <c r="Y510" s="62"/>
      <c r="AA510" s="57" t="b">
        <f t="shared" si="26"/>
        <v>0</v>
      </c>
    </row>
    <row r="511" spans="1:27" x14ac:dyDescent="0.25">
      <c r="A511" s="58" t="s">
        <v>1584</v>
      </c>
      <c r="B511" s="65" t="s">
        <v>1585</v>
      </c>
      <c r="C511" s="65" t="s">
        <v>1586</v>
      </c>
      <c r="D511" s="60">
        <v>4</v>
      </c>
      <c r="E511" s="66">
        <v>238.9</v>
      </c>
      <c r="F511" s="62">
        <v>955.6</v>
      </c>
      <c r="G511" s="63">
        <v>6.29</v>
      </c>
      <c r="H511" s="63">
        <v>25.16</v>
      </c>
      <c r="I511" s="60" t="s">
        <v>165</v>
      </c>
      <c r="J511" s="60"/>
      <c r="K511" s="113">
        <v>2</v>
      </c>
      <c r="L511" s="114">
        <v>2</v>
      </c>
      <c r="M511" s="60"/>
      <c r="N511" s="60"/>
      <c r="O511" s="60"/>
      <c r="P511" s="115"/>
      <c r="Q511" s="133"/>
      <c r="R511" s="131">
        <f t="shared" si="22"/>
        <v>0</v>
      </c>
      <c r="S511" s="131"/>
      <c r="T511" s="128"/>
      <c r="U511" s="66"/>
      <c r="V511" s="62"/>
      <c r="W511" s="60"/>
      <c r="X511" s="66">
        <f t="shared" si="23"/>
        <v>-955.6</v>
      </c>
      <c r="Y511" s="62"/>
      <c r="AA511" s="57" t="b">
        <f t="shared" si="26"/>
        <v>0</v>
      </c>
    </row>
    <row r="512" spans="1:27" x14ac:dyDescent="0.25">
      <c r="A512" s="58" t="s">
        <v>1587</v>
      </c>
      <c r="B512" s="65" t="s">
        <v>1588</v>
      </c>
      <c r="C512" s="65" t="s">
        <v>1589</v>
      </c>
      <c r="D512" s="60">
        <v>2</v>
      </c>
      <c r="E512" s="66">
        <v>157.4</v>
      </c>
      <c r="F512" s="62">
        <v>314.8</v>
      </c>
      <c r="G512" s="63">
        <v>4.1399999999999997</v>
      </c>
      <c r="H512" s="63">
        <v>8.2799999999999994</v>
      </c>
      <c r="I512" s="60" t="s">
        <v>165</v>
      </c>
      <c r="J512" s="60"/>
      <c r="K512" s="107"/>
      <c r="L512" s="114">
        <v>2</v>
      </c>
      <c r="M512" s="60"/>
      <c r="N512" s="60"/>
      <c r="O512" s="60"/>
      <c r="P512" s="115"/>
      <c r="Q512" s="133"/>
      <c r="R512" s="131">
        <f t="shared" si="22"/>
        <v>0</v>
      </c>
      <c r="S512" s="131"/>
      <c r="T512" s="128"/>
      <c r="U512" s="66"/>
      <c r="V512" s="62"/>
      <c r="W512" s="60"/>
      <c r="X512" s="66">
        <f t="shared" si="23"/>
        <v>-314.8</v>
      </c>
      <c r="Y512" s="62"/>
      <c r="AA512" s="57" t="b">
        <f t="shared" si="26"/>
        <v>0</v>
      </c>
    </row>
    <row r="513" spans="1:27" x14ac:dyDescent="0.25">
      <c r="A513" s="58" t="s">
        <v>1590</v>
      </c>
      <c r="B513" s="65" t="s">
        <v>1591</v>
      </c>
      <c r="C513" s="65" t="s">
        <v>1592</v>
      </c>
      <c r="D513" s="60">
        <v>1</v>
      </c>
      <c r="E513" s="66">
        <v>103.2</v>
      </c>
      <c r="F513" s="62">
        <v>103.2</v>
      </c>
      <c r="G513" s="63">
        <v>2.66</v>
      </c>
      <c r="H513" s="63">
        <v>2.66</v>
      </c>
      <c r="I513" s="60" t="s">
        <v>165</v>
      </c>
      <c r="J513" s="60"/>
      <c r="K513" s="107"/>
      <c r="L513" s="114">
        <v>1</v>
      </c>
      <c r="M513" s="60"/>
      <c r="N513" s="60"/>
      <c r="O513" s="60"/>
      <c r="P513" s="115"/>
      <c r="Q513" s="133"/>
      <c r="R513" s="131">
        <f t="shared" ref="R513:R572" si="27">D513-J513-K513-L513-M513-N513-O513-P513-Q513</f>
        <v>0</v>
      </c>
      <c r="S513" s="131"/>
      <c r="T513" s="128"/>
      <c r="U513" s="66"/>
      <c r="V513" s="62"/>
      <c r="W513" s="60"/>
      <c r="X513" s="66">
        <f t="shared" si="23"/>
        <v>-103.2</v>
      </c>
      <c r="Y513" s="62"/>
      <c r="AA513" s="57" t="b">
        <f t="shared" si="26"/>
        <v>0</v>
      </c>
    </row>
    <row r="514" spans="1:27" x14ac:dyDescent="0.25">
      <c r="A514" s="58" t="s">
        <v>1593</v>
      </c>
      <c r="B514" s="65" t="s">
        <v>1594</v>
      </c>
      <c r="C514" s="65" t="s">
        <v>1595</v>
      </c>
      <c r="D514" s="60">
        <v>2</v>
      </c>
      <c r="E514" s="66">
        <v>87.4</v>
      </c>
      <c r="F514" s="62">
        <v>174.8</v>
      </c>
      <c r="G514" s="63">
        <v>2.2999999999999998</v>
      </c>
      <c r="H514" s="63">
        <v>4.5999999999999996</v>
      </c>
      <c r="I514" s="60" t="s">
        <v>165</v>
      </c>
      <c r="J514" s="60"/>
      <c r="K514" s="107"/>
      <c r="L514" s="114">
        <v>2</v>
      </c>
      <c r="M514" s="60"/>
      <c r="N514" s="60"/>
      <c r="O514" s="60"/>
      <c r="P514" s="115"/>
      <c r="Q514" s="133"/>
      <c r="R514" s="131">
        <f t="shared" si="27"/>
        <v>0</v>
      </c>
      <c r="S514" s="131"/>
      <c r="T514" s="128"/>
      <c r="U514" s="66"/>
      <c r="V514" s="62"/>
      <c r="W514" s="60"/>
      <c r="X514" s="66">
        <f t="shared" ref="X514:X572" si="28">W514-F514</f>
        <v>-174.8</v>
      </c>
      <c r="Y514" s="62"/>
      <c r="AA514" s="57" t="b">
        <f t="shared" si="26"/>
        <v>0</v>
      </c>
    </row>
    <row r="515" spans="1:27" x14ac:dyDescent="0.25">
      <c r="A515" s="58" t="s">
        <v>1596</v>
      </c>
      <c r="B515" s="65" t="s">
        <v>1597</v>
      </c>
      <c r="C515" s="65" t="s">
        <v>1598</v>
      </c>
      <c r="D515" s="60">
        <v>1</v>
      </c>
      <c r="E515" s="66">
        <v>103.2</v>
      </c>
      <c r="F515" s="62">
        <v>103.2</v>
      </c>
      <c r="G515" s="63">
        <v>2.66</v>
      </c>
      <c r="H515" s="63">
        <v>2.66</v>
      </c>
      <c r="I515" s="60" t="s">
        <v>165</v>
      </c>
      <c r="J515" s="60"/>
      <c r="K515" s="107"/>
      <c r="L515" s="114">
        <v>1</v>
      </c>
      <c r="M515" s="60"/>
      <c r="N515" s="60"/>
      <c r="O515" s="60"/>
      <c r="P515" s="115"/>
      <c r="Q515" s="133"/>
      <c r="R515" s="131">
        <f t="shared" si="27"/>
        <v>0</v>
      </c>
      <c r="S515" s="131"/>
      <c r="T515" s="128"/>
      <c r="U515" s="66"/>
      <c r="V515" s="62"/>
      <c r="W515" s="60"/>
      <c r="X515" s="66">
        <f t="shared" si="28"/>
        <v>-103.2</v>
      </c>
      <c r="Y515" s="62"/>
      <c r="AA515" s="57" t="b">
        <f t="shared" si="26"/>
        <v>0</v>
      </c>
    </row>
    <row r="516" spans="1:27" x14ac:dyDescent="0.25">
      <c r="A516" s="58" t="s">
        <v>1599</v>
      </c>
      <c r="B516" s="65" t="s">
        <v>1600</v>
      </c>
      <c r="C516" s="65" t="s">
        <v>1601</v>
      </c>
      <c r="D516" s="60">
        <v>10</v>
      </c>
      <c r="E516" s="66">
        <v>235.1</v>
      </c>
      <c r="F516" s="62">
        <v>2351</v>
      </c>
      <c r="G516" s="63">
        <v>6.19</v>
      </c>
      <c r="H516" s="63">
        <v>61.9</v>
      </c>
      <c r="I516" s="60" t="s">
        <v>165</v>
      </c>
      <c r="J516" s="60"/>
      <c r="K516" s="107"/>
      <c r="L516" s="107"/>
      <c r="M516" s="60">
        <v>2</v>
      </c>
      <c r="N516" s="60">
        <v>2</v>
      </c>
      <c r="O516" s="60">
        <v>2</v>
      </c>
      <c r="P516" s="118">
        <v>2</v>
      </c>
      <c r="Q516" s="136">
        <v>2</v>
      </c>
      <c r="R516" s="131">
        <f t="shared" si="27"/>
        <v>0</v>
      </c>
      <c r="S516" s="131"/>
      <c r="T516" s="128"/>
      <c r="U516" s="66"/>
      <c r="V516" s="62"/>
      <c r="W516" s="60"/>
      <c r="X516" s="66">
        <f t="shared" si="28"/>
        <v>-2351</v>
      </c>
      <c r="Y516" s="62"/>
      <c r="AA516" s="57" t="b">
        <f t="shared" si="26"/>
        <v>0</v>
      </c>
    </row>
    <row r="517" spans="1:27" x14ac:dyDescent="0.25">
      <c r="A517" s="58" t="s">
        <v>1602</v>
      </c>
      <c r="B517" s="65" t="s">
        <v>1603</v>
      </c>
      <c r="C517" s="65" t="s">
        <v>1604</v>
      </c>
      <c r="D517" s="60">
        <v>10</v>
      </c>
      <c r="E517" s="66">
        <v>232.1</v>
      </c>
      <c r="F517" s="62">
        <v>2321</v>
      </c>
      <c r="G517" s="63">
        <v>6.11</v>
      </c>
      <c r="H517" s="63">
        <v>61.1</v>
      </c>
      <c r="I517" s="60" t="s">
        <v>165</v>
      </c>
      <c r="J517" s="60"/>
      <c r="K517" s="107"/>
      <c r="L517" s="107"/>
      <c r="M517" s="60">
        <v>2</v>
      </c>
      <c r="N517" s="60">
        <v>2</v>
      </c>
      <c r="O517" s="60">
        <v>2</v>
      </c>
      <c r="P517" s="118">
        <v>2</v>
      </c>
      <c r="Q517" s="136">
        <v>2</v>
      </c>
      <c r="R517" s="131">
        <f t="shared" si="27"/>
        <v>0</v>
      </c>
      <c r="S517" s="131"/>
      <c r="T517" s="128"/>
      <c r="U517" s="66"/>
      <c r="V517" s="62"/>
      <c r="W517" s="60"/>
      <c r="X517" s="66">
        <f t="shared" si="28"/>
        <v>-2321</v>
      </c>
      <c r="Y517" s="62"/>
      <c r="AA517" s="57" t="b">
        <f t="shared" si="26"/>
        <v>0</v>
      </c>
    </row>
    <row r="518" spans="1:27" x14ac:dyDescent="0.25">
      <c r="A518" s="58" t="s">
        <v>1605</v>
      </c>
      <c r="B518" s="65" t="s">
        <v>1606</v>
      </c>
      <c r="C518" s="65" t="s">
        <v>1607</v>
      </c>
      <c r="D518" s="60">
        <v>4</v>
      </c>
      <c r="E518" s="66">
        <v>239</v>
      </c>
      <c r="F518" s="62">
        <v>956</v>
      </c>
      <c r="G518" s="63">
        <v>6.29</v>
      </c>
      <c r="H518" s="63">
        <v>25.16</v>
      </c>
      <c r="I518" s="60" t="s">
        <v>165</v>
      </c>
      <c r="J518" s="60"/>
      <c r="K518" s="107"/>
      <c r="L518" s="107"/>
      <c r="M518" s="60"/>
      <c r="N518" s="60">
        <v>4</v>
      </c>
      <c r="O518" s="60"/>
      <c r="P518" s="115"/>
      <c r="Q518" s="133"/>
      <c r="R518" s="131">
        <f t="shared" si="27"/>
        <v>0</v>
      </c>
      <c r="S518" s="131"/>
      <c r="T518" s="128"/>
      <c r="U518" s="66"/>
      <c r="V518" s="62"/>
      <c r="W518" s="60"/>
      <c r="X518" s="66">
        <f t="shared" si="28"/>
        <v>-956</v>
      </c>
      <c r="Y518" s="62"/>
      <c r="AA518" s="57" t="b">
        <f t="shared" si="26"/>
        <v>0</v>
      </c>
    </row>
    <row r="519" spans="1:27" x14ac:dyDescent="0.25">
      <c r="A519" s="58" t="s">
        <v>1608</v>
      </c>
      <c r="B519" s="65" t="s">
        <v>1609</v>
      </c>
      <c r="C519" s="65" t="s">
        <v>1610</v>
      </c>
      <c r="D519" s="60">
        <v>2</v>
      </c>
      <c r="E519" s="66">
        <v>228.8</v>
      </c>
      <c r="F519" s="62">
        <v>457.6</v>
      </c>
      <c r="G519" s="63">
        <v>6.02</v>
      </c>
      <c r="H519" s="63">
        <v>12.04</v>
      </c>
      <c r="I519" s="60" t="s">
        <v>165</v>
      </c>
      <c r="J519" s="60"/>
      <c r="K519" s="107"/>
      <c r="L519" s="107"/>
      <c r="M519" s="60"/>
      <c r="N519" s="60">
        <v>2</v>
      </c>
      <c r="O519" s="60"/>
      <c r="P519" s="115"/>
      <c r="Q519" s="133"/>
      <c r="R519" s="131">
        <f t="shared" si="27"/>
        <v>0</v>
      </c>
      <c r="S519" s="131"/>
      <c r="T519" s="128"/>
      <c r="U519" s="66"/>
      <c r="V519" s="62"/>
      <c r="W519" s="60"/>
      <c r="X519" s="66">
        <f t="shared" si="28"/>
        <v>-457.6</v>
      </c>
      <c r="Y519" s="62"/>
      <c r="AA519" s="57" t="b">
        <f t="shared" si="26"/>
        <v>0</v>
      </c>
    </row>
    <row r="520" spans="1:27" x14ac:dyDescent="0.25">
      <c r="A520" s="58" t="s">
        <v>1611</v>
      </c>
      <c r="B520" s="65" t="s">
        <v>1612</v>
      </c>
      <c r="C520" s="65" t="s">
        <v>1613</v>
      </c>
      <c r="D520" s="60">
        <v>2</v>
      </c>
      <c r="E520" s="66">
        <v>375.5</v>
      </c>
      <c r="F520" s="62">
        <v>751</v>
      </c>
      <c r="G520" s="63">
        <v>8.18</v>
      </c>
      <c r="H520" s="63">
        <v>16.36</v>
      </c>
      <c r="I520" s="60" t="s">
        <v>165</v>
      </c>
      <c r="J520" s="60"/>
      <c r="K520" s="107"/>
      <c r="L520" s="107"/>
      <c r="M520" s="60"/>
      <c r="N520" s="60">
        <v>2</v>
      </c>
      <c r="O520" s="60"/>
      <c r="P520" s="115"/>
      <c r="Q520" s="133"/>
      <c r="R520" s="131">
        <f t="shared" si="27"/>
        <v>0</v>
      </c>
      <c r="S520" s="131"/>
      <c r="T520" s="128"/>
      <c r="U520" s="66"/>
      <c r="V520" s="62"/>
      <c r="W520" s="60"/>
      <c r="X520" s="66">
        <f t="shared" si="28"/>
        <v>-751</v>
      </c>
      <c r="Y520" s="62"/>
      <c r="AA520" s="57" t="b">
        <f t="shared" si="26"/>
        <v>0</v>
      </c>
    </row>
    <row r="521" spans="1:27" x14ac:dyDescent="0.25">
      <c r="A521" s="58" t="s">
        <v>1614</v>
      </c>
      <c r="B521" s="65" t="s">
        <v>1615</v>
      </c>
      <c r="C521" s="65" t="s">
        <v>1616</v>
      </c>
      <c r="D521" s="60">
        <v>1</v>
      </c>
      <c r="E521" s="66">
        <v>172.7</v>
      </c>
      <c r="F521" s="62">
        <v>172.7</v>
      </c>
      <c r="G521" s="63">
        <v>3.94</v>
      </c>
      <c r="H521" s="63">
        <v>3.94</v>
      </c>
      <c r="I521" s="60" t="s">
        <v>165</v>
      </c>
      <c r="J521" s="60"/>
      <c r="K521" s="107"/>
      <c r="L521" s="114">
        <v>1</v>
      </c>
      <c r="M521" s="60"/>
      <c r="N521" s="60"/>
      <c r="O521" s="60"/>
      <c r="P521" s="115"/>
      <c r="Q521" s="133"/>
      <c r="R521" s="131">
        <f t="shared" si="27"/>
        <v>0</v>
      </c>
      <c r="S521" s="131"/>
      <c r="T521" s="128"/>
      <c r="U521" s="66"/>
      <c r="V521" s="62"/>
      <c r="W521" s="60"/>
      <c r="X521" s="66">
        <f t="shared" si="28"/>
        <v>-172.7</v>
      </c>
      <c r="Y521" s="62"/>
      <c r="AA521" s="57" t="b">
        <f t="shared" si="26"/>
        <v>0</v>
      </c>
    </row>
    <row r="522" spans="1:27" x14ac:dyDescent="0.25">
      <c r="A522" s="58" t="s">
        <v>1617</v>
      </c>
      <c r="B522" s="65" t="s">
        <v>1618</v>
      </c>
      <c r="C522" s="65" t="s">
        <v>1619</v>
      </c>
      <c r="D522" s="60">
        <v>1</v>
      </c>
      <c r="E522" s="66">
        <v>180.9</v>
      </c>
      <c r="F522" s="62">
        <v>180.9</v>
      </c>
      <c r="G522" s="63">
        <v>4.13</v>
      </c>
      <c r="H522" s="63">
        <v>4.13</v>
      </c>
      <c r="I522" s="60" t="s">
        <v>165</v>
      </c>
      <c r="J522" s="60"/>
      <c r="K522" s="107"/>
      <c r="L522" s="114">
        <v>1</v>
      </c>
      <c r="M522" s="60"/>
      <c r="N522" s="60"/>
      <c r="O522" s="60"/>
      <c r="P522" s="115"/>
      <c r="Q522" s="133"/>
      <c r="R522" s="131">
        <f t="shared" si="27"/>
        <v>0</v>
      </c>
      <c r="S522" s="131"/>
      <c r="T522" s="128"/>
      <c r="U522" s="66"/>
      <c r="V522" s="62"/>
      <c r="W522" s="60"/>
      <c r="X522" s="66">
        <f t="shared" si="28"/>
        <v>-180.9</v>
      </c>
      <c r="Y522" s="62"/>
      <c r="AA522" s="57" t="b">
        <f t="shared" si="26"/>
        <v>0</v>
      </c>
    </row>
    <row r="523" spans="1:27" x14ac:dyDescent="0.25">
      <c r="A523" s="58" t="s">
        <v>1620</v>
      </c>
      <c r="B523" s="65" t="s">
        <v>1621</v>
      </c>
      <c r="C523" s="65" t="s">
        <v>1622</v>
      </c>
      <c r="D523" s="60">
        <v>1</v>
      </c>
      <c r="E523" s="66">
        <v>179.9</v>
      </c>
      <c r="F523" s="62">
        <v>179.9</v>
      </c>
      <c r="G523" s="63">
        <v>4.0999999999999996</v>
      </c>
      <c r="H523" s="63">
        <v>4.0999999999999996</v>
      </c>
      <c r="I523" s="60" t="s">
        <v>165</v>
      </c>
      <c r="J523" s="60"/>
      <c r="K523" s="107"/>
      <c r="L523" s="114">
        <v>1</v>
      </c>
      <c r="M523" s="60"/>
      <c r="N523" s="60"/>
      <c r="O523" s="60"/>
      <c r="P523" s="115"/>
      <c r="Q523" s="133"/>
      <c r="R523" s="131">
        <f t="shared" si="27"/>
        <v>0</v>
      </c>
      <c r="S523" s="131"/>
      <c r="T523" s="128"/>
      <c r="U523" s="66"/>
      <c r="V523" s="62"/>
      <c r="W523" s="60"/>
      <c r="X523" s="66">
        <f t="shared" si="28"/>
        <v>-179.9</v>
      </c>
      <c r="Y523" s="62"/>
      <c r="AA523" s="57" t="b">
        <f t="shared" si="26"/>
        <v>0</v>
      </c>
    </row>
    <row r="524" spans="1:27" x14ac:dyDescent="0.25">
      <c r="A524" s="58" t="s">
        <v>1623</v>
      </c>
      <c r="B524" s="65" t="s">
        <v>1624</v>
      </c>
      <c r="C524" s="65" t="s">
        <v>1625</v>
      </c>
      <c r="D524" s="60">
        <v>1</v>
      </c>
      <c r="E524" s="66">
        <v>211.3</v>
      </c>
      <c r="F524" s="62">
        <v>211.3</v>
      </c>
      <c r="G524" s="63">
        <v>4.8</v>
      </c>
      <c r="H524" s="63">
        <v>4.8</v>
      </c>
      <c r="I524" s="60" t="s">
        <v>165</v>
      </c>
      <c r="J524" s="60"/>
      <c r="K524" s="107"/>
      <c r="L524" s="107"/>
      <c r="M524" s="60"/>
      <c r="N524" s="60">
        <v>1</v>
      </c>
      <c r="O524" s="60"/>
      <c r="P524" s="115"/>
      <c r="Q524" s="133"/>
      <c r="R524" s="131">
        <f t="shared" si="27"/>
        <v>0</v>
      </c>
      <c r="S524" s="131"/>
      <c r="T524" s="128"/>
      <c r="U524" s="66"/>
      <c r="V524" s="62"/>
      <c r="W524" s="60"/>
      <c r="X524" s="66">
        <f t="shared" si="28"/>
        <v>-211.3</v>
      </c>
      <c r="Y524" s="62"/>
      <c r="AA524" s="57" t="b">
        <f t="shared" si="26"/>
        <v>0</v>
      </c>
    </row>
    <row r="525" spans="1:27" x14ac:dyDescent="0.25">
      <c r="A525" s="58" t="s">
        <v>1626</v>
      </c>
      <c r="B525" s="65" t="s">
        <v>1627</v>
      </c>
      <c r="C525" s="65" t="s">
        <v>1628</v>
      </c>
      <c r="D525" s="60">
        <v>2</v>
      </c>
      <c r="E525" s="66">
        <v>213.4</v>
      </c>
      <c r="F525" s="62">
        <v>426.8</v>
      </c>
      <c r="G525" s="63">
        <v>4.8600000000000003</v>
      </c>
      <c r="H525" s="63">
        <v>9.7200000000000006</v>
      </c>
      <c r="I525" s="60" t="s">
        <v>165</v>
      </c>
      <c r="J525" s="60"/>
      <c r="K525" s="107"/>
      <c r="L525" s="107"/>
      <c r="M525" s="60"/>
      <c r="N525" s="60">
        <v>2</v>
      </c>
      <c r="O525" s="60"/>
      <c r="P525" s="115"/>
      <c r="Q525" s="133"/>
      <c r="R525" s="131">
        <f t="shared" si="27"/>
        <v>0</v>
      </c>
      <c r="S525" s="131"/>
      <c r="T525" s="128"/>
      <c r="U525" s="66"/>
      <c r="V525" s="62"/>
      <c r="W525" s="60"/>
      <c r="X525" s="66">
        <f t="shared" si="28"/>
        <v>-426.8</v>
      </c>
      <c r="Y525" s="62"/>
      <c r="AA525" s="57" t="b">
        <f t="shared" si="26"/>
        <v>0</v>
      </c>
    </row>
    <row r="526" spans="1:27" x14ac:dyDescent="0.25">
      <c r="A526" s="58" t="s">
        <v>1629</v>
      </c>
      <c r="B526" s="65" t="s">
        <v>1630</v>
      </c>
      <c r="C526" s="65" t="s">
        <v>1631</v>
      </c>
      <c r="D526" s="60">
        <v>1</v>
      </c>
      <c r="E526" s="66">
        <v>211.3</v>
      </c>
      <c r="F526" s="62">
        <v>211.3</v>
      </c>
      <c r="G526" s="63">
        <v>4.8</v>
      </c>
      <c r="H526" s="63">
        <v>4.8</v>
      </c>
      <c r="I526" s="60" t="s">
        <v>165</v>
      </c>
      <c r="J526" s="60"/>
      <c r="K526" s="107"/>
      <c r="L526" s="107"/>
      <c r="M526" s="60"/>
      <c r="N526" s="60">
        <v>1</v>
      </c>
      <c r="O526" s="60"/>
      <c r="P526" s="115"/>
      <c r="Q526" s="133"/>
      <c r="R526" s="131">
        <f t="shared" si="27"/>
        <v>0</v>
      </c>
      <c r="S526" s="131"/>
      <c r="T526" s="128"/>
      <c r="U526" s="66"/>
      <c r="V526" s="62"/>
      <c r="W526" s="60"/>
      <c r="X526" s="66">
        <f t="shared" si="28"/>
        <v>-211.3</v>
      </c>
      <c r="Y526" s="62"/>
      <c r="AA526" s="57" t="b">
        <f t="shared" si="26"/>
        <v>0</v>
      </c>
    </row>
    <row r="527" spans="1:27" x14ac:dyDescent="0.25">
      <c r="A527" s="58" t="s">
        <v>1632</v>
      </c>
      <c r="B527" s="65" t="s">
        <v>1633</v>
      </c>
      <c r="C527" s="65" t="s">
        <v>1634</v>
      </c>
      <c r="D527" s="60">
        <v>12</v>
      </c>
      <c r="E527" s="66">
        <v>45.2</v>
      </c>
      <c r="F527" s="62">
        <v>542.4</v>
      </c>
      <c r="G527" s="63">
        <v>1.27</v>
      </c>
      <c r="H527" s="63">
        <v>15.24</v>
      </c>
      <c r="I527" s="60" t="s">
        <v>165</v>
      </c>
      <c r="J527" s="60">
        <v>8</v>
      </c>
      <c r="K527" s="113">
        <v>4</v>
      </c>
      <c r="L527" s="107"/>
      <c r="M527" s="60"/>
      <c r="N527" s="60"/>
      <c r="O527" s="60"/>
      <c r="P527" s="115"/>
      <c r="Q527" s="133"/>
      <c r="R527" s="131">
        <f t="shared" si="27"/>
        <v>0</v>
      </c>
      <c r="S527" s="131"/>
      <c r="T527" s="128"/>
      <c r="U527" s="66"/>
      <c r="V527" s="62"/>
      <c r="W527" s="60"/>
      <c r="X527" s="66">
        <f t="shared" si="28"/>
        <v>-542.4</v>
      </c>
      <c r="Y527" s="62"/>
      <c r="AA527" s="57" t="b">
        <f t="shared" si="26"/>
        <v>0</v>
      </c>
    </row>
    <row r="528" spans="1:27" x14ac:dyDescent="0.25">
      <c r="A528" s="58" t="s">
        <v>1635</v>
      </c>
      <c r="B528" s="65" t="s">
        <v>1636</v>
      </c>
      <c r="C528" s="65" t="s">
        <v>1637</v>
      </c>
      <c r="D528" s="60">
        <v>2</v>
      </c>
      <c r="E528" s="66">
        <v>102.9</v>
      </c>
      <c r="F528" s="62">
        <v>205.8</v>
      </c>
      <c r="G528" s="63">
        <v>2.83</v>
      </c>
      <c r="H528" s="63">
        <v>5.66</v>
      </c>
      <c r="I528" s="60" t="s">
        <v>165</v>
      </c>
      <c r="J528" s="60"/>
      <c r="K528" s="107"/>
      <c r="L528" s="107"/>
      <c r="M528" s="60"/>
      <c r="N528" s="60">
        <v>2</v>
      </c>
      <c r="O528" s="60"/>
      <c r="P528" s="115"/>
      <c r="Q528" s="133"/>
      <c r="R528" s="131">
        <f t="shared" si="27"/>
        <v>0</v>
      </c>
      <c r="S528" s="131"/>
      <c r="T528" s="128"/>
      <c r="U528" s="66"/>
      <c r="V528" s="62"/>
      <c r="W528" s="60"/>
      <c r="X528" s="66">
        <f t="shared" si="28"/>
        <v>-205.8</v>
      </c>
      <c r="Y528" s="62"/>
      <c r="AA528" s="57" t="b">
        <f t="shared" si="26"/>
        <v>0</v>
      </c>
    </row>
    <row r="529" spans="1:27" x14ac:dyDescent="0.25">
      <c r="A529" s="58" t="s">
        <v>1638</v>
      </c>
      <c r="B529" s="65" t="s">
        <v>1639</v>
      </c>
      <c r="C529" s="65" t="s">
        <v>1640</v>
      </c>
      <c r="D529" s="60">
        <v>2</v>
      </c>
      <c r="E529" s="66">
        <v>105.7</v>
      </c>
      <c r="F529" s="62">
        <v>211.4</v>
      </c>
      <c r="G529" s="63">
        <v>2.91</v>
      </c>
      <c r="H529" s="63">
        <v>5.82</v>
      </c>
      <c r="I529" s="60" t="s">
        <v>165</v>
      </c>
      <c r="J529" s="60"/>
      <c r="K529" s="107"/>
      <c r="L529" s="107"/>
      <c r="M529" s="60"/>
      <c r="N529" s="60">
        <v>2</v>
      </c>
      <c r="O529" s="60"/>
      <c r="P529" s="115"/>
      <c r="Q529" s="133"/>
      <c r="R529" s="131">
        <f t="shared" si="27"/>
        <v>0</v>
      </c>
      <c r="S529" s="131"/>
      <c r="T529" s="128"/>
      <c r="U529" s="66"/>
      <c r="V529" s="62"/>
      <c r="W529" s="60"/>
      <c r="X529" s="66">
        <f t="shared" si="28"/>
        <v>-211.4</v>
      </c>
      <c r="Y529" s="62"/>
      <c r="AA529" s="57" t="b">
        <f t="shared" si="26"/>
        <v>0</v>
      </c>
    </row>
    <row r="530" spans="1:27" x14ac:dyDescent="0.25">
      <c r="A530" s="58" t="s">
        <v>1641</v>
      </c>
      <c r="B530" s="65" t="s">
        <v>1642</v>
      </c>
      <c r="C530" s="65" t="s">
        <v>1643</v>
      </c>
      <c r="D530" s="60">
        <v>2</v>
      </c>
      <c r="E530" s="66">
        <v>44.8</v>
      </c>
      <c r="F530" s="62">
        <v>89.6</v>
      </c>
      <c r="G530" s="63">
        <v>1.45</v>
      </c>
      <c r="H530" s="63">
        <v>2.9</v>
      </c>
      <c r="I530" s="60" t="s">
        <v>165</v>
      </c>
      <c r="J530" s="60">
        <v>2</v>
      </c>
      <c r="K530" s="107"/>
      <c r="L530" s="107"/>
      <c r="M530" s="60"/>
      <c r="N530" s="60"/>
      <c r="O530" s="60"/>
      <c r="P530" s="115"/>
      <c r="Q530" s="133"/>
      <c r="R530" s="131">
        <f t="shared" si="27"/>
        <v>0</v>
      </c>
      <c r="S530" s="131"/>
      <c r="T530" s="128"/>
      <c r="U530" s="66"/>
      <c r="V530" s="62"/>
      <c r="W530" s="60"/>
      <c r="X530" s="66">
        <f t="shared" si="28"/>
        <v>-89.6</v>
      </c>
      <c r="Y530" s="62"/>
      <c r="AA530" s="57" t="b">
        <f t="shared" si="26"/>
        <v>0</v>
      </c>
    </row>
    <row r="531" spans="1:27" x14ac:dyDescent="0.25">
      <c r="A531" s="58" t="s">
        <v>1644</v>
      </c>
      <c r="B531" s="65" t="s">
        <v>1645</v>
      </c>
      <c r="C531" s="65" t="s">
        <v>1646</v>
      </c>
      <c r="D531" s="60">
        <v>3</v>
      </c>
      <c r="E531" s="66">
        <v>45.8</v>
      </c>
      <c r="F531" s="62">
        <v>137.4</v>
      </c>
      <c r="G531" s="63">
        <v>1.48</v>
      </c>
      <c r="H531" s="63">
        <v>4.4400000000000004</v>
      </c>
      <c r="I531" s="60" t="s">
        <v>165</v>
      </c>
      <c r="J531" s="60">
        <v>1</v>
      </c>
      <c r="K531" s="113">
        <v>2</v>
      </c>
      <c r="L531" s="107"/>
      <c r="M531" s="60"/>
      <c r="N531" s="60"/>
      <c r="O531" s="60"/>
      <c r="P531" s="115"/>
      <c r="Q531" s="133"/>
      <c r="R531" s="131">
        <f t="shared" si="27"/>
        <v>0</v>
      </c>
      <c r="S531" s="131"/>
      <c r="T531" s="128"/>
      <c r="U531" s="66"/>
      <c r="V531" s="62"/>
      <c r="W531" s="60"/>
      <c r="X531" s="66">
        <f t="shared" si="28"/>
        <v>-137.4</v>
      </c>
      <c r="Y531" s="62"/>
      <c r="AA531" s="57" t="b">
        <f t="shared" si="26"/>
        <v>0</v>
      </c>
    </row>
    <row r="532" spans="1:27" x14ac:dyDescent="0.25">
      <c r="A532" s="58" t="s">
        <v>1647</v>
      </c>
      <c r="B532" s="65" t="s">
        <v>1648</v>
      </c>
      <c r="C532" s="65" t="s">
        <v>1649</v>
      </c>
      <c r="D532" s="60">
        <v>4</v>
      </c>
      <c r="E532" s="66">
        <v>47.3</v>
      </c>
      <c r="F532" s="62">
        <v>189.2</v>
      </c>
      <c r="G532" s="63">
        <v>1.53</v>
      </c>
      <c r="H532" s="63">
        <v>6.12</v>
      </c>
      <c r="I532" s="60" t="s">
        <v>165</v>
      </c>
      <c r="J532" s="60"/>
      <c r="K532" s="107"/>
      <c r="L532" s="114">
        <v>4</v>
      </c>
      <c r="M532" s="60"/>
      <c r="N532" s="60"/>
      <c r="O532" s="60"/>
      <c r="P532" s="115"/>
      <c r="Q532" s="133"/>
      <c r="R532" s="131">
        <f t="shared" si="27"/>
        <v>0</v>
      </c>
      <c r="S532" s="131"/>
      <c r="T532" s="128"/>
      <c r="U532" s="66"/>
      <c r="V532" s="62"/>
      <c r="W532" s="60"/>
      <c r="X532" s="66">
        <f t="shared" si="28"/>
        <v>-189.2</v>
      </c>
      <c r="Y532" s="62"/>
      <c r="AA532" s="57" t="b">
        <f t="shared" si="26"/>
        <v>0</v>
      </c>
    </row>
    <row r="533" spans="1:27" x14ac:dyDescent="0.25">
      <c r="A533" s="58" t="s">
        <v>1650</v>
      </c>
      <c r="B533" s="65" t="s">
        <v>1651</v>
      </c>
      <c r="C533" s="65" t="s">
        <v>1652</v>
      </c>
      <c r="D533" s="60">
        <v>4</v>
      </c>
      <c r="E533" s="66">
        <v>52.9</v>
      </c>
      <c r="F533" s="62">
        <v>211.6</v>
      </c>
      <c r="G533" s="63">
        <v>1.71</v>
      </c>
      <c r="H533" s="63">
        <v>6.84</v>
      </c>
      <c r="I533" s="60" t="s">
        <v>165</v>
      </c>
      <c r="J533" s="60"/>
      <c r="K533" s="107"/>
      <c r="L533" s="107"/>
      <c r="M533" s="60">
        <v>4</v>
      </c>
      <c r="N533" s="60"/>
      <c r="O533" s="60"/>
      <c r="P533" s="115"/>
      <c r="Q533" s="133"/>
      <c r="R533" s="131">
        <f t="shared" si="27"/>
        <v>0</v>
      </c>
      <c r="S533" s="131"/>
      <c r="T533" s="128"/>
      <c r="U533" s="66"/>
      <c r="V533" s="62"/>
      <c r="W533" s="60"/>
      <c r="X533" s="66">
        <f t="shared" si="28"/>
        <v>-211.6</v>
      </c>
      <c r="Y533" s="62"/>
      <c r="AA533" s="57" t="b">
        <f t="shared" si="26"/>
        <v>0</v>
      </c>
    </row>
    <row r="534" spans="1:27" x14ac:dyDescent="0.25">
      <c r="A534" s="58" t="s">
        <v>1653</v>
      </c>
      <c r="B534" s="65" t="s">
        <v>1654</v>
      </c>
      <c r="C534" s="65" t="s">
        <v>1655</v>
      </c>
      <c r="D534" s="60">
        <v>2</v>
      </c>
      <c r="E534" s="66">
        <v>51</v>
      </c>
      <c r="F534" s="62">
        <v>102</v>
      </c>
      <c r="G534" s="63">
        <v>1.65</v>
      </c>
      <c r="H534" s="63">
        <v>3.3</v>
      </c>
      <c r="I534" s="60" t="s">
        <v>165</v>
      </c>
      <c r="J534" s="60"/>
      <c r="K534" s="107"/>
      <c r="L534" s="107"/>
      <c r="M534" s="60"/>
      <c r="N534" s="60">
        <v>2</v>
      </c>
      <c r="O534" s="60"/>
      <c r="P534" s="115"/>
      <c r="Q534" s="133"/>
      <c r="R534" s="131">
        <f t="shared" si="27"/>
        <v>0</v>
      </c>
      <c r="S534" s="131"/>
      <c r="T534" s="128"/>
      <c r="U534" s="66"/>
      <c r="V534" s="62"/>
      <c r="W534" s="60"/>
      <c r="X534" s="66">
        <f t="shared" si="28"/>
        <v>-102</v>
      </c>
      <c r="Y534" s="62"/>
      <c r="AA534" s="57" t="b">
        <f t="shared" si="26"/>
        <v>0</v>
      </c>
    </row>
    <row r="535" spans="1:27" x14ac:dyDescent="0.25">
      <c r="A535" s="58" t="s">
        <v>1656</v>
      </c>
      <c r="B535" s="65" t="s">
        <v>1657</v>
      </c>
      <c r="C535" s="65" t="s">
        <v>1658</v>
      </c>
      <c r="D535" s="60">
        <v>1</v>
      </c>
      <c r="E535" s="66">
        <v>46.4</v>
      </c>
      <c r="F535" s="62">
        <v>46.4</v>
      </c>
      <c r="G535" s="63">
        <v>1.5</v>
      </c>
      <c r="H535" s="63">
        <v>1.5</v>
      </c>
      <c r="I535" s="60" t="s">
        <v>165</v>
      </c>
      <c r="J535" s="60"/>
      <c r="K535" s="107"/>
      <c r="L535" s="107"/>
      <c r="M535" s="60"/>
      <c r="N535" s="60">
        <v>1</v>
      </c>
      <c r="O535" s="60"/>
      <c r="P535" s="115"/>
      <c r="Q535" s="133"/>
      <c r="R535" s="131">
        <f t="shared" si="27"/>
        <v>0</v>
      </c>
      <c r="S535" s="131"/>
      <c r="T535" s="128"/>
      <c r="U535" s="66"/>
      <c r="V535" s="62"/>
      <c r="W535" s="60"/>
      <c r="X535" s="66">
        <f t="shared" si="28"/>
        <v>-46.4</v>
      </c>
      <c r="Y535" s="62"/>
      <c r="AA535" s="57" t="b">
        <f t="shared" si="26"/>
        <v>0</v>
      </c>
    </row>
    <row r="536" spans="1:27" x14ac:dyDescent="0.25">
      <c r="A536" s="58" t="s">
        <v>1659</v>
      </c>
      <c r="B536" s="65" t="s">
        <v>1660</v>
      </c>
      <c r="C536" s="65" t="s">
        <v>1661</v>
      </c>
      <c r="D536" s="60">
        <v>1</v>
      </c>
      <c r="E536" s="66">
        <v>49.2</v>
      </c>
      <c r="F536" s="62">
        <v>49.2</v>
      </c>
      <c r="G536" s="63">
        <v>1.59</v>
      </c>
      <c r="H536" s="63">
        <v>1.59</v>
      </c>
      <c r="I536" s="60" t="s">
        <v>165</v>
      </c>
      <c r="J536" s="60"/>
      <c r="K536" s="107"/>
      <c r="L536" s="107"/>
      <c r="M536" s="60"/>
      <c r="N536" s="60">
        <v>1</v>
      </c>
      <c r="O536" s="60"/>
      <c r="P536" s="115"/>
      <c r="Q536" s="133"/>
      <c r="R536" s="131">
        <f t="shared" si="27"/>
        <v>0</v>
      </c>
      <c r="S536" s="131"/>
      <c r="T536" s="128"/>
      <c r="U536" s="66"/>
      <c r="V536" s="62"/>
      <c r="W536" s="60"/>
      <c r="X536" s="66">
        <f t="shared" si="28"/>
        <v>-49.2</v>
      </c>
      <c r="Y536" s="62"/>
      <c r="AA536" s="57" t="b">
        <f t="shared" si="26"/>
        <v>0</v>
      </c>
    </row>
    <row r="537" spans="1:27" x14ac:dyDescent="0.25">
      <c r="A537" s="58" t="s">
        <v>1662</v>
      </c>
      <c r="B537" s="65" t="s">
        <v>1663</v>
      </c>
      <c r="C537" s="65" t="s">
        <v>1664</v>
      </c>
      <c r="D537" s="60">
        <v>1</v>
      </c>
      <c r="E537" s="66">
        <v>52.6</v>
      </c>
      <c r="F537" s="62">
        <v>52.6</v>
      </c>
      <c r="G537" s="63">
        <v>1.7</v>
      </c>
      <c r="H537" s="63">
        <v>1.7</v>
      </c>
      <c r="I537" s="60" t="s">
        <v>165</v>
      </c>
      <c r="J537" s="60"/>
      <c r="K537" s="107"/>
      <c r="L537" s="107"/>
      <c r="M537" s="60"/>
      <c r="N537" s="60">
        <v>1</v>
      </c>
      <c r="O537" s="60"/>
      <c r="P537" s="115"/>
      <c r="Q537" s="133"/>
      <c r="R537" s="131">
        <f t="shared" si="27"/>
        <v>0</v>
      </c>
      <c r="S537" s="131"/>
      <c r="T537" s="128"/>
      <c r="U537" s="66"/>
      <c r="V537" s="62"/>
      <c r="W537" s="60"/>
      <c r="X537" s="66">
        <f t="shared" si="28"/>
        <v>-52.6</v>
      </c>
      <c r="Y537" s="62"/>
      <c r="AA537" s="57" t="b">
        <f t="shared" si="26"/>
        <v>0</v>
      </c>
    </row>
    <row r="538" spans="1:27" x14ac:dyDescent="0.25">
      <c r="A538" s="58" t="s">
        <v>1665</v>
      </c>
      <c r="B538" s="65" t="s">
        <v>1666</v>
      </c>
      <c r="C538" s="65" t="s">
        <v>1667</v>
      </c>
      <c r="D538" s="60">
        <v>1</v>
      </c>
      <c r="E538" s="66">
        <v>53.5</v>
      </c>
      <c r="F538" s="62">
        <v>53.5</v>
      </c>
      <c r="G538" s="63">
        <v>1.73</v>
      </c>
      <c r="H538" s="63">
        <v>1.73</v>
      </c>
      <c r="I538" s="60" t="s">
        <v>165</v>
      </c>
      <c r="J538" s="60"/>
      <c r="K538" s="107"/>
      <c r="L538" s="107"/>
      <c r="M538" s="60"/>
      <c r="N538" s="60">
        <v>1</v>
      </c>
      <c r="O538" s="60"/>
      <c r="P538" s="115"/>
      <c r="Q538" s="133"/>
      <c r="R538" s="131">
        <f t="shared" si="27"/>
        <v>0</v>
      </c>
      <c r="S538" s="131"/>
      <c r="T538" s="128"/>
      <c r="U538" s="66"/>
      <c r="V538" s="62"/>
      <c r="W538" s="60"/>
      <c r="X538" s="66">
        <f t="shared" si="28"/>
        <v>-53.5</v>
      </c>
      <c r="Y538" s="62"/>
      <c r="AA538" s="57" t="b">
        <f t="shared" si="26"/>
        <v>0</v>
      </c>
    </row>
    <row r="539" spans="1:27" x14ac:dyDescent="0.25">
      <c r="A539" s="58" t="s">
        <v>1668</v>
      </c>
      <c r="B539" s="65" t="s">
        <v>1669</v>
      </c>
      <c r="C539" s="65" t="s">
        <v>1670</v>
      </c>
      <c r="D539" s="60">
        <v>2</v>
      </c>
      <c r="E539" s="66">
        <v>53.2</v>
      </c>
      <c r="F539" s="62">
        <v>106.4</v>
      </c>
      <c r="G539" s="63">
        <v>1.72</v>
      </c>
      <c r="H539" s="63">
        <v>3.44</v>
      </c>
      <c r="I539" s="60" t="s">
        <v>165</v>
      </c>
      <c r="J539" s="60"/>
      <c r="K539" s="107"/>
      <c r="L539" s="107"/>
      <c r="M539" s="60"/>
      <c r="N539" s="60">
        <v>2</v>
      </c>
      <c r="O539" s="60"/>
      <c r="P539" s="115"/>
      <c r="Q539" s="133"/>
      <c r="R539" s="131">
        <f t="shared" si="27"/>
        <v>0</v>
      </c>
      <c r="S539" s="131"/>
      <c r="T539" s="128"/>
      <c r="U539" s="66"/>
      <c r="V539" s="62"/>
      <c r="W539" s="60"/>
      <c r="X539" s="66">
        <f t="shared" si="28"/>
        <v>-106.4</v>
      </c>
      <c r="Y539" s="62"/>
      <c r="AA539" s="57" t="b">
        <f t="shared" si="26"/>
        <v>0</v>
      </c>
    </row>
    <row r="540" spans="1:27" x14ac:dyDescent="0.25">
      <c r="A540" s="58" t="s">
        <v>1671</v>
      </c>
      <c r="B540" s="65" t="s">
        <v>1672</v>
      </c>
      <c r="C540" s="65" t="s">
        <v>1673</v>
      </c>
      <c r="D540" s="60">
        <v>1</v>
      </c>
      <c r="E540" s="66">
        <v>37.299999999999997</v>
      </c>
      <c r="F540" s="62">
        <v>37.299999999999997</v>
      </c>
      <c r="G540" s="63">
        <v>1.21</v>
      </c>
      <c r="H540" s="63">
        <v>1.21</v>
      </c>
      <c r="I540" s="60" t="s">
        <v>165</v>
      </c>
      <c r="J540" s="60"/>
      <c r="K540" s="107"/>
      <c r="L540" s="107"/>
      <c r="M540" s="60"/>
      <c r="N540" s="60">
        <v>1</v>
      </c>
      <c r="O540" s="60"/>
      <c r="P540" s="115"/>
      <c r="Q540" s="133"/>
      <c r="R540" s="131">
        <f t="shared" si="27"/>
        <v>0</v>
      </c>
      <c r="S540" s="131"/>
      <c r="T540" s="128"/>
      <c r="U540" s="66"/>
      <c r="V540" s="62"/>
      <c r="W540" s="60"/>
      <c r="X540" s="66">
        <f t="shared" si="28"/>
        <v>-37.299999999999997</v>
      </c>
      <c r="Y540" s="62"/>
      <c r="AA540" s="57" t="b">
        <f t="shared" si="26"/>
        <v>0</v>
      </c>
    </row>
    <row r="541" spans="1:27" x14ac:dyDescent="0.25">
      <c r="A541" s="58" t="s">
        <v>1674</v>
      </c>
      <c r="B541" s="65" t="s">
        <v>1675</v>
      </c>
      <c r="C541" s="65" t="s">
        <v>1676</v>
      </c>
      <c r="D541" s="60">
        <v>2</v>
      </c>
      <c r="E541" s="66">
        <v>35.700000000000003</v>
      </c>
      <c r="F541" s="62">
        <v>71.400000000000006</v>
      </c>
      <c r="G541" s="63">
        <v>1.1599999999999999</v>
      </c>
      <c r="H541" s="63">
        <v>2.3199999999999998</v>
      </c>
      <c r="I541" s="60" t="s">
        <v>165</v>
      </c>
      <c r="J541" s="60"/>
      <c r="K541" s="107"/>
      <c r="L541" s="107"/>
      <c r="M541" s="60"/>
      <c r="N541" s="60">
        <v>2</v>
      </c>
      <c r="O541" s="60"/>
      <c r="P541" s="115"/>
      <c r="Q541" s="133"/>
      <c r="R541" s="131">
        <f t="shared" si="27"/>
        <v>0</v>
      </c>
      <c r="S541" s="131"/>
      <c r="T541" s="128"/>
      <c r="U541" s="66"/>
      <c r="V541" s="62"/>
      <c r="W541" s="60"/>
      <c r="X541" s="66">
        <f t="shared" si="28"/>
        <v>-71.400000000000006</v>
      </c>
      <c r="Y541" s="62"/>
      <c r="AA541" s="57" t="b">
        <f t="shared" si="26"/>
        <v>0</v>
      </c>
    </row>
    <row r="542" spans="1:27" x14ac:dyDescent="0.25">
      <c r="A542" s="58" t="s">
        <v>1677</v>
      </c>
      <c r="B542" s="65" t="s">
        <v>1678</v>
      </c>
      <c r="C542" s="65" t="s">
        <v>1679</v>
      </c>
      <c r="D542" s="60">
        <v>1</v>
      </c>
      <c r="E542" s="66">
        <v>29.5</v>
      </c>
      <c r="F542" s="62">
        <v>29.5</v>
      </c>
      <c r="G542" s="63">
        <v>0.96</v>
      </c>
      <c r="H542" s="63">
        <v>0.96</v>
      </c>
      <c r="I542" s="60" t="s">
        <v>165</v>
      </c>
      <c r="J542" s="60"/>
      <c r="K542" s="107"/>
      <c r="L542" s="107"/>
      <c r="M542" s="60"/>
      <c r="N542" s="60">
        <v>1</v>
      </c>
      <c r="O542" s="60"/>
      <c r="P542" s="115"/>
      <c r="Q542" s="133"/>
      <c r="R542" s="131">
        <f t="shared" si="27"/>
        <v>0</v>
      </c>
      <c r="S542" s="131"/>
      <c r="T542" s="128"/>
      <c r="U542" s="66"/>
      <c r="V542" s="62"/>
      <c r="W542" s="60"/>
      <c r="X542" s="66">
        <f t="shared" si="28"/>
        <v>-29.5</v>
      </c>
      <c r="Y542" s="62"/>
      <c r="AA542" s="57" t="b">
        <f t="shared" si="26"/>
        <v>0</v>
      </c>
    </row>
    <row r="543" spans="1:27" x14ac:dyDescent="0.25">
      <c r="A543" s="58" t="s">
        <v>1680</v>
      </c>
      <c r="B543" s="65" t="s">
        <v>1681</v>
      </c>
      <c r="C543" s="65" t="s">
        <v>1682</v>
      </c>
      <c r="D543" s="60">
        <v>1</v>
      </c>
      <c r="E543" s="66">
        <v>24.7</v>
      </c>
      <c r="F543" s="62">
        <v>24.7</v>
      </c>
      <c r="G543" s="63">
        <v>0.8</v>
      </c>
      <c r="H543" s="63">
        <v>0.8</v>
      </c>
      <c r="I543" s="60" t="s">
        <v>165</v>
      </c>
      <c r="J543" s="60"/>
      <c r="K543" s="107"/>
      <c r="L543" s="107"/>
      <c r="M543" s="60"/>
      <c r="N543" s="60">
        <v>1</v>
      </c>
      <c r="O543" s="60"/>
      <c r="P543" s="115"/>
      <c r="Q543" s="133"/>
      <c r="R543" s="131">
        <f t="shared" si="27"/>
        <v>0</v>
      </c>
      <c r="S543" s="131"/>
      <c r="T543" s="128"/>
      <c r="U543" s="66"/>
      <c r="V543" s="62"/>
      <c r="W543" s="60"/>
      <c r="X543" s="66">
        <f t="shared" si="28"/>
        <v>-24.7</v>
      </c>
      <c r="Y543" s="62"/>
      <c r="AA543" s="57" t="b">
        <f t="shared" si="26"/>
        <v>0</v>
      </c>
    </row>
    <row r="544" spans="1:27" x14ac:dyDescent="0.25">
      <c r="A544" s="58" t="s">
        <v>1683</v>
      </c>
      <c r="B544" s="65" t="s">
        <v>1684</v>
      </c>
      <c r="C544" s="65" t="s">
        <v>1685</v>
      </c>
      <c r="D544" s="60">
        <v>12</v>
      </c>
      <c r="E544" s="66">
        <v>55</v>
      </c>
      <c r="F544" s="62">
        <v>660</v>
      </c>
      <c r="G544" s="63">
        <v>1.78</v>
      </c>
      <c r="H544" s="63">
        <v>21.36</v>
      </c>
      <c r="I544" s="60" t="s">
        <v>165</v>
      </c>
      <c r="J544" s="60"/>
      <c r="K544" s="107"/>
      <c r="L544" s="107"/>
      <c r="M544" s="60"/>
      <c r="N544" s="60"/>
      <c r="O544" s="60">
        <v>4</v>
      </c>
      <c r="P544" s="118">
        <v>4</v>
      </c>
      <c r="Q544" s="136">
        <v>4</v>
      </c>
      <c r="R544" s="131">
        <f t="shared" si="27"/>
        <v>0</v>
      </c>
      <c r="S544" s="131"/>
      <c r="T544" s="128"/>
      <c r="U544" s="66"/>
      <c r="V544" s="62"/>
      <c r="W544" s="60"/>
      <c r="X544" s="66">
        <f t="shared" si="28"/>
        <v>-660</v>
      </c>
      <c r="Y544" s="62"/>
      <c r="AA544" s="57" t="b">
        <f t="shared" si="26"/>
        <v>0</v>
      </c>
    </row>
    <row r="545" spans="1:27" x14ac:dyDescent="0.25">
      <c r="A545" s="58" t="s">
        <v>1686</v>
      </c>
      <c r="B545" s="65" t="s">
        <v>1687</v>
      </c>
      <c r="C545" s="65" t="s">
        <v>1688</v>
      </c>
      <c r="D545" s="60">
        <v>2</v>
      </c>
      <c r="E545" s="66">
        <v>215.7</v>
      </c>
      <c r="F545" s="62">
        <v>431.4</v>
      </c>
      <c r="G545" s="63">
        <v>4.93</v>
      </c>
      <c r="H545" s="63">
        <v>9.86</v>
      </c>
      <c r="I545" s="60" t="s">
        <v>165</v>
      </c>
      <c r="J545" s="60"/>
      <c r="K545" s="107"/>
      <c r="L545" s="107"/>
      <c r="M545" s="60"/>
      <c r="N545" s="60">
        <v>2</v>
      </c>
      <c r="O545" s="60"/>
      <c r="P545" s="115"/>
      <c r="Q545" s="133"/>
      <c r="R545" s="131">
        <f t="shared" si="27"/>
        <v>0</v>
      </c>
      <c r="S545" s="131"/>
      <c r="T545" s="128"/>
      <c r="U545" s="66"/>
      <c r="V545" s="62"/>
      <c r="W545" s="60"/>
      <c r="X545" s="66">
        <f t="shared" si="28"/>
        <v>-431.4</v>
      </c>
      <c r="Y545" s="62"/>
      <c r="AA545" s="57" t="b">
        <f t="shared" si="26"/>
        <v>0</v>
      </c>
    </row>
    <row r="546" spans="1:27" x14ac:dyDescent="0.25">
      <c r="A546" s="58" t="s">
        <v>1689</v>
      </c>
      <c r="B546" s="65" t="s">
        <v>1690</v>
      </c>
      <c r="C546" s="65" t="s">
        <v>1691</v>
      </c>
      <c r="D546" s="60">
        <v>1</v>
      </c>
      <c r="E546" s="66">
        <v>218</v>
      </c>
      <c r="F546" s="62">
        <v>218</v>
      </c>
      <c r="G546" s="63">
        <v>4.9800000000000004</v>
      </c>
      <c r="H546" s="63">
        <v>4.9800000000000004</v>
      </c>
      <c r="I546" s="60" t="s">
        <v>165</v>
      </c>
      <c r="J546" s="60"/>
      <c r="K546" s="107"/>
      <c r="L546" s="107"/>
      <c r="M546" s="60"/>
      <c r="N546" s="60">
        <v>1</v>
      </c>
      <c r="O546" s="60"/>
      <c r="P546" s="115"/>
      <c r="Q546" s="133"/>
      <c r="R546" s="131">
        <f t="shared" si="27"/>
        <v>0</v>
      </c>
      <c r="S546" s="131"/>
      <c r="T546" s="128"/>
      <c r="U546" s="66"/>
      <c r="V546" s="62"/>
      <c r="W546" s="60"/>
      <c r="X546" s="66">
        <f t="shared" si="28"/>
        <v>-218</v>
      </c>
      <c r="Y546" s="62"/>
      <c r="AA546" s="57" t="b">
        <f t="shared" si="26"/>
        <v>0</v>
      </c>
    </row>
    <row r="547" spans="1:27" x14ac:dyDescent="0.25">
      <c r="A547" s="58" t="s">
        <v>1692</v>
      </c>
      <c r="B547" s="65" t="s">
        <v>1693</v>
      </c>
      <c r="C547" s="65" t="s">
        <v>1694</v>
      </c>
      <c r="D547" s="60">
        <v>1</v>
      </c>
      <c r="E547" s="66">
        <v>218</v>
      </c>
      <c r="F547" s="62">
        <v>218</v>
      </c>
      <c r="G547" s="63">
        <v>4.9800000000000004</v>
      </c>
      <c r="H547" s="63">
        <v>4.9800000000000004</v>
      </c>
      <c r="I547" s="60" t="s">
        <v>165</v>
      </c>
      <c r="J547" s="60"/>
      <c r="K547" s="107"/>
      <c r="L547" s="107"/>
      <c r="M547" s="60"/>
      <c r="N547" s="60">
        <v>1</v>
      </c>
      <c r="O547" s="60"/>
      <c r="P547" s="115"/>
      <c r="Q547" s="133"/>
      <c r="R547" s="131">
        <f t="shared" si="27"/>
        <v>0</v>
      </c>
      <c r="S547" s="131"/>
      <c r="T547" s="128"/>
      <c r="U547" s="66"/>
      <c r="V547" s="62"/>
      <c r="W547" s="60"/>
      <c r="X547" s="66">
        <f t="shared" si="28"/>
        <v>-218</v>
      </c>
      <c r="Y547" s="62"/>
      <c r="AA547" s="57" t="b">
        <f t="shared" si="26"/>
        <v>0</v>
      </c>
    </row>
    <row r="548" spans="1:27" x14ac:dyDescent="0.25">
      <c r="A548" s="58" t="s">
        <v>1695</v>
      </c>
      <c r="B548" s="65" t="s">
        <v>1696</v>
      </c>
      <c r="C548" s="65" t="s">
        <v>1697</v>
      </c>
      <c r="D548" s="60">
        <v>1</v>
      </c>
      <c r="E548" s="66">
        <v>286.3</v>
      </c>
      <c r="F548" s="62">
        <v>286.3</v>
      </c>
      <c r="G548" s="63">
        <v>5.66</v>
      </c>
      <c r="H548" s="63">
        <v>5.66</v>
      </c>
      <c r="I548" s="60" t="s">
        <v>170</v>
      </c>
      <c r="J548" s="60"/>
      <c r="K548" s="107"/>
      <c r="L548" s="114">
        <v>1</v>
      </c>
      <c r="M548" s="60"/>
      <c r="N548" s="60"/>
      <c r="O548" s="60"/>
      <c r="P548" s="115"/>
      <c r="Q548" s="133"/>
      <c r="R548" s="131">
        <f t="shared" si="27"/>
        <v>0</v>
      </c>
      <c r="S548" s="131"/>
      <c r="T548" s="128"/>
      <c r="U548" s="66"/>
      <c r="V548" s="62"/>
      <c r="W548" s="60"/>
      <c r="X548" s="66">
        <f t="shared" si="28"/>
        <v>-286.3</v>
      </c>
      <c r="Y548" s="62"/>
      <c r="AA548" s="57" t="b">
        <f t="shared" si="26"/>
        <v>0</v>
      </c>
    </row>
    <row r="549" spans="1:27" x14ac:dyDescent="0.25">
      <c r="A549" s="58" t="s">
        <v>1698</v>
      </c>
      <c r="B549" s="65" t="s">
        <v>1699</v>
      </c>
      <c r="C549" s="65" t="s">
        <v>1700</v>
      </c>
      <c r="D549" s="60">
        <v>1</v>
      </c>
      <c r="E549" s="66">
        <v>436.5</v>
      </c>
      <c r="F549" s="62">
        <v>436.5</v>
      </c>
      <c r="G549" s="63">
        <v>9</v>
      </c>
      <c r="H549" s="63">
        <v>9</v>
      </c>
      <c r="I549" s="60" t="s">
        <v>170</v>
      </c>
      <c r="J549" s="60"/>
      <c r="K549" s="107"/>
      <c r="L549" s="114">
        <v>1</v>
      </c>
      <c r="M549" s="60"/>
      <c r="N549" s="60"/>
      <c r="O549" s="60"/>
      <c r="P549" s="115"/>
      <c r="Q549" s="133"/>
      <c r="R549" s="131">
        <f t="shared" si="27"/>
        <v>0</v>
      </c>
      <c r="S549" s="131"/>
      <c r="T549" s="128"/>
      <c r="U549" s="66"/>
      <c r="V549" s="62"/>
      <c r="W549" s="60"/>
      <c r="X549" s="66">
        <f t="shared" si="28"/>
        <v>-436.5</v>
      </c>
      <c r="Y549" s="62"/>
      <c r="AA549" s="57" t="b">
        <f t="shared" si="26"/>
        <v>0</v>
      </c>
    </row>
    <row r="550" spans="1:27" x14ac:dyDescent="0.25">
      <c r="A550" s="58" t="s">
        <v>1701</v>
      </c>
      <c r="B550" s="65" t="s">
        <v>1702</v>
      </c>
      <c r="C550" s="65" t="s">
        <v>1703</v>
      </c>
      <c r="D550" s="60">
        <v>1</v>
      </c>
      <c r="E550" s="66">
        <v>61.1</v>
      </c>
      <c r="F550" s="62">
        <v>61.1</v>
      </c>
      <c r="G550" s="63">
        <v>1.71</v>
      </c>
      <c r="H550" s="63">
        <v>1.71</v>
      </c>
      <c r="I550" s="60" t="s">
        <v>170</v>
      </c>
      <c r="J550" s="60"/>
      <c r="K550" s="107"/>
      <c r="L550" s="107"/>
      <c r="M550" s="60"/>
      <c r="N550" s="60"/>
      <c r="O550" s="60"/>
      <c r="P550" s="115"/>
      <c r="Q550" s="136">
        <v>1</v>
      </c>
      <c r="R550" s="131">
        <f t="shared" si="27"/>
        <v>0</v>
      </c>
      <c r="S550" s="131" t="s">
        <v>1797</v>
      </c>
      <c r="T550" s="128"/>
      <c r="U550" s="66"/>
      <c r="V550" s="62"/>
      <c r="W550" s="60"/>
      <c r="X550" s="66">
        <f t="shared" si="28"/>
        <v>-61.1</v>
      </c>
      <c r="Y550" s="62"/>
      <c r="AA550" s="57" t="b">
        <f t="shared" ref="AA550:AA564" si="29">EXACT(B550,S550)</f>
        <v>0</v>
      </c>
    </row>
    <row r="551" spans="1:27" x14ac:dyDescent="0.25">
      <c r="A551" s="58" t="s">
        <v>1704</v>
      </c>
      <c r="B551" s="65" t="s">
        <v>1705</v>
      </c>
      <c r="C551" s="65" t="s">
        <v>1706</v>
      </c>
      <c r="D551" s="60">
        <v>12</v>
      </c>
      <c r="E551" s="66">
        <v>28.9</v>
      </c>
      <c r="F551" s="62">
        <v>346.8</v>
      </c>
      <c r="G551" s="63">
        <v>0.82</v>
      </c>
      <c r="H551" s="63">
        <v>9.84</v>
      </c>
      <c r="I551" s="60" t="s">
        <v>170</v>
      </c>
      <c r="J551" s="60"/>
      <c r="K551" s="113">
        <v>2</v>
      </c>
      <c r="L551" s="114">
        <v>2</v>
      </c>
      <c r="M551" s="60"/>
      <c r="N551" s="107"/>
      <c r="O551" s="107"/>
      <c r="P551" s="107"/>
      <c r="Q551" s="133"/>
      <c r="R551" s="131">
        <f t="shared" si="27"/>
        <v>8</v>
      </c>
      <c r="S551" s="131" t="s">
        <v>1799</v>
      </c>
      <c r="T551" s="128"/>
      <c r="U551" s="66"/>
      <c r="V551" s="62"/>
      <c r="W551" s="60"/>
      <c r="X551" s="66">
        <f t="shared" si="28"/>
        <v>-346.8</v>
      </c>
      <c r="Y551" s="62"/>
      <c r="AA551" s="57" t="b">
        <f t="shared" si="29"/>
        <v>0</v>
      </c>
    </row>
    <row r="552" spans="1:27" x14ac:dyDescent="0.25">
      <c r="A552" s="58" t="s">
        <v>1707</v>
      </c>
      <c r="B552" s="65" t="s">
        <v>1708</v>
      </c>
      <c r="C552" s="65" t="s">
        <v>1709</v>
      </c>
      <c r="D552" s="60">
        <v>1</v>
      </c>
      <c r="E552" s="66">
        <v>43.5</v>
      </c>
      <c r="F552" s="62">
        <v>43.5</v>
      </c>
      <c r="G552" s="63">
        <v>1.19</v>
      </c>
      <c r="H552" s="63">
        <v>1.19</v>
      </c>
      <c r="I552" s="60" t="s">
        <v>170</v>
      </c>
      <c r="J552" s="60"/>
      <c r="K552" s="113">
        <v>1</v>
      </c>
      <c r="L552" s="107"/>
      <c r="M552" s="60"/>
      <c r="N552" s="60"/>
      <c r="O552" s="60"/>
      <c r="P552" s="115"/>
      <c r="Q552" s="133"/>
      <c r="R552" s="131">
        <f t="shared" si="27"/>
        <v>0</v>
      </c>
      <c r="S552" s="131"/>
      <c r="T552" s="128"/>
      <c r="U552" s="66"/>
      <c r="V552" s="62"/>
      <c r="W552" s="60"/>
      <c r="X552" s="66">
        <f t="shared" si="28"/>
        <v>-43.5</v>
      </c>
      <c r="Y552" s="62"/>
      <c r="AA552" s="57" t="b">
        <f t="shared" si="29"/>
        <v>0</v>
      </c>
    </row>
    <row r="553" spans="1:27" x14ac:dyDescent="0.25">
      <c r="A553" s="58" t="s">
        <v>1710</v>
      </c>
      <c r="B553" s="65" t="s">
        <v>1711</v>
      </c>
      <c r="C553" s="65" t="s">
        <v>1712</v>
      </c>
      <c r="D553" s="60">
        <v>1</v>
      </c>
      <c r="E553" s="66">
        <v>48.8</v>
      </c>
      <c r="F553" s="62">
        <v>48.8</v>
      </c>
      <c r="G553" s="63">
        <v>1.33</v>
      </c>
      <c r="H553" s="63">
        <v>1.33</v>
      </c>
      <c r="I553" s="60" t="s">
        <v>170</v>
      </c>
      <c r="J553" s="60"/>
      <c r="K553" s="107"/>
      <c r="L553" s="114">
        <v>1</v>
      </c>
      <c r="M553" s="60"/>
      <c r="N553" s="60"/>
      <c r="O553" s="60"/>
      <c r="P553" s="115"/>
      <c r="Q553" s="133"/>
      <c r="R553" s="131">
        <f t="shared" si="27"/>
        <v>0</v>
      </c>
      <c r="S553" s="131"/>
      <c r="T553" s="128"/>
      <c r="U553" s="66"/>
      <c r="V553" s="62"/>
      <c r="W553" s="60"/>
      <c r="X553" s="66">
        <f t="shared" si="28"/>
        <v>-48.8</v>
      </c>
      <c r="Y553" s="62"/>
      <c r="AA553" s="57" t="b">
        <f t="shared" si="29"/>
        <v>0</v>
      </c>
    </row>
    <row r="554" spans="1:27" x14ac:dyDescent="0.25">
      <c r="A554" s="58" t="s">
        <v>1713</v>
      </c>
      <c r="B554" s="65" t="s">
        <v>1714</v>
      </c>
      <c r="C554" s="65" t="s">
        <v>1715</v>
      </c>
      <c r="D554" s="60">
        <v>1</v>
      </c>
      <c r="E554" s="66">
        <v>12.9</v>
      </c>
      <c r="F554" s="62">
        <v>12.9</v>
      </c>
      <c r="G554" s="63">
        <v>0.68</v>
      </c>
      <c r="H554" s="63">
        <v>0.68</v>
      </c>
      <c r="I554" s="60" t="s">
        <v>170</v>
      </c>
      <c r="J554" s="60">
        <v>1</v>
      </c>
      <c r="K554" s="107"/>
      <c r="L554" s="107"/>
      <c r="M554" s="60"/>
      <c r="N554" s="60"/>
      <c r="O554" s="60"/>
      <c r="P554" s="115"/>
      <c r="Q554" s="133"/>
      <c r="R554" s="131">
        <f t="shared" si="27"/>
        <v>0</v>
      </c>
      <c r="S554" s="131"/>
      <c r="T554" s="128"/>
      <c r="U554" s="66"/>
      <c r="V554" s="62"/>
      <c r="W554" s="60"/>
      <c r="X554" s="66">
        <f t="shared" si="28"/>
        <v>-12.9</v>
      </c>
      <c r="Y554" s="62"/>
      <c r="AA554" s="57" t="b">
        <f t="shared" si="29"/>
        <v>0</v>
      </c>
    </row>
    <row r="555" spans="1:27" x14ac:dyDescent="0.25">
      <c r="A555" s="58" t="s">
        <v>1716</v>
      </c>
      <c r="B555" s="65" t="s">
        <v>1717</v>
      </c>
      <c r="C555" s="65" t="s">
        <v>1718</v>
      </c>
      <c r="D555" s="60">
        <v>2</v>
      </c>
      <c r="E555" s="66">
        <v>8.8000000000000007</v>
      </c>
      <c r="F555" s="62">
        <v>17.600000000000001</v>
      </c>
      <c r="G555" s="63">
        <v>0.46</v>
      </c>
      <c r="H555" s="63">
        <v>0.92</v>
      </c>
      <c r="I555" s="60" t="s">
        <v>170</v>
      </c>
      <c r="J555" s="60">
        <v>1</v>
      </c>
      <c r="K555" s="107"/>
      <c r="L555" s="107"/>
      <c r="M555" s="60"/>
      <c r="N555" s="60"/>
      <c r="O555" s="60"/>
      <c r="P555" s="115"/>
      <c r="Q555" s="133"/>
      <c r="R555" s="131">
        <f t="shared" si="27"/>
        <v>1</v>
      </c>
      <c r="S555" s="131" t="s">
        <v>1799</v>
      </c>
      <c r="T555" s="128"/>
      <c r="U555" s="66"/>
      <c r="V555" s="62"/>
      <c r="W555" s="60"/>
      <c r="X555" s="66">
        <f t="shared" si="28"/>
        <v>-17.600000000000001</v>
      </c>
      <c r="Y555" s="62"/>
      <c r="AA555" s="57" t="b">
        <f t="shared" si="29"/>
        <v>0</v>
      </c>
    </row>
    <row r="556" spans="1:27" x14ac:dyDescent="0.25">
      <c r="A556" s="58" t="s">
        <v>1719</v>
      </c>
      <c r="B556" s="65" t="s">
        <v>1720</v>
      </c>
      <c r="C556" s="65" t="s">
        <v>1721</v>
      </c>
      <c r="D556" s="60">
        <v>14</v>
      </c>
      <c r="E556" s="66">
        <v>10.9</v>
      </c>
      <c r="F556" s="62">
        <v>152.6</v>
      </c>
      <c r="G556" s="63">
        <v>0.56999999999999995</v>
      </c>
      <c r="H556" s="63">
        <v>7.98</v>
      </c>
      <c r="I556" s="60" t="s">
        <v>170</v>
      </c>
      <c r="J556" s="60">
        <v>1</v>
      </c>
      <c r="K556" s="113">
        <v>2</v>
      </c>
      <c r="L556" s="114">
        <v>2</v>
      </c>
      <c r="M556" s="60"/>
      <c r="N556" s="107"/>
      <c r="O556" s="107"/>
      <c r="P556" s="107"/>
      <c r="Q556" s="133"/>
      <c r="R556" s="131">
        <f t="shared" si="27"/>
        <v>9</v>
      </c>
      <c r="S556" s="131" t="s">
        <v>1799</v>
      </c>
      <c r="T556" s="128"/>
      <c r="U556" s="66"/>
      <c r="V556" s="62"/>
      <c r="W556" s="60"/>
      <c r="X556" s="66">
        <f t="shared" si="28"/>
        <v>-152.6</v>
      </c>
      <c r="Y556" s="62"/>
      <c r="AA556" s="57" t="b">
        <f t="shared" si="29"/>
        <v>0</v>
      </c>
    </row>
    <row r="557" spans="1:27" x14ac:dyDescent="0.25">
      <c r="A557" s="58" t="s">
        <v>1722</v>
      </c>
      <c r="B557" s="65" t="s">
        <v>1723</v>
      </c>
      <c r="C557" s="65" t="s">
        <v>1724</v>
      </c>
      <c r="D557" s="60">
        <v>2</v>
      </c>
      <c r="E557" s="66">
        <v>10.4</v>
      </c>
      <c r="F557" s="62">
        <v>20.8</v>
      </c>
      <c r="G557" s="63">
        <v>0.55000000000000004</v>
      </c>
      <c r="H557" s="63">
        <v>1.1000000000000001</v>
      </c>
      <c r="I557" s="60" t="s">
        <v>170</v>
      </c>
      <c r="J557" s="60">
        <v>1</v>
      </c>
      <c r="K557" s="107"/>
      <c r="L557" s="107"/>
      <c r="M557" s="60"/>
      <c r="N557" s="60"/>
      <c r="O557" s="60"/>
      <c r="P557" s="115"/>
      <c r="Q557" s="133"/>
      <c r="R557" s="131">
        <f t="shared" si="27"/>
        <v>1</v>
      </c>
      <c r="S557" s="131" t="s">
        <v>1799</v>
      </c>
      <c r="T557" s="128"/>
      <c r="U557" s="66"/>
      <c r="V557" s="62"/>
      <c r="W557" s="60"/>
      <c r="X557" s="66">
        <f t="shared" si="28"/>
        <v>-20.8</v>
      </c>
      <c r="Y557" s="62"/>
      <c r="AA557" s="57" t="b">
        <f t="shared" si="29"/>
        <v>0</v>
      </c>
    </row>
    <row r="558" spans="1:27" x14ac:dyDescent="0.25">
      <c r="A558" s="58" t="s">
        <v>1725</v>
      </c>
      <c r="B558" s="65" t="s">
        <v>1726</v>
      </c>
      <c r="C558" s="65" t="s">
        <v>1727</v>
      </c>
      <c r="D558" s="60">
        <v>1</v>
      </c>
      <c r="E558" s="66">
        <v>16.600000000000001</v>
      </c>
      <c r="F558" s="62">
        <v>16.600000000000001</v>
      </c>
      <c r="G558" s="63">
        <v>0.87</v>
      </c>
      <c r="H558" s="63">
        <v>0.87</v>
      </c>
      <c r="I558" s="60" t="s">
        <v>170</v>
      </c>
      <c r="J558" s="60">
        <v>1</v>
      </c>
      <c r="K558" s="107"/>
      <c r="L558" s="107"/>
      <c r="M558" s="60"/>
      <c r="N558" s="60"/>
      <c r="O558" s="60"/>
      <c r="P558" s="115"/>
      <c r="Q558" s="133"/>
      <c r="R558" s="131">
        <f t="shared" si="27"/>
        <v>0</v>
      </c>
      <c r="S558" s="131"/>
      <c r="T558" s="128"/>
      <c r="U558" s="66"/>
      <c r="V558" s="62"/>
      <c r="W558" s="60"/>
      <c r="X558" s="66">
        <f t="shared" si="28"/>
        <v>-16.600000000000001</v>
      </c>
      <c r="Y558" s="62"/>
      <c r="AA558" s="57" t="b">
        <f t="shared" si="29"/>
        <v>0</v>
      </c>
    </row>
    <row r="559" spans="1:27" x14ac:dyDescent="0.25">
      <c r="A559" s="58" t="s">
        <v>1728</v>
      </c>
      <c r="B559" s="65" t="s">
        <v>1729</v>
      </c>
      <c r="C559" s="65" t="s">
        <v>1730</v>
      </c>
      <c r="D559" s="60">
        <v>1</v>
      </c>
      <c r="E559" s="66">
        <v>7.6</v>
      </c>
      <c r="F559" s="62">
        <v>7.6</v>
      </c>
      <c r="G559" s="63">
        <v>0.4</v>
      </c>
      <c r="H559" s="63">
        <v>0.4</v>
      </c>
      <c r="I559" s="60" t="s">
        <v>170</v>
      </c>
      <c r="J559" s="60">
        <v>1</v>
      </c>
      <c r="K559" s="107"/>
      <c r="L559" s="107"/>
      <c r="M559" s="60"/>
      <c r="N559" s="60"/>
      <c r="O559" s="60"/>
      <c r="P559" s="115"/>
      <c r="Q559" s="133"/>
      <c r="R559" s="131">
        <f t="shared" si="27"/>
        <v>0</v>
      </c>
      <c r="S559" s="131"/>
      <c r="T559" s="128"/>
      <c r="U559" s="66"/>
      <c r="V559" s="62"/>
      <c r="W559" s="60"/>
      <c r="X559" s="66">
        <f t="shared" si="28"/>
        <v>-7.6</v>
      </c>
      <c r="Y559" s="62"/>
      <c r="AA559" s="57" t="b">
        <f t="shared" si="29"/>
        <v>0</v>
      </c>
    </row>
    <row r="560" spans="1:27" x14ac:dyDescent="0.25">
      <c r="A560" s="58" t="s">
        <v>1731</v>
      </c>
      <c r="B560" s="65" t="s">
        <v>1732</v>
      </c>
      <c r="C560" s="65" t="s">
        <v>1733</v>
      </c>
      <c r="D560" s="60">
        <v>1</v>
      </c>
      <c r="E560" s="66">
        <v>6.9</v>
      </c>
      <c r="F560" s="62">
        <v>6.9</v>
      </c>
      <c r="G560" s="63">
        <v>0.36</v>
      </c>
      <c r="H560" s="63">
        <v>0.36</v>
      </c>
      <c r="I560" s="60" t="s">
        <v>170</v>
      </c>
      <c r="J560" s="60">
        <v>1</v>
      </c>
      <c r="K560" s="107"/>
      <c r="L560" s="107"/>
      <c r="M560" s="60"/>
      <c r="N560" s="60"/>
      <c r="O560" s="60"/>
      <c r="P560" s="115"/>
      <c r="Q560" s="133"/>
      <c r="R560" s="131">
        <f t="shared" si="27"/>
        <v>0</v>
      </c>
      <c r="S560" s="131"/>
      <c r="T560" s="128"/>
      <c r="U560" s="66"/>
      <c r="V560" s="62"/>
      <c r="W560" s="60"/>
      <c r="X560" s="66">
        <f t="shared" si="28"/>
        <v>-6.9</v>
      </c>
      <c r="Y560" s="62"/>
      <c r="AA560" s="57" t="b">
        <f t="shared" si="29"/>
        <v>0</v>
      </c>
    </row>
    <row r="561" spans="1:27" x14ac:dyDescent="0.25">
      <c r="A561" s="58" t="s">
        <v>1734</v>
      </c>
      <c r="B561" s="65" t="s">
        <v>1735</v>
      </c>
      <c r="C561" s="65" t="s">
        <v>1736</v>
      </c>
      <c r="D561" s="60">
        <v>1</v>
      </c>
      <c r="E561" s="66">
        <v>12.5</v>
      </c>
      <c r="F561" s="62">
        <v>12.5</v>
      </c>
      <c r="G561" s="63">
        <v>0.65</v>
      </c>
      <c r="H561" s="63">
        <v>0.65</v>
      </c>
      <c r="I561" s="60" t="s">
        <v>170</v>
      </c>
      <c r="J561" s="60">
        <v>1</v>
      </c>
      <c r="K561" s="107"/>
      <c r="L561" s="107"/>
      <c r="M561" s="60"/>
      <c r="N561" s="60"/>
      <c r="O561" s="60"/>
      <c r="P561" s="115"/>
      <c r="Q561" s="133"/>
      <c r="R561" s="131">
        <f t="shared" si="27"/>
        <v>0</v>
      </c>
      <c r="S561" s="131"/>
      <c r="T561" s="128"/>
      <c r="U561" s="66"/>
      <c r="V561" s="62"/>
      <c r="W561" s="60"/>
      <c r="X561" s="66">
        <f t="shared" si="28"/>
        <v>-12.5</v>
      </c>
      <c r="Y561" s="62"/>
      <c r="AA561" s="57" t="b">
        <f t="shared" si="29"/>
        <v>0</v>
      </c>
    </row>
    <row r="562" spans="1:27" x14ac:dyDescent="0.25">
      <c r="A562" s="58" t="s">
        <v>1737</v>
      </c>
      <c r="B562" s="65" t="s">
        <v>1738</v>
      </c>
      <c r="C562" s="65" t="s">
        <v>1739</v>
      </c>
      <c r="D562" s="60">
        <v>12</v>
      </c>
      <c r="E562" s="66">
        <v>8.8000000000000007</v>
      </c>
      <c r="F562" s="62">
        <v>105.6</v>
      </c>
      <c r="G562" s="63">
        <v>0.46</v>
      </c>
      <c r="H562" s="63">
        <v>5.52</v>
      </c>
      <c r="I562" s="60" t="s">
        <v>170</v>
      </c>
      <c r="J562" s="60"/>
      <c r="K562" s="113">
        <v>2</v>
      </c>
      <c r="L562" s="114">
        <v>2</v>
      </c>
      <c r="M562" s="60"/>
      <c r="N562" s="107"/>
      <c r="O562" s="107"/>
      <c r="P562" s="107"/>
      <c r="Q562" s="133"/>
      <c r="R562" s="131">
        <f t="shared" si="27"/>
        <v>8</v>
      </c>
      <c r="S562" s="131" t="s">
        <v>1799</v>
      </c>
      <c r="T562" s="128"/>
      <c r="U562" s="66"/>
      <c r="V562" s="62"/>
      <c r="W562" s="60"/>
      <c r="X562" s="66">
        <f t="shared" si="28"/>
        <v>-105.6</v>
      </c>
      <c r="Y562" s="62"/>
      <c r="AA562" s="57" t="b">
        <f t="shared" si="29"/>
        <v>0</v>
      </c>
    </row>
    <row r="563" spans="1:27" x14ac:dyDescent="0.25">
      <c r="A563" s="58" t="s">
        <v>1740</v>
      </c>
      <c r="B563" s="65" t="s">
        <v>1741</v>
      </c>
      <c r="C563" s="65" t="s">
        <v>1742</v>
      </c>
      <c r="D563" s="60">
        <v>12</v>
      </c>
      <c r="E563" s="66">
        <v>10.5</v>
      </c>
      <c r="F563" s="62">
        <v>126</v>
      </c>
      <c r="G563" s="63">
        <v>0.55000000000000004</v>
      </c>
      <c r="H563" s="63">
        <v>6.6</v>
      </c>
      <c r="I563" s="60" t="s">
        <v>170</v>
      </c>
      <c r="J563" s="60"/>
      <c r="K563" s="113">
        <v>2</v>
      </c>
      <c r="L563" s="114">
        <v>2</v>
      </c>
      <c r="M563" s="60"/>
      <c r="N563" s="107"/>
      <c r="O563" s="107"/>
      <c r="P563" s="107"/>
      <c r="Q563" s="133"/>
      <c r="R563" s="131">
        <f t="shared" si="27"/>
        <v>8</v>
      </c>
      <c r="S563" s="131" t="s">
        <v>1799</v>
      </c>
      <c r="T563" s="128"/>
      <c r="U563" s="66"/>
      <c r="V563" s="62"/>
      <c r="W563" s="60"/>
      <c r="X563" s="66">
        <f t="shared" si="28"/>
        <v>-126</v>
      </c>
      <c r="Y563" s="62"/>
      <c r="AA563" s="57" t="b">
        <f t="shared" si="29"/>
        <v>0</v>
      </c>
    </row>
    <row r="564" spans="1:27" x14ac:dyDescent="0.25">
      <c r="A564" s="58" t="s">
        <v>1743</v>
      </c>
      <c r="B564" s="65" t="s">
        <v>1744</v>
      </c>
      <c r="C564" s="65" t="s">
        <v>1745</v>
      </c>
      <c r="D564" s="60">
        <v>1</v>
      </c>
      <c r="E564" s="66">
        <v>9.4</v>
      </c>
      <c r="F564" s="62">
        <v>9.4</v>
      </c>
      <c r="G564" s="63">
        <v>0.5</v>
      </c>
      <c r="H564" s="63">
        <v>0.5</v>
      </c>
      <c r="I564" s="60" t="s">
        <v>170</v>
      </c>
      <c r="J564" s="60"/>
      <c r="K564" s="107"/>
      <c r="L564" s="107"/>
      <c r="M564" s="60"/>
      <c r="N564" s="60"/>
      <c r="O564" s="60"/>
      <c r="P564" s="115"/>
      <c r="Q564" s="133"/>
      <c r="R564" s="131">
        <f t="shared" si="27"/>
        <v>1</v>
      </c>
      <c r="S564" s="131" t="s">
        <v>1796</v>
      </c>
      <c r="T564" s="128"/>
      <c r="U564" s="66"/>
      <c r="V564" s="62"/>
      <c r="W564" s="60"/>
      <c r="X564" s="66">
        <f t="shared" si="28"/>
        <v>-9.4</v>
      </c>
      <c r="Y564" s="62"/>
      <c r="AA564" s="57" t="b">
        <f t="shared" si="29"/>
        <v>0</v>
      </c>
    </row>
    <row r="565" spans="1:27" x14ac:dyDescent="0.25">
      <c r="A565" s="58" t="s">
        <v>1746</v>
      </c>
      <c r="B565" s="65" t="s">
        <v>140</v>
      </c>
      <c r="C565" s="65" t="s">
        <v>1747</v>
      </c>
      <c r="D565" s="60">
        <v>1</v>
      </c>
      <c r="E565" s="66">
        <v>1471.5</v>
      </c>
      <c r="F565" s="62">
        <v>1471.5</v>
      </c>
      <c r="G565" s="63">
        <v>36.090000000000003</v>
      </c>
      <c r="H565" s="63">
        <v>36.090000000000003</v>
      </c>
      <c r="I565" s="60" t="s">
        <v>170</v>
      </c>
      <c r="J565" s="60"/>
      <c r="K565" s="107"/>
      <c r="L565" s="107"/>
      <c r="M565" s="60">
        <v>1</v>
      </c>
      <c r="N565" s="60"/>
      <c r="O565" s="60"/>
      <c r="P565" s="115"/>
      <c r="Q565" s="133"/>
      <c r="R565" s="131">
        <f t="shared" si="27"/>
        <v>0</v>
      </c>
      <c r="S565" s="131"/>
      <c r="T565" s="128" t="str">
        <f>'Отгрузки (2)'!B129</f>
        <v>1ФП1-1</v>
      </c>
      <c r="U565" s="60" t="str">
        <f>'Отгрузки (2)'!C129</f>
        <v>Монтажный элемент</v>
      </c>
      <c r="V565" s="60">
        <f>'Отгрузки (2)'!D129</f>
        <v>1</v>
      </c>
      <c r="W565" s="60">
        <f>'Отгрузки (2)'!E129</f>
        <v>1471.5</v>
      </c>
      <c r="X565" s="66">
        <f t="shared" si="28"/>
        <v>0</v>
      </c>
      <c r="Y565" s="62"/>
      <c r="AA565" s="57" t="b">
        <f t="shared" ref="AA565:AA572" si="30">EXACT(B565,T565)</f>
        <v>1</v>
      </c>
    </row>
    <row r="566" spans="1:27" x14ac:dyDescent="0.25">
      <c r="A566" s="58" t="s">
        <v>1748</v>
      </c>
      <c r="B566" s="65" t="s">
        <v>141</v>
      </c>
      <c r="C566" s="65" t="s">
        <v>1749</v>
      </c>
      <c r="D566" s="60">
        <v>7</v>
      </c>
      <c r="E566" s="66">
        <v>1471.5</v>
      </c>
      <c r="F566" s="62">
        <v>10300.5</v>
      </c>
      <c r="G566" s="63">
        <v>36.090000000000003</v>
      </c>
      <c r="H566" s="63">
        <v>252.63</v>
      </c>
      <c r="I566" s="60" t="s">
        <v>170</v>
      </c>
      <c r="J566" s="60"/>
      <c r="K566" s="107"/>
      <c r="L566" s="107"/>
      <c r="M566" s="60">
        <v>1</v>
      </c>
      <c r="N566" s="60"/>
      <c r="O566" s="60">
        <v>2</v>
      </c>
      <c r="P566" s="118">
        <v>2</v>
      </c>
      <c r="Q566" s="136">
        <v>2</v>
      </c>
      <c r="R566" s="131">
        <f t="shared" si="27"/>
        <v>0</v>
      </c>
      <c r="S566" s="131"/>
      <c r="T566" s="128" t="str">
        <f>'Отгрузки (2)'!B130</f>
        <v>1ФП1-2</v>
      </c>
      <c r="U566" s="60" t="str">
        <f>'Отгрузки (2)'!C130</f>
        <v>Монтажный элемент</v>
      </c>
      <c r="V566" s="60">
        <f>'Отгрузки (2)'!D130</f>
        <v>7</v>
      </c>
      <c r="W566" s="60">
        <f>'Отгрузки (2)'!E130</f>
        <v>10300.5</v>
      </c>
      <c r="X566" s="66">
        <f t="shared" si="28"/>
        <v>0</v>
      </c>
      <c r="Y566" s="62"/>
      <c r="AA566" s="57" t="b">
        <f t="shared" si="30"/>
        <v>1</v>
      </c>
    </row>
    <row r="567" spans="1:27" x14ac:dyDescent="0.25">
      <c r="A567" s="58" t="s">
        <v>1750</v>
      </c>
      <c r="B567" s="65" t="s">
        <v>142</v>
      </c>
      <c r="C567" s="65" t="s">
        <v>1751</v>
      </c>
      <c r="D567" s="60">
        <v>1</v>
      </c>
      <c r="E567" s="66">
        <v>1401</v>
      </c>
      <c r="F567" s="62">
        <v>1401</v>
      </c>
      <c r="G567" s="63">
        <v>34.29</v>
      </c>
      <c r="H567" s="63">
        <v>34.29</v>
      </c>
      <c r="I567" s="60" t="s">
        <v>170</v>
      </c>
      <c r="J567" s="60"/>
      <c r="K567" s="107"/>
      <c r="L567" s="107"/>
      <c r="M567" s="60"/>
      <c r="N567" s="60">
        <v>1</v>
      </c>
      <c r="O567" s="60"/>
      <c r="P567" s="115"/>
      <c r="Q567" s="133"/>
      <c r="R567" s="131">
        <f t="shared" si="27"/>
        <v>0</v>
      </c>
      <c r="S567" s="131"/>
      <c r="T567" s="128" t="str">
        <f>'Отгрузки (2)'!B131</f>
        <v>1ФП4-1</v>
      </c>
      <c r="U567" s="60" t="str">
        <f>'Отгрузки (2)'!C131</f>
        <v>Монтажный элемент</v>
      </c>
      <c r="V567" s="60">
        <f>'Отгрузки (2)'!D131</f>
        <v>1</v>
      </c>
      <c r="W567" s="60">
        <f>'Отгрузки (2)'!E131</f>
        <v>1401</v>
      </c>
      <c r="X567" s="66">
        <f t="shared" si="28"/>
        <v>0</v>
      </c>
      <c r="Y567" s="62"/>
      <c r="AA567" s="57" t="b">
        <f t="shared" si="30"/>
        <v>1</v>
      </c>
    </row>
    <row r="568" spans="1:27" x14ac:dyDescent="0.25">
      <c r="A568" s="58" t="s">
        <v>1752</v>
      </c>
      <c r="B568" s="65" t="s">
        <v>1753</v>
      </c>
      <c r="C568" s="65" t="s">
        <v>1754</v>
      </c>
      <c r="D568" s="60">
        <v>144</v>
      </c>
      <c r="E568" s="66">
        <v>1.6</v>
      </c>
      <c r="F568" s="62">
        <v>230.4</v>
      </c>
      <c r="G568" s="63">
        <v>0.03</v>
      </c>
      <c r="H568" s="63">
        <v>4.32</v>
      </c>
      <c r="I568" s="60" t="s">
        <v>170</v>
      </c>
      <c r="J568" s="60">
        <v>8</v>
      </c>
      <c r="K568" s="113">
        <v>4</v>
      </c>
      <c r="L568" s="114">
        <v>4</v>
      </c>
      <c r="M568" s="60">
        <v>4</v>
      </c>
      <c r="N568" s="60">
        <v>4</v>
      </c>
      <c r="O568" s="60">
        <v>4</v>
      </c>
      <c r="P568" s="118">
        <v>4</v>
      </c>
      <c r="Q568" s="136">
        <v>4</v>
      </c>
      <c r="R568" s="131">
        <f t="shared" si="27"/>
        <v>108</v>
      </c>
      <c r="S568" s="131" t="s">
        <v>1799</v>
      </c>
      <c r="T568" s="128"/>
      <c r="U568" s="66"/>
      <c r="V568" s="62"/>
      <c r="W568" s="60"/>
      <c r="X568" s="66">
        <f t="shared" si="28"/>
        <v>-230.4</v>
      </c>
      <c r="Y568" s="62"/>
      <c r="AA568" s="57" t="b">
        <f t="shared" si="30"/>
        <v>0</v>
      </c>
    </row>
    <row r="569" spans="1:27" x14ac:dyDescent="0.25">
      <c r="A569" s="58" t="s">
        <v>1755</v>
      </c>
      <c r="B569" s="65" t="s">
        <v>1756</v>
      </c>
      <c r="C569" s="65" t="s">
        <v>1757</v>
      </c>
      <c r="D569" s="60">
        <v>8</v>
      </c>
      <c r="E569" s="66">
        <v>1</v>
      </c>
      <c r="F569" s="62">
        <v>8</v>
      </c>
      <c r="G569" s="63">
        <v>0.02</v>
      </c>
      <c r="H569" s="63">
        <v>0.16</v>
      </c>
      <c r="I569" s="60" t="s">
        <v>170</v>
      </c>
      <c r="J569" s="60"/>
      <c r="K569" s="107"/>
      <c r="L569" s="114">
        <v>2</v>
      </c>
      <c r="M569" s="60"/>
      <c r="N569" s="60"/>
      <c r="O569" s="60"/>
      <c r="P569" s="115"/>
      <c r="Q569" s="133"/>
      <c r="R569" s="131">
        <f t="shared" si="27"/>
        <v>6</v>
      </c>
      <c r="S569" s="131" t="s">
        <v>1799</v>
      </c>
      <c r="T569" s="128"/>
      <c r="U569" s="66"/>
      <c r="V569" s="62"/>
      <c r="W569" s="60"/>
      <c r="X569" s="66">
        <f t="shared" si="28"/>
        <v>-8</v>
      </c>
      <c r="Y569" s="62"/>
      <c r="AA569" s="57" t="b">
        <f t="shared" si="30"/>
        <v>0</v>
      </c>
    </row>
    <row r="570" spans="1:27" x14ac:dyDescent="0.25">
      <c r="A570" s="58" t="s">
        <v>1758</v>
      </c>
      <c r="B570" s="65" t="s">
        <v>1759</v>
      </c>
      <c r="C570" s="65" t="s">
        <v>1760</v>
      </c>
      <c r="D570" s="60">
        <v>2</v>
      </c>
      <c r="E570" s="66">
        <v>51.2</v>
      </c>
      <c r="F570" s="62">
        <v>102.4</v>
      </c>
      <c r="G570" s="63">
        <v>3.03</v>
      </c>
      <c r="H570" s="63">
        <v>6.06</v>
      </c>
      <c r="I570" s="60" t="s">
        <v>170</v>
      </c>
      <c r="J570" s="60"/>
      <c r="K570" s="113">
        <v>2</v>
      </c>
      <c r="L570" s="107"/>
      <c r="M570" s="60"/>
      <c r="N570" s="60"/>
      <c r="O570" s="60"/>
      <c r="P570" s="115"/>
      <c r="Q570" s="133"/>
      <c r="R570" s="131">
        <f t="shared" si="27"/>
        <v>0</v>
      </c>
      <c r="S570" s="131"/>
      <c r="T570" s="128"/>
      <c r="U570" s="66"/>
      <c r="V570" s="62"/>
      <c r="W570" s="60"/>
      <c r="X570" s="66">
        <f t="shared" si="28"/>
        <v>-102.4</v>
      </c>
      <c r="Y570" s="62"/>
      <c r="AA570" s="57" t="b">
        <f t="shared" si="30"/>
        <v>0</v>
      </c>
    </row>
    <row r="571" spans="1:27" x14ac:dyDescent="0.25">
      <c r="A571" s="58" t="s">
        <v>1761</v>
      </c>
      <c r="B571" s="65" t="s">
        <v>1762</v>
      </c>
      <c r="C571" s="65" t="s">
        <v>1763</v>
      </c>
      <c r="D571" s="60">
        <v>2</v>
      </c>
      <c r="E571" s="66">
        <v>51.2</v>
      </c>
      <c r="F571" s="62">
        <v>102.4</v>
      </c>
      <c r="G571" s="63">
        <v>3.03</v>
      </c>
      <c r="H571" s="63">
        <v>6.06</v>
      </c>
      <c r="I571" s="60" t="s">
        <v>170</v>
      </c>
      <c r="J571" s="60"/>
      <c r="K571" s="113">
        <v>2</v>
      </c>
      <c r="L571" s="107"/>
      <c r="M571" s="60"/>
      <c r="N571" s="60"/>
      <c r="O571" s="60"/>
      <c r="P571" s="115"/>
      <c r="Q571" s="133"/>
      <c r="R571" s="131">
        <f t="shared" si="27"/>
        <v>0</v>
      </c>
      <c r="S571" s="131"/>
      <c r="T571" s="128"/>
      <c r="U571" s="66"/>
      <c r="V571" s="62"/>
      <c r="W571" s="60"/>
      <c r="X571" s="66">
        <f t="shared" si="28"/>
        <v>-102.4</v>
      </c>
      <c r="Y571" s="62"/>
      <c r="AA571" s="57" t="b">
        <f t="shared" si="30"/>
        <v>0</v>
      </c>
    </row>
    <row r="572" spans="1:27" x14ac:dyDescent="0.25">
      <c r="A572" s="58" t="s">
        <v>1764</v>
      </c>
      <c r="B572" s="65" t="s">
        <v>1765</v>
      </c>
      <c r="C572" s="65" t="s">
        <v>1766</v>
      </c>
      <c r="D572" s="60">
        <v>4</v>
      </c>
      <c r="E572" s="66">
        <v>47.7</v>
      </c>
      <c r="F572" s="62">
        <v>190.8</v>
      </c>
      <c r="G572" s="63">
        <v>2.83</v>
      </c>
      <c r="H572" s="63">
        <v>11.32</v>
      </c>
      <c r="I572" s="60" t="s">
        <v>170</v>
      </c>
      <c r="J572" s="60"/>
      <c r="K572" s="107"/>
      <c r="L572" s="114">
        <v>4</v>
      </c>
      <c r="M572" s="60"/>
      <c r="N572" s="60"/>
      <c r="O572" s="60"/>
      <c r="P572" s="115"/>
      <c r="Q572" s="133"/>
      <c r="R572" s="131">
        <f t="shared" si="27"/>
        <v>0</v>
      </c>
      <c r="S572" s="131"/>
      <c r="T572" s="128"/>
      <c r="U572" s="66"/>
      <c r="V572" s="62"/>
      <c r="W572" s="60"/>
      <c r="X572" s="66">
        <f t="shared" si="28"/>
        <v>-190.8</v>
      </c>
      <c r="Y572" s="62"/>
      <c r="AA572" s="57" t="b">
        <f t="shared" si="30"/>
        <v>0</v>
      </c>
    </row>
    <row r="573" spans="1:27" x14ac:dyDescent="0.25">
      <c r="A573" s="83" t="s">
        <v>166</v>
      </c>
      <c r="B573" s="83" t="s">
        <v>166</v>
      </c>
      <c r="C573" s="84" t="s">
        <v>1767</v>
      </c>
      <c r="D573" s="91">
        <f>SUM(D2:D572)</f>
        <v>2265</v>
      </c>
      <c r="E573" s="86" t="s">
        <v>50</v>
      </c>
      <c r="F573" s="87">
        <v>365753.1</v>
      </c>
      <c r="G573" s="88" t="s">
        <v>166</v>
      </c>
      <c r="H573" s="88">
        <v>15218.67</v>
      </c>
      <c r="I573" s="85"/>
      <c r="J573" s="85"/>
      <c r="K573" s="85"/>
      <c r="L573" s="85"/>
      <c r="M573" s="85"/>
      <c r="N573" s="85"/>
      <c r="O573" s="85"/>
      <c r="P573" s="85"/>
      <c r="Q573" s="85"/>
      <c r="R573" s="126">
        <f>SUM(R2:R572)</f>
        <v>277</v>
      </c>
      <c r="S573" s="132"/>
      <c r="T573" s="130"/>
      <c r="U573" s="86"/>
      <c r="V573" s="87"/>
      <c r="W573" s="91">
        <f>SUM(W2:W572)</f>
        <v>194728.80000000008</v>
      </c>
      <c r="X573" s="91">
        <f>SUM(X2:X572)</f>
        <v>-171024.3</v>
      </c>
      <c r="Y573" s="87"/>
    </row>
    <row r="574" spans="1:27" x14ac:dyDescent="0.25">
      <c r="A574" s="58" t="s">
        <v>166</v>
      </c>
      <c r="B574" s="65" t="s">
        <v>166</v>
      </c>
      <c r="C574" s="65" t="s">
        <v>1767</v>
      </c>
      <c r="D574" s="60" t="s">
        <v>166</v>
      </c>
      <c r="E574" s="66" t="s">
        <v>166</v>
      </c>
      <c r="F574" s="62" t="s">
        <v>166</v>
      </c>
      <c r="G574" s="63" t="s">
        <v>166</v>
      </c>
      <c r="H574" s="63" t="s">
        <v>166</v>
      </c>
      <c r="I574" s="60"/>
      <c r="J574" s="60"/>
      <c r="K574" s="115"/>
      <c r="L574" s="115"/>
      <c r="M574" s="60"/>
      <c r="N574" s="60"/>
      <c r="O574" s="60"/>
      <c r="P574" s="115"/>
      <c r="Q574" s="107"/>
      <c r="R574" s="60"/>
      <c r="T574" s="60"/>
      <c r="U574" s="66"/>
      <c r="V574" s="62"/>
      <c r="W574" s="101">
        <f>W573/F573</f>
        <v>0.53240505685392714</v>
      </c>
      <c r="X574" s="101">
        <f>X573/F573</f>
        <v>-0.46759494314607314</v>
      </c>
      <c r="Y574" s="62"/>
    </row>
    <row r="575" spans="1:27" x14ac:dyDescent="0.25">
      <c r="A575" s="58" t="s">
        <v>166</v>
      </c>
      <c r="B575" s="65" t="s">
        <v>166</v>
      </c>
      <c r="C575" s="65" t="s">
        <v>1767</v>
      </c>
      <c r="D575" s="60" t="s">
        <v>166</v>
      </c>
      <c r="E575" s="66" t="s">
        <v>166</v>
      </c>
      <c r="F575" s="62" t="s">
        <v>166</v>
      </c>
      <c r="G575" s="63" t="s">
        <v>166</v>
      </c>
      <c r="H575" s="63" t="s">
        <v>166</v>
      </c>
      <c r="I575" s="60"/>
      <c r="J575" s="60"/>
      <c r="K575" s="115"/>
      <c r="L575" s="115"/>
      <c r="M575" s="60"/>
      <c r="N575" s="60"/>
      <c r="O575" s="60"/>
      <c r="P575" s="115"/>
      <c r="Q575" s="107"/>
      <c r="R575" s="60"/>
      <c r="T575" s="60"/>
      <c r="U575" s="66"/>
      <c r="V575" s="102" t="s">
        <v>1774</v>
      </c>
      <c r="W575" s="101">
        <f>Отгрузки!F165</f>
        <v>7537.9000000000005</v>
      </c>
      <c r="X575" s="66"/>
      <c r="Y575" s="62"/>
    </row>
    <row r="576" spans="1:27" x14ac:dyDescent="0.25">
      <c r="A576" s="58" t="s">
        <v>166</v>
      </c>
      <c r="B576" s="65" t="s">
        <v>166</v>
      </c>
      <c r="C576" s="65" t="s">
        <v>1767</v>
      </c>
      <c r="D576" s="60" t="s">
        <v>166</v>
      </c>
      <c r="E576" s="66" t="s">
        <v>166</v>
      </c>
      <c r="F576" s="62" t="s">
        <v>166</v>
      </c>
      <c r="G576" s="63" t="s">
        <v>166</v>
      </c>
      <c r="H576" s="63" t="s">
        <v>166</v>
      </c>
      <c r="I576" s="60"/>
      <c r="J576" s="60"/>
      <c r="K576" s="115"/>
      <c r="L576" s="115"/>
      <c r="M576" s="60"/>
      <c r="N576" s="60"/>
      <c r="O576" s="60"/>
      <c r="P576" s="115"/>
      <c r="Q576" s="107"/>
      <c r="R576" s="60"/>
      <c r="T576" s="60"/>
      <c r="U576" s="66"/>
      <c r="V576" s="102" t="s">
        <v>1775</v>
      </c>
      <c r="W576" s="101">
        <f>Отгрузки!F167</f>
        <v>173684.49999999994</v>
      </c>
      <c r="X576" s="66"/>
      <c r="Y576" s="62"/>
    </row>
    <row r="577" spans="1:25" x14ac:dyDescent="0.25">
      <c r="A577" s="58" t="s">
        <v>166</v>
      </c>
      <c r="B577" s="65" t="s">
        <v>166</v>
      </c>
      <c r="C577" s="65" t="s">
        <v>1767</v>
      </c>
      <c r="D577" s="60" t="s">
        <v>166</v>
      </c>
      <c r="E577" s="66" t="s">
        <v>166</v>
      </c>
      <c r="F577" s="62" t="s">
        <v>166</v>
      </c>
      <c r="G577" s="63" t="s">
        <v>166</v>
      </c>
      <c r="H577" s="63" t="s">
        <v>166</v>
      </c>
      <c r="I577" s="60"/>
      <c r="J577" s="60"/>
      <c r="K577" s="115"/>
      <c r="L577" s="115"/>
      <c r="M577" s="60"/>
      <c r="N577" s="60"/>
      <c r="O577" s="60"/>
      <c r="P577" s="115"/>
      <c r="Q577" s="107"/>
      <c r="R577" s="60"/>
      <c r="T577" s="60"/>
      <c r="U577" s="66"/>
      <c r="V577" s="102"/>
      <c r="W577" s="60"/>
      <c r="X577" s="66"/>
      <c r="Y577" s="62"/>
    </row>
    <row r="578" spans="1:25" ht="15.75" thickBot="1" x14ac:dyDescent="0.3">
      <c r="A578" s="58" t="s">
        <v>166</v>
      </c>
      <c r="B578" s="60" t="s">
        <v>0</v>
      </c>
      <c r="C578" s="105" t="s">
        <v>1787</v>
      </c>
      <c r="D578" s="60" t="s">
        <v>166</v>
      </c>
      <c r="E578" s="66" t="s">
        <v>166</v>
      </c>
      <c r="F578" s="62" t="s">
        <v>166</v>
      </c>
      <c r="G578" s="63" t="s">
        <v>166</v>
      </c>
      <c r="H578" s="63" t="s">
        <v>166</v>
      </c>
      <c r="I578" s="60"/>
      <c r="J578" s="60"/>
      <c r="K578" s="115"/>
      <c r="L578" s="115"/>
      <c r="M578" s="60"/>
      <c r="N578" s="60"/>
      <c r="O578" s="60"/>
      <c r="P578" s="115"/>
      <c r="Q578" s="107"/>
      <c r="R578" s="60"/>
      <c r="T578" s="60"/>
      <c r="U578" s="66"/>
      <c r="V578" s="102"/>
      <c r="W578" s="60"/>
      <c r="X578" s="101"/>
      <c r="Y578" s="63"/>
    </row>
    <row r="579" spans="1:25" ht="15.75" thickBot="1" x14ac:dyDescent="0.3">
      <c r="A579" s="58" t="s">
        <v>166</v>
      </c>
      <c r="B579" s="60">
        <v>1</v>
      </c>
      <c r="C579" s="110" t="s">
        <v>1779</v>
      </c>
      <c r="D579" s="60" t="s">
        <v>166</v>
      </c>
      <c r="E579" s="66" t="s">
        <v>166</v>
      </c>
      <c r="F579" s="62" t="s">
        <v>166</v>
      </c>
      <c r="G579" s="63" t="s">
        <v>166</v>
      </c>
      <c r="H579" s="63" t="s">
        <v>166</v>
      </c>
      <c r="I579" s="60"/>
      <c r="J579" s="60"/>
      <c r="K579" s="115"/>
      <c r="L579" s="115"/>
      <c r="M579" s="60"/>
      <c r="N579" s="60"/>
      <c r="O579" s="60"/>
      <c r="P579" s="115"/>
      <c r="Q579" s="107"/>
      <c r="R579" s="60"/>
      <c r="T579" s="60"/>
      <c r="U579" s="66"/>
      <c r="V579" s="102"/>
      <c r="W579" s="60"/>
      <c r="X579" s="63"/>
      <c r="Y579" s="63"/>
    </row>
    <row r="580" spans="1:25" ht="15.75" thickBot="1" x14ac:dyDescent="0.3">
      <c r="A580" s="58" t="s">
        <v>166</v>
      </c>
      <c r="B580" s="60">
        <v>2</v>
      </c>
      <c r="C580" s="110" t="s">
        <v>1780</v>
      </c>
      <c r="D580" s="60" t="s">
        <v>166</v>
      </c>
      <c r="E580" s="66" t="s">
        <v>166</v>
      </c>
      <c r="F580" s="62" t="s">
        <v>166</v>
      </c>
      <c r="G580" s="63" t="s">
        <v>166</v>
      </c>
      <c r="H580" s="63" t="s">
        <v>166</v>
      </c>
      <c r="I580" s="101"/>
      <c r="J580" s="60"/>
      <c r="K580" s="115"/>
      <c r="L580" s="115"/>
      <c r="M580" s="60"/>
      <c r="N580" s="60"/>
      <c r="O580" s="60"/>
      <c r="P580" s="115"/>
      <c r="Q580" s="107"/>
      <c r="R580" s="60"/>
      <c r="T580" s="60"/>
      <c r="U580" s="66"/>
      <c r="V580" s="102"/>
      <c r="W580" s="60"/>
      <c r="X580" s="63"/>
      <c r="Y580" s="63"/>
    </row>
    <row r="581" spans="1:25" ht="15.75" thickBot="1" x14ac:dyDescent="0.3">
      <c r="A581" s="58" t="s">
        <v>166</v>
      </c>
      <c r="B581" s="60">
        <v>3</v>
      </c>
      <c r="C581" s="110" t="s">
        <v>1781</v>
      </c>
      <c r="D581" s="60" t="s">
        <v>166</v>
      </c>
      <c r="E581" s="66" t="s">
        <v>166</v>
      </c>
      <c r="F581" s="62" t="s">
        <v>166</v>
      </c>
      <c r="G581" s="63" t="s">
        <v>166</v>
      </c>
      <c r="H581" s="63" t="s">
        <v>166</v>
      </c>
      <c r="I581" s="60"/>
      <c r="J581" s="60"/>
      <c r="K581" s="115"/>
      <c r="L581" s="115"/>
      <c r="M581" s="60"/>
      <c r="N581" s="60"/>
      <c r="O581" s="60"/>
      <c r="P581" s="115"/>
      <c r="Q581" s="107"/>
      <c r="R581" s="60"/>
      <c r="T581" s="60"/>
      <c r="U581" s="66"/>
      <c r="V581" s="102"/>
      <c r="W581" s="60"/>
      <c r="X581" s="63"/>
      <c r="Y581" s="63"/>
    </row>
    <row r="582" spans="1:25" ht="15.75" thickBot="1" x14ac:dyDescent="0.3">
      <c r="A582" s="58" t="s">
        <v>166</v>
      </c>
      <c r="B582" s="60">
        <v>4</v>
      </c>
      <c r="C582" s="110" t="s">
        <v>1782</v>
      </c>
      <c r="D582" s="60" t="s">
        <v>166</v>
      </c>
      <c r="E582" s="66" t="s">
        <v>166</v>
      </c>
      <c r="F582" s="62" t="s">
        <v>166</v>
      </c>
      <c r="G582" s="63" t="s">
        <v>166</v>
      </c>
      <c r="H582" s="63" t="s">
        <v>166</v>
      </c>
      <c r="I582" s="60"/>
      <c r="J582" s="60"/>
      <c r="K582" s="115"/>
      <c r="L582" s="115"/>
      <c r="M582" s="60"/>
      <c r="N582" s="60"/>
      <c r="O582" s="60"/>
      <c r="P582" s="115"/>
      <c r="Q582" s="107"/>
      <c r="R582" s="60"/>
      <c r="T582" s="60"/>
      <c r="U582" s="66"/>
      <c r="V582" s="102"/>
      <c r="W582" s="60"/>
      <c r="X582" s="66"/>
      <c r="Y582" s="62"/>
    </row>
    <row r="583" spans="1:25" ht="15.75" thickBot="1" x14ac:dyDescent="0.3">
      <c r="A583" s="58" t="s">
        <v>166</v>
      </c>
      <c r="B583" s="60">
        <v>5</v>
      </c>
      <c r="C583" s="108" t="s">
        <v>1783</v>
      </c>
      <c r="D583" s="60" t="s">
        <v>166</v>
      </c>
      <c r="E583" s="66" t="s">
        <v>166</v>
      </c>
      <c r="F583" s="62" t="s">
        <v>166</v>
      </c>
      <c r="G583" s="63" t="s">
        <v>166</v>
      </c>
      <c r="H583" s="63" t="s">
        <v>166</v>
      </c>
      <c r="I583" s="60"/>
      <c r="J583" s="60"/>
      <c r="K583" s="115"/>
      <c r="L583" s="115"/>
      <c r="M583" s="60"/>
      <c r="N583" s="60"/>
      <c r="O583" s="60"/>
      <c r="P583" s="115"/>
      <c r="Q583" s="107"/>
      <c r="R583" s="60"/>
      <c r="T583" s="60"/>
      <c r="U583" s="66"/>
      <c r="V583" s="102"/>
      <c r="W583" s="60"/>
      <c r="X583" s="66"/>
      <c r="Y583" s="62"/>
    </row>
    <row r="584" spans="1:25" ht="15.75" thickBot="1" x14ac:dyDescent="0.3">
      <c r="A584" s="58" t="s">
        <v>166</v>
      </c>
      <c r="B584" s="60">
        <v>6</v>
      </c>
      <c r="C584" s="121" t="s">
        <v>1784</v>
      </c>
      <c r="D584" s="60" t="s">
        <v>166</v>
      </c>
      <c r="E584" s="66" t="s">
        <v>166</v>
      </c>
      <c r="F584" s="62" t="s">
        <v>166</v>
      </c>
      <c r="G584" s="63" t="s">
        <v>166</v>
      </c>
      <c r="H584" s="63" t="s">
        <v>166</v>
      </c>
      <c r="I584" s="60"/>
      <c r="J584" s="60"/>
      <c r="K584" s="115"/>
      <c r="L584" s="115"/>
      <c r="M584" s="60"/>
      <c r="N584" s="60"/>
      <c r="O584" s="60"/>
      <c r="P584" s="115"/>
      <c r="Q584" s="107"/>
      <c r="R584" s="60"/>
      <c r="T584" s="60"/>
      <c r="U584" s="66"/>
      <c r="V584" s="102"/>
      <c r="W584" s="60"/>
      <c r="X584" s="66"/>
      <c r="Y584" s="62"/>
    </row>
    <row r="585" spans="1:25" ht="15.75" thickBot="1" x14ac:dyDescent="0.3">
      <c r="A585" s="58" t="s">
        <v>166</v>
      </c>
      <c r="B585" s="60">
        <v>7</v>
      </c>
      <c r="C585" s="122" t="s">
        <v>1785</v>
      </c>
      <c r="D585" s="60" t="s">
        <v>166</v>
      </c>
      <c r="E585" s="66" t="s">
        <v>166</v>
      </c>
      <c r="F585" s="62" t="s">
        <v>166</v>
      </c>
      <c r="G585" s="63" t="s">
        <v>166</v>
      </c>
      <c r="H585" s="63" t="s">
        <v>166</v>
      </c>
      <c r="I585" s="60"/>
      <c r="J585" s="60"/>
      <c r="K585" s="115"/>
      <c r="L585" s="115"/>
      <c r="M585" s="60"/>
      <c r="N585" s="60"/>
      <c r="O585" s="60"/>
      <c r="P585" s="115"/>
      <c r="Q585" s="107"/>
      <c r="R585" s="60"/>
      <c r="T585" s="60"/>
      <c r="U585" s="66"/>
      <c r="V585" s="102"/>
      <c r="W585" s="60"/>
      <c r="X585" s="66"/>
      <c r="Y585" s="62"/>
    </row>
    <row r="586" spans="1:25" ht="15.75" thickBot="1" x14ac:dyDescent="0.3">
      <c r="A586" s="58" t="s">
        <v>166</v>
      </c>
      <c r="B586" s="60">
        <v>8</v>
      </c>
      <c r="C586" s="124" t="s">
        <v>1786</v>
      </c>
      <c r="D586" s="60"/>
      <c r="E586" s="66" t="s">
        <v>166</v>
      </c>
      <c r="F586" s="62" t="s">
        <v>166</v>
      </c>
      <c r="G586" s="63" t="s">
        <v>166</v>
      </c>
      <c r="H586" s="63" t="s">
        <v>166</v>
      </c>
      <c r="I586" s="60"/>
      <c r="J586" s="60"/>
      <c r="K586" s="115"/>
      <c r="L586" s="115"/>
      <c r="M586" s="60"/>
      <c r="N586" s="60"/>
      <c r="O586" s="60"/>
      <c r="P586" s="115"/>
      <c r="Q586" s="107"/>
      <c r="R586" s="60"/>
      <c r="T586" s="60"/>
      <c r="U586" s="66"/>
      <c r="V586" s="62"/>
      <c r="W586" s="60"/>
      <c r="X586" s="66"/>
      <c r="Y586" s="62"/>
    </row>
    <row r="587" spans="1:25" x14ac:dyDescent="0.25">
      <c r="A587" s="58" t="s">
        <v>166</v>
      </c>
      <c r="B587" s="65" t="s">
        <v>166</v>
      </c>
      <c r="C587" s="123" t="s">
        <v>1767</v>
      </c>
      <c r="D587" s="101"/>
      <c r="E587" s="66" t="s">
        <v>166</v>
      </c>
      <c r="F587" s="62" t="s">
        <v>166</v>
      </c>
      <c r="G587" s="63" t="s">
        <v>166</v>
      </c>
      <c r="H587" s="63" t="s">
        <v>166</v>
      </c>
      <c r="I587" s="60"/>
      <c r="J587" s="60"/>
      <c r="K587" s="115"/>
      <c r="L587" s="115"/>
      <c r="M587" s="60"/>
      <c r="N587" s="60"/>
      <c r="O587" s="60"/>
      <c r="P587" s="115"/>
      <c r="Q587" s="107"/>
      <c r="R587" s="138"/>
      <c r="T587" s="60"/>
      <c r="U587" s="66"/>
      <c r="V587" s="62"/>
      <c r="W587" s="60"/>
      <c r="X587" s="66"/>
      <c r="Y587" s="62"/>
    </row>
    <row r="588" spans="1:25" x14ac:dyDescent="0.25">
      <c r="R588" s="139"/>
    </row>
    <row r="589" spans="1:25" x14ac:dyDescent="0.25">
      <c r="R589" s="139"/>
    </row>
    <row r="590" spans="1:25" x14ac:dyDescent="0.25">
      <c r="R590" s="139"/>
    </row>
    <row r="591" spans="1:25" x14ac:dyDescent="0.25">
      <c r="R591" s="139"/>
    </row>
    <row r="592" spans="1:25" x14ac:dyDescent="0.25">
      <c r="R592" s="139"/>
    </row>
    <row r="593" spans="18:18" x14ac:dyDescent="0.25">
      <c r="R593" s="139"/>
    </row>
    <row r="594" spans="18:18" x14ac:dyDescent="0.25">
      <c r="R594" s="139"/>
    </row>
    <row r="595" spans="18:18" x14ac:dyDescent="0.25">
      <c r="R595" s="139"/>
    </row>
    <row r="596" spans="18:18" x14ac:dyDescent="0.25">
      <c r="R596" s="139"/>
    </row>
    <row r="597" spans="18:18" x14ac:dyDescent="0.25">
      <c r="R597" s="139"/>
    </row>
    <row r="598" spans="18:18" x14ac:dyDescent="0.25">
      <c r="R598" s="139"/>
    </row>
    <row r="599" spans="18:18" x14ac:dyDescent="0.25">
      <c r="R599" s="139"/>
    </row>
    <row r="600" spans="18:18" x14ac:dyDescent="0.25">
      <c r="R600" s="139"/>
    </row>
    <row r="601" spans="18:18" x14ac:dyDescent="0.25">
      <c r="R601" s="139"/>
    </row>
    <row r="602" spans="18:18" x14ac:dyDescent="0.25">
      <c r="R602" s="139"/>
    </row>
    <row r="603" spans="18:18" x14ac:dyDescent="0.25">
      <c r="R603" s="139"/>
    </row>
    <row r="604" spans="18:18" x14ac:dyDescent="0.25">
      <c r="R604" s="139"/>
    </row>
    <row r="605" spans="18:18" x14ac:dyDescent="0.25">
      <c r="R605" s="139"/>
    </row>
    <row r="606" spans="18:18" x14ac:dyDescent="0.25">
      <c r="R606" s="139"/>
    </row>
    <row r="607" spans="18:18" x14ac:dyDescent="0.25">
      <c r="R607" s="139"/>
    </row>
    <row r="608" spans="18:18" x14ac:dyDescent="0.25">
      <c r="R608" s="139"/>
    </row>
    <row r="609" spans="18:18" x14ac:dyDescent="0.25">
      <c r="R609" s="139"/>
    </row>
    <row r="610" spans="18:18" x14ac:dyDescent="0.25">
      <c r="R610" s="139"/>
    </row>
    <row r="611" spans="18:18" x14ac:dyDescent="0.25">
      <c r="R611" s="139"/>
    </row>
    <row r="612" spans="18:18" x14ac:dyDescent="0.25">
      <c r="R612" s="139"/>
    </row>
    <row r="613" spans="18:18" x14ac:dyDescent="0.25">
      <c r="R613" s="139"/>
    </row>
    <row r="614" spans="18:18" x14ac:dyDescent="0.25">
      <c r="R614" s="139"/>
    </row>
    <row r="615" spans="18:18" x14ac:dyDescent="0.25">
      <c r="R615" s="139"/>
    </row>
    <row r="616" spans="18:18" x14ac:dyDescent="0.25">
      <c r="R616" s="139"/>
    </row>
    <row r="617" spans="18:18" x14ac:dyDescent="0.25">
      <c r="R617" s="139"/>
    </row>
    <row r="618" spans="18:18" x14ac:dyDescent="0.25">
      <c r="R618" s="139"/>
    </row>
    <row r="619" spans="18:18" x14ac:dyDescent="0.25">
      <c r="R619" s="139"/>
    </row>
    <row r="620" spans="18:18" x14ac:dyDescent="0.25">
      <c r="R620" s="139"/>
    </row>
    <row r="621" spans="18:18" x14ac:dyDescent="0.25">
      <c r="R621" s="139"/>
    </row>
    <row r="622" spans="18:18" x14ac:dyDescent="0.25">
      <c r="R622" s="139"/>
    </row>
    <row r="623" spans="18:18" x14ac:dyDescent="0.25">
      <c r="R623" s="139"/>
    </row>
    <row r="624" spans="18:18" x14ac:dyDescent="0.25">
      <c r="R624" s="139"/>
    </row>
    <row r="625" spans="18:18" x14ac:dyDescent="0.25">
      <c r="R625" s="139"/>
    </row>
    <row r="626" spans="18:18" x14ac:dyDescent="0.25">
      <c r="R626" s="139"/>
    </row>
    <row r="627" spans="18:18" x14ac:dyDescent="0.25">
      <c r="R627" s="139"/>
    </row>
    <row r="628" spans="18:18" x14ac:dyDescent="0.25">
      <c r="R628" s="139"/>
    </row>
    <row r="629" spans="18:18" x14ac:dyDescent="0.25">
      <c r="R629" s="139"/>
    </row>
    <row r="630" spans="18:18" x14ac:dyDescent="0.25">
      <c r="R630" s="139"/>
    </row>
    <row r="631" spans="18:18" x14ac:dyDescent="0.25">
      <c r="R631" s="139"/>
    </row>
    <row r="632" spans="18:18" x14ac:dyDescent="0.25">
      <c r="R632" s="139"/>
    </row>
    <row r="633" spans="18:18" x14ac:dyDescent="0.25">
      <c r="R633" s="139"/>
    </row>
    <row r="634" spans="18:18" x14ac:dyDescent="0.25">
      <c r="R634" s="139"/>
    </row>
    <row r="635" spans="18:18" x14ac:dyDescent="0.25">
      <c r="R635" s="139"/>
    </row>
    <row r="636" spans="18:18" x14ac:dyDescent="0.25">
      <c r="R636" s="139"/>
    </row>
    <row r="637" spans="18:18" x14ac:dyDescent="0.25">
      <c r="R637" s="139"/>
    </row>
    <row r="638" spans="18:18" x14ac:dyDescent="0.25">
      <c r="R638" s="139"/>
    </row>
    <row r="639" spans="18:18" x14ac:dyDescent="0.25">
      <c r="R639" s="139"/>
    </row>
    <row r="640" spans="18:18" x14ac:dyDescent="0.25">
      <c r="R640" s="139"/>
    </row>
    <row r="641" spans="18:18" x14ac:dyDescent="0.25">
      <c r="R641" s="139"/>
    </row>
    <row r="642" spans="18:18" x14ac:dyDescent="0.25">
      <c r="R642" s="139"/>
    </row>
    <row r="643" spans="18:18" x14ac:dyDescent="0.25">
      <c r="R643" s="139"/>
    </row>
    <row r="644" spans="18:18" x14ac:dyDescent="0.25">
      <c r="R644" s="139"/>
    </row>
    <row r="645" spans="18:18" x14ac:dyDescent="0.25">
      <c r="R645" s="139"/>
    </row>
    <row r="646" spans="18:18" x14ac:dyDescent="0.25">
      <c r="R646" s="139"/>
    </row>
    <row r="647" spans="18:18" x14ac:dyDescent="0.25">
      <c r="R647" s="139"/>
    </row>
    <row r="648" spans="18:18" x14ac:dyDescent="0.25">
      <c r="R648" s="139"/>
    </row>
    <row r="649" spans="18:18" x14ac:dyDescent="0.25">
      <c r="R649" s="139"/>
    </row>
    <row r="650" spans="18:18" x14ac:dyDescent="0.25">
      <c r="R650" s="139"/>
    </row>
    <row r="651" spans="18:18" x14ac:dyDescent="0.25">
      <c r="R651" s="139"/>
    </row>
    <row r="652" spans="18:18" x14ac:dyDescent="0.25">
      <c r="R652" s="139"/>
    </row>
    <row r="653" spans="18:18" x14ac:dyDescent="0.25">
      <c r="R653" s="139"/>
    </row>
    <row r="654" spans="18:18" x14ac:dyDescent="0.25">
      <c r="R654" s="139"/>
    </row>
    <row r="655" spans="18:18" x14ac:dyDescent="0.25">
      <c r="R655" s="139"/>
    </row>
    <row r="656" spans="18:18" x14ac:dyDescent="0.25">
      <c r="R656" s="139"/>
    </row>
    <row r="657" spans="18:18" x14ac:dyDescent="0.25">
      <c r="R657" s="139"/>
    </row>
    <row r="658" spans="18:18" x14ac:dyDescent="0.25">
      <c r="R658" s="139"/>
    </row>
    <row r="659" spans="18:18" x14ac:dyDescent="0.25">
      <c r="R659" s="139"/>
    </row>
    <row r="660" spans="18:18" x14ac:dyDescent="0.25">
      <c r="R660" s="139"/>
    </row>
    <row r="661" spans="18:18" x14ac:dyDescent="0.25">
      <c r="R661" s="139"/>
    </row>
    <row r="662" spans="18:18" x14ac:dyDescent="0.25">
      <c r="R662" s="139"/>
    </row>
    <row r="663" spans="18:18" x14ac:dyDescent="0.25">
      <c r="R663" s="139"/>
    </row>
    <row r="664" spans="18:18" x14ac:dyDescent="0.25">
      <c r="R664" s="139"/>
    </row>
    <row r="665" spans="18:18" x14ac:dyDescent="0.25">
      <c r="R665" s="139"/>
    </row>
    <row r="666" spans="18:18" x14ac:dyDescent="0.25">
      <c r="R666" s="139"/>
    </row>
    <row r="667" spans="18:18" x14ac:dyDescent="0.25">
      <c r="R667" s="139"/>
    </row>
    <row r="668" spans="18:18" x14ac:dyDescent="0.25">
      <c r="R668" s="139"/>
    </row>
    <row r="669" spans="18:18" x14ac:dyDescent="0.25">
      <c r="R669" s="139"/>
    </row>
    <row r="670" spans="18:18" x14ac:dyDescent="0.25">
      <c r="R670" s="139"/>
    </row>
    <row r="671" spans="18:18" x14ac:dyDescent="0.25">
      <c r="R671" s="139"/>
    </row>
    <row r="672" spans="18:18" x14ac:dyDescent="0.25">
      <c r="R672" s="139"/>
    </row>
    <row r="673" spans="18:18" x14ac:dyDescent="0.25">
      <c r="R673" s="139"/>
    </row>
    <row r="674" spans="18:18" x14ac:dyDescent="0.25">
      <c r="R674" s="139"/>
    </row>
    <row r="675" spans="18:18" x14ac:dyDescent="0.25">
      <c r="R675" s="139"/>
    </row>
    <row r="676" spans="18:18" x14ac:dyDescent="0.25">
      <c r="R676" s="139"/>
    </row>
    <row r="677" spans="18:18" x14ac:dyDescent="0.25">
      <c r="R677" s="139"/>
    </row>
    <row r="678" spans="18:18" x14ac:dyDescent="0.25">
      <c r="R678" s="139"/>
    </row>
    <row r="679" spans="18:18" x14ac:dyDescent="0.25">
      <c r="R679" s="139"/>
    </row>
    <row r="680" spans="18:18" x14ac:dyDescent="0.25">
      <c r="R680" s="139"/>
    </row>
    <row r="681" spans="18:18" x14ac:dyDescent="0.25">
      <c r="R681" s="139"/>
    </row>
    <row r="682" spans="18:18" x14ac:dyDescent="0.25">
      <c r="R682" s="139"/>
    </row>
    <row r="683" spans="18:18" x14ac:dyDescent="0.25">
      <c r="R683" s="139"/>
    </row>
    <row r="684" spans="18:18" x14ac:dyDescent="0.25">
      <c r="R684" s="139"/>
    </row>
    <row r="685" spans="18:18" x14ac:dyDescent="0.25">
      <c r="R685" s="139"/>
    </row>
    <row r="686" spans="18:18" x14ac:dyDescent="0.25">
      <c r="R686" s="139"/>
    </row>
    <row r="687" spans="18:18" x14ac:dyDescent="0.25">
      <c r="R687" s="139"/>
    </row>
    <row r="688" spans="18:18" x14ac:dyDescent="0.25">
      <c r="R688" s="139"/>
    </row>
    <row r="689" spans="18:18" x14ac:dyDescent="0.25">
      <c r="R689" s="139"/>
    </row>
    <row r="690" spans="18:18" x14ac:dyDescent="0.25">
      <c r="R690" s="139"/>
    </row>
    <row r="691" spans="18:18" x14ac:dyDescent="0.25">
      <c r="R691" s="139"/>
    </row>
    <row r="692" spans="18:18" x14ac:dyDescent="0.25">
      <c r="R692" s="139"/>
    </row>
    <row r="693" spans="18:18" x14ac:dyDescent="0.25">
      <c r="R693" s="139"/>
    </row>
    <row r="694" spans="18:18" x14ac:dyDescent="0.25">
      <c r="R694" s="139"/>
    </row>
    <row r="695" spans="18:18" x14ac:dyDescent="0.25">
      <c r="R695" s="139"/>
    </row>
    <row r="696" spans="18:18" x14ac:dyDescent="0.25">
      <c r="R696" s="139"/>
    </row>
    <row r="697" spans="18:18" x14ac:dyDescent="0.25">
      <c r="R697" s="139"/>
    </row>
    <row r="698" spans="18:18" x14ac:dyDescent="0.25">
      <c r="R698" s="139"/>
    </row>
    <row r="699" spans="18:18" x14ac:dyDescent="0.25">
      <c r="R699" s="139"/>
    </row>
    <row r="700" spans="18:18" x14ac:dyDescent="0.25">
      <c r="R700" s="139"/>
    </row>
    <row r="701" spans="18:18" x14ac:dyDescent="0.25">
      <c r="R701" s="139"/>
    </row>
    <row r="702" spans="18:18" x14ac:dyDescent="0.25">
      <c r="R702" s="139"/>
    </row>
    <row r="703" spans="18:18" x14ac:dyDescent="0.25">
      <c r="R703" s="139"/>
    </row>
    <row r="704" spans="18:18" x14ac:dyDescent="0.25">
      <c r="R704" s="139"/>
    </row>
    <row r="705" spans="18:18" x14ac:dyDescent="0.25">
      <c r="R705" s="139"/>
    </row>
    <row r="706" spans="18:18" x14ac:dyDescent="0.25">
      <c r="R706" s="139"/>
    </row>
    <row r="707" spans="18:18" x14ac:dyDescent="0.25">
      <c r="R707" s="139"/>
    </row>
    <row r="708" spans="18:18" x14ac:dyDescent="0.25">
      <c r="R708" s="139"/>
    </row>
    <row r="709" spans="18:18" x14ac:dyDescent="0.25">
      <c r="R709" s="139"/>
    </row>
    <row r="710" spans="18:18" x14ac:dyDescent="0.25">
      <c r="R710" s="139"/>
    </row>
    <row r="711" spans="18:18" x14ac:dyDescent="0.25">
      <c r="R711" s="139"/>
    </row>
    <row r="712" spans="18:18" x14ac:dyDescent="0.25">
      <c r="R712" s="139"/>
    </row>
    <row r="713" spans="18:18" x14ac:dyDescent="0.25">
      <c r="R713" s="139"/>
    </row>
    <row r="714" spans="18:18" x14ac:dyDescent="0.25">
      <c r="R714" s="139"/>
    </row>
    <row r="715" spans="18:18" x14ac:dyDescent="0.25">
      <c r="R715" s="139"/>
    </row>
    <row r="716" spans="18:18" x14ac:dyDescent="0.25">
      <c r="R716" s="139"/>
    </row>
    <row r="717" spans="18:18" x14ac:dyDescent="0.25">
      <c r="R717" s="139"/>
    </row>
    <row r="718" spans="18:18" x14ac:dyDescent="0.25">
      <c r="R718" s="139"/>
    </row>
    <row r="719" spans="18:18" x14ac:dyDescent="0.25">
      <c r="R719" s="139"/>
    </row>
    <row r="720" spans="18:18" x14ac:dyDescent="0.25">
      <c r="R720" s="139"/>
    </row>
    <row r="721" spans="18:18" x14ac:dyDescent="0.25">
      <c r="R721" s="139"/>
    </row>
    <row r="722" spans="18:18" x14ac:dyDescent="0.25">
      <c r="R722" s="139"/>
    </row>
    <row r="723" spans="18:18" x14ac:dyDescent="0.25">
      <c r="R723" s="139"/>
    </row>
    <row r="724" spans="18:18" x14ac:dyDescent="0.25">
      <c r="R724" s="139"/>
    </row>
    <row r="725" spans="18:18" x14ac:dyDescent="0.25">
      <c r="R725" s="139"/>
    </row>
    <row r="726" spans="18:18" x14ac:dyDescent="0.25">
      <c r="R726" s="139"/>
    </row>
    <row r="727" spans="18:18" x14ac:dyDescent="0.25">
      <c r="R727" s="139"/>
    </row>
    <row r="728" spans="18:18" x14ac:dyDescent="0.25">
      <c r="R728" s="139"/>
    </row>
    <row r="729" spans="18:18" x14ac:dyDescent="0.25">
      <c r="R729" s="139"/>
    </row>
    <row r="730" spans="18:18" x14ac:dyDescent="0.25">
      <c r="R730" s="139"/>
    </row>
    <row r="731" spans="18:18" x14ac:dyDescent="0.25">
      <c r="R731" s="139"/>
    </row>
    <row r="732" spans="18:18" x14ac:dyDescent="0.25">
      <c r="R732" s="139"/>
    </row>
    <row r="733" spans="18:18" x14ac:dyDescent="0.25">
      <c r="R733" s="139"/>
    </row>
    <row r="734" spans="18:18" x14ac:dyDescent="0.25">
      <c r="R734" s="139"/>
    </row>
    <row r="735" spans="18:18" x14ac:dyDescent="0.25">
      <c r="R735" s="139"/>
    </row>
    <row r="736" spans="18:18" x14ac:dyDescent="0.25">
      <c r="R736" s="139"/>
    </row>
    <row r="737" spans="18:18" x14ac:dyDescent="0.25">
      <c r="R737" s="139"/>
    </row>
    <row r="738" spans="18:18" x14ac:dyDescent="0.25">
      <c r="R738" s="139"/>
    </row>
    <row r="739" spans="18:18" x14ac:dyDescent="0.25">
      <c r="R739" s="139"/>
    </row>
    <row r="740" spans="18:18" x14ac:dyDescent="0.25">
      <c r="R740" s="139"/>
    </row>
    <row r="741" spans="18:18" x14ac:dyDescent="0.25">
      <c r="R741" s="139"/>
    </row>
    <row r="742" spans="18:18" x14ac:dyDescent="0.25">
      <c r="R742" s="139"/>
    </row>
    <row r="743" spans="18:18" x14ac:dyDescent="0.25">
      <c r="R743" s="139"/>
    </row>
    <row r="744" spans="18:18" x14ac:dyDescent="0.25">
      <c r="R744" s="139"/>
    </row>
    <row r="745" spans="18:18" x14ac:dyDescent="0.25">
      <c r="R745" s="139"/>
    </row>
    <row r="746" spans="18:18" x14ac:dyDescent="0.25">
      <c r="R746" s="139"/>
    </row>
    <row r="747" spans="18:18" x14ac:dyDescent="0.25">
      <c r="R747" s="139"/>
    </row>
    <row r="748" spans="18:18" x14ac:dyDescent="0.25">
      <c r="R748" s="139"/>
    </row>
    <row r="749" spans="18:18" x14ac:dyDescent="0.25">
      <c r="R749" s="139"/>
    </row>
    <row r="750" spans="18:18" x14ac:dyDescent="0.25">
      <c r="R750" s="139"/>
    </row>
    <row r="751" spans="18:18" x14ac:dyDescent="0.25">
      <c r="R751" s="139"/>
    </row>
    <row r="752" spans="18:18" x14ac:dyDescent="0.25">
      <c r="R752" s="139"/>
    </row>
    <row r="753" spans="18:18" x14ac:dyDescent="0.25">
      <c r="R753" s="139"/>
    </row>
    <row r="754" spans="18:18" x14ac:dyDescent="0.25">
      <c r="R754" s="139"/>
    </row>
    <row r="755" spans="18:18" x14ac:dyDescent="0.25">
      <c r="R755" s="139"/>
    </row>
    <row r="756" spans="18:18" x14ac:dyDescent="0.25">
      <c r="R756" s="139"/>
    </row>
    <row r="757" spans="18:18" x14ac:dyDescent="0.25">
      <c r="R757" s="139"/>
    </row>
    <row r="758" spans="18:18" x14ac:dyDescent="0.25">
      <c r="R758" s="139"/>
    </row>
    <row r="759" spans="18:18" x14ac:dyDescent="0.25">
      <c r="R759" s="139"/>
    </row>
    <row r="760" spans="18:18" x14ac:dyDescent="0.25">
      <c r="R760" s="139"/>
    </row>
    <row r="761" spans="18:18" x14ac:dyDescent="0.25">
      <c r="R761" s="139"/>
    </row>
    <row r="762" spans="18:18" x14ac:dyDescent="0.25">
      <c r="R762" s="139"/>
    </row>
    <row r="763" spans="18:18" x14ac:dyDescent="0.25">
      <c r="R763" s="139"/>
    </row>
    <row r="764" spans="18:18" x14ac:dyDescent="0.25">
      <c r="R764" s="139"/>
    </row>
    <row r="765" spans="18:18" x14ac:dyDescent="0.25">
      <c r="R765" s="139"/>
    </row>
    <row r="766" spans="18:18" x14ac:dyDescent="0.25">
      <c r="R766" s="139"/>
    </row>
    <row r="767" spans="18:18" x14ac:dyDescent="0.25">
      <c r="R767" s="139"/>
    </row>
    <row r="768" spans="18:18" x14ac:dyDescent="0.25">
      <c r="R768" s="139"/>
    </row>
    <row r="769" spans="18:18" x14ac:dyDescent="0.25">
      <c r="R769" s="139"/>
    </row>
    <row r="770" spans="18:18" x14ac:dyDescent="0.25">
      <c r="R770" s="139"/>
    </row>
    <row r="771" spans="18:18" x14ac:dyDescent="0.25">
      <c r="R771" s="139"/>
    </row>
    <row r="772" spans="18:18" x14ac:dyDescent="0.25">
      <c r="R772" s="139"/>
    </row>
    <row r="773" spans="18:18" x14ac:dyDescent="0.25">
      <c r="R773" s="139"/>
    </row>
    <row r="774" spans="18:18" x14ac:dyDescent="0.25">
      <c r="R774" s="139"/>
    </row>
    <row r="775" spans="18:18" x14ac:dyDescent="0.25">
      <c r="R775" s="139"/>
    </row>
    <row r="776" spans="18:18" x14ac:dyDescent="0.25">
      <c r="R776" s="139"/>
    </row>
    <row r="777" spans="18:18" x14ac:dyDescent="0.25">
      <c r="R777" s="139"/>
    </row>
    <row r="778" spans="18:18" x14ac:dyDescent="0.25">
      <c r="R778" s="139"/>
    </row>
    <row r="779" spans="18:18" x14ac:dyDescent="0.25">
      <c r="R779" s="139"/>
    </row>
    <row r="780" spans="18:18" x14ac:dyDescent="0.25">
      <c r="R780" s="139"/>
    </row>
    <row r="781" spans="18:18" x14ac:dyDescent="0.25">
      <c r="R781" s="139"/>
    </row>
    <row r="782" spans="18:18" x14ac:dyDescent="0.25">
      <c r="R782" s="139"/>
    </row>
    <row r="783" spans="18:18" x14ac:dyDescent="0.25">
      <c r="R783" s="139"/>
    </row>
    <row r="784" spans="18:18" x14ac:dyDescent="0.25">
      <c r="R784" s="139"/>
    </row>
    <row r="785" spans="18:18" x14ac:dyDescent="0.25">
      <c r="R785" s="139"/>
    </row>
    <row r="786" spans="18:18" x14ac:dyDescent="0.25">
      <c r="R786" s="139"/>
    </row>
    <row r="787" spans="18:18" x14ac:dyDescent="0.25">
      <c r="R787" s="139"/>
    </row>
    <row r="788" spans="18:18" x14ac:dyDescent="0.25">
      <c r="R788" s="139"/>
    </row>
    <row r="789" spans="18:18" x14ac:dyDescent="0.25">
      <c r="R789" s="139"/>
    </row>
    <row r="790" spans="18:18" x14ac:dyDescent="0.25">
      <c r="R790" s="139"/>
    </row>
    <row r="791" spans="18:18" x14ac:dyDescent="0.25">
      <c r="R791" s="139"/>
    </row>
    <row r="792" spans="18:18" x14ac:dyDescent="0.25">
      <c r="R792" s="139"/>
    </row>
    <row r="793" spans="18:18" x14ac:dyDescent="0.25">
      <c r="R793" s="139"/>
    </row>
    <row r="794" spans="18:18" x14ac:dyDescent="0.25">
      <c r="R794" s="139"/>
    </row>
    <row r="795" spans="18:18" x14ac:dyDescent="0.25">
      <c r="R795" s="139"/>
    </row>
    <row r="796" spans="18:18" x14ac:dyDescent="0.25">
      <c r="R796" s="139"/>
    </row>
    <row r="797" spans="18:18" x14ac:dyDescent="0.25">
      <c r="R797" s="139"/>
    </row>
    <row r="798" spans="18:18" x14ac:dyDescent="0.25">
      <c r="R798" s="139"/>
    </row>
    <row r="799" spans="18:18" x14ac:dyDescent="0.25">
      <c r="R799" s="139"/>
    </row>
    <row r="800" spans="18:18" x14ac:dyDescent="0.25">
      <c r="R800" s="139"/>
    </row>
    <row r="801" spans="18:18" x14ac:dyDescent="0.25">
      <c r="R801" s="139"/>
    </row>
    <row r="802" spans="18:18" x14ac:dyDescent="0.25">
      <c r="R802" s="139"/>
    </row>
    <row r="803" spans="18:18" x14ac:dyDescent="0.25">
      <c r="R803" s="139"/>
    </row>
    <row r="804" spans="18:18" x14ac:dyDescent="0.25">
      <c r="R804" s="139"/>
    </row>
    <row r="805" spans="18:18" x14ac:dyDescent="0.25">
      <c r="R805" s="139"/>
    </row>
    <row r="806" spans="18:18" x14ac:dyDescent="0.25">
      <c r="R806" s="139"/>
    </row>
    <row r="807" spans="18:18" x14ac:dyDescent="0.25">
      <c r="R807" s="139"/>
    </row>
    <row r="808" spans="18:18" x14ac:dyDescent="0.25">
      <c r="R808" s="139"/>
    </row>
    <row r="809" spans="18:18" x14ac:dyDescent="0.25">
      <c r="R809" s="139"/>
    </row>
    <row r="810" spans="18:18" x14ac:dyDescent="0.25">
      <c r="R810" s="139"/>
    </row>
    <row r="811" spans="18:18" x14ac:dyDescent="0.25">
      <c r="R811" s="139"/>
    </row>
    <row r="812" spans="18:18" x14ac:dyDescent="0.25">
      <c r="R812" s="139"/>
    </row>
    <row r="813" spans="18:18" x14ac:dyDescent="0.25">
      <c r="R813" s="139"/>
    </row>
    <row r="814" spans="18:18" x14ac:dyDescent="0.25">
      <c r="R814" s="139"/>
    </row>
    <row r="815" spans="18:18" x14ac:dyDescent="0.25">
      <c r="R815" s="139"/>
    </row>
    <row r="816" spans="18:18" x14ac:dyDescent="0.25">
      <c r="R816" s="139"/>
    </row>
    <row r="817" spans="18:18" x14ac:dyDescent="0.25">
      <c r="R817" s="139"/>
    </row>
    <row r="818" spans="18:18" x14ac:dyDescent="0.25">
      <c r="R818" s="139"/>
    </row>
    <row r="819" spans="18:18" x14ac:dyDescent="0.25">
      <c r="R819" s="139"/>
    </row>
    <row r="820" spans="18:18" x14ac:dyDescent="0.25">
      <c r="R820" s="139"/>
    </row>
    <row r="821" spans="18:18" x14ac:dyDescent="0.25">
      <c r="R821" s="139"/>
    </row>
    <row r="822" spans="18:18" x14ac:dyDescent="0.25">
      <c r="R822" s="139"/>
    </row>
    <row r="823" spans="18:18" x14ac:dyDescent="0.25">
      <c r="R823" s="139"/>
    </row>
    <row r="824" spans="18:18" x14ac:dyDescent="0.25">
      <c r="R824" s="139"/>
    </row>
    <row r="825" spans="18:18" x14ac:dyDescent="0.25">
      <c r="R825" s="139"/>
    </row>
    <row r="826" spans="18:18" x14ac:dyDescent="0.25">
      <c r="R826" s="139"/>
    </row>
    <row r="827" spans="18:18" x14ac:dyDescent="0.25">
      <c r="R827" s="139"/>
    </row>
    <row r="828" spans="18:18" x14ac:dyDescent="0.25">
      <c r="R828" s="139"/>
    </row>
    <row r="829" spans="18:18" x14ac:dyDescent="0.25">
      <c r="R829" s="139"/>
    </row>
    <row r="830" spans="18:18" x14ac:dyDescent="0.25">
      <c r="R830" s="139"/>
    </row>
    <row r="831" spans="18:18" x14ac:dyDescent="0.25">
      <c r="R831" s="139"/>
    </row>
    <row r="832" spans="18:18" x14ac:dyDescent="0.25">
      <c r="R832" s="139"/>
    </row>
    <row r="833" spans="18:18" x14ac:dyDescent="0.25">
      <c r="R833" s="139"/>
    </row>
    <row r="834" spans="18:18" x14ac:dyDescent="0.25">
      <c r="R834" s="139"/>
    </row>
    <row r="835" spans="18:18" x14ac:dyDescent="0.25">
      <c r="R835" s="139"/>
    </row>
    <row r="836" spans="18:18" x14ac:dyDescent="0.25">
      <c r="R836" s="139"/>
    </row>
    <row r="837" spans="18:18" x14ac:dyDescent="0.25">
      <c r="R837" s="139"/>
    </row>
    <row r="838" spans="18:18" x14ac:dyDescent="0.25">
      <c r="R838" s="139"/>
    </row>
    <row r="839" spans="18:18" x14ac:dyDescent="0.25">
      <c r="R839" s="139"/>
    </row>
    <row r="840" spans="18:18" x14ac:dyDescent="0.25">
      <c r="R840" s="139"/>
    </row>
    <row r="841" spans="18:18" x14ac:dyDescent="0.25">
      <c r="R841" s="139"/>
    </row>
    <row r="842" spans="18:18" x14ac:dyDescent="0.25">
      <c r="R842" s="139"/>
    </row>
    <row r="843" spans="18:18" x14ac:dyDescent="0.25">
      <c r="R843" s="139"/>
    </row>
    <row r="844" spans="18:18" x14ac:dyDescent="0.25">
      <c r="R844" s="139"/>
    </row>
    <row r="845" spans="18:18" x14ac:dyDescent="0.25">
      <c r="R845" s="139"/>
    </row>
    <row r="846" spans="18:18" x14ac:dyDescent="0.25">
      <c r="R846" s="139"/>
    </row>
    <row r="847" spans="18:18" x14ac:dyDescent="0.25">
      <c r="R847" s="139"/>
    </row>
    <row r="848" spans="18:18" x14ac:dyDescent="0.25">
      <c r="R848" s="139"/>
    </row>
    <row r="849" spans="18:18" x14ac:dyDescent="0.25">
      <c r="R849" s="139"/>
    </row>
    <row r="850" spans="18:18" x14ac:dyDescent="0.25">
      <c r="R850" s="139"/>
    </row>
    <row r="851" spans="18:18" x14ac:dyDescent="0.25">
      <c r="R851" s="139"/>
    </row>
    <row r="852" spans="18:18" x14ac:dyDescent="0.25">
      <c r="R852" s="139"/>
    </row>
    <row r="853" spans="18:18" x14ac:dyDescent="0.25">
      <c r="R853" s="139"/>
    </row>
    <row r="854" spans="18:18" x14ac:dyDescent="0.25">
      <c r="R854" s="139"/>
    </row>
    <row r="855" spans="18:18" x14ac:dyDescent="0.25">
      <c r="R855" s="139"/>
    </row>
    <row r="856" spans="18:18" x14ac:dyDescent="0.25">
      <c r="R856" s="139"/>
    </row>
    <row r="857" spans="18:18" x14ac:dyDescent="0.25">
      <c r="R857" s="139"/>
    </row>
    <row r="858" spans="18:18" x14ac:dyDescent="0.25">
      <c r="R858" s="139"/>
    </row>
    <row r="859" spans="18:18" x14ac:dyDescent="0.25">
      <c r="R859" s="139"/>
    </row>
    <row r="860" spans="18:18" x14ac:dyDescent="0.25">
      <c r="R860" s="139"/>
    </row>
    <row r="861" spans="18:18" x14ac:dyDescent="0.25">
      <c r="R861" s="139"/>
    </row>
    <row r="862" spans="18:18" x14ac:dyDescent="0.25">
      <c r="R862" s="139"/>
    </row>
    <row r="863" spans="18:18" x14ac:dyDescent="0.25">
      <c r="R863" s="139"/>
    </row>
    <row r="864" spans="18:18" x14ac:dyDescent="0.25">
      <c r="R864" s="139"/>
    </row>
    <row r="865" spans="18:18" x14ac:dyDescent="0.25">
      <c r="R865" s="139"/>
    </row>
    <row r="866" spans="18:18" x14ac:dyDescent="0.25">
      <c r="R866" s="139"/>
    </row>
    <row r="867" spans="18:18" x14ac:dyDescent="0.25">
      <c r="R867" s="139"/>
    </row>
    <row r="868" spans="18:18" x14ac:dyDescent="0.25">
      <c r="R868" s="139"/>
    </row>
    <row r="869" spans="18:18" x14ac:dyDescent="0.25">
      <c r="R869" s="139"/>
    </row>
    <row r="870" spans="18:18" x14ac:dyDescent="0.25">
      <c r="R870" s="139"/>
    </row>
    <row r="871" spans="18:18" x14ac:dyDescent="0.25">
      <c r="R871" s="139"/>
    </row>
    <row r="872" spans="18:18" x14ac:dyDescent="0.25">
      <c r="R872" s="139"/>
    </row>
    <row r="873" spans="18:18" x14ac:dyDescent="0.25">
      <c r="R873" s="139"/>
    </row>
    <row r="874" spans="18:18" x14ac:dyDescent="0.25">
      <c r="R874" s="139"/>
    </row>
    <row r="875" spans="18:18" x14ac:dyDescent="0.25">
      <c r="R875" s="139"/>
    </row>
    <row r="876" spans="18:18" x14ac:dyDescent="0.25">
      <c r="R876" s="139"/>
    </row>
    <row r="877" spans="18:18" x14ac:dyDescent="0.25">
      <c r="R877" s="139"/>
    </row>
    <row r="878" spans="18:18" x14ac:dyDescent="0.25">
      <c r="R878" s="139"/>
    </row>
    <row r="879" spans="18:18" x14ac:dyDescent="0.25">
      <c r="R879" s="139"/>
    </row>
    <row r="880" spans="18:18" x14ac:dyDescent="0.25">
      <c r="R880" s="139"/>
    </row>
    <row r="881" spans="18:18" x14ac:dyDescent="0.25">
      <c r="R881" s="139"/>
    </row>
    <row r="882" spans="18:18" x14ac:dyDescent="0.25">
      <c r="R882" s="139"/>
    </row>
    <row r="883" spans="18:18" x14ac:dyDescent="0.25">
      <c r="R883" s="139"/>
    </row>
    <row r="884" spans="18:18" x14ac:dyDescent="0.25">
      <c r="R884" s="139"/>
    </row>
    <row r="885" spans="18:18" x14ac:dyDescent="0.25">
      <c r="R885" s="139"/>
    </row>
    <row r="886" spans="18:18" x14ac:dyDescent="0.25">
      <c r="R886" s="139"/>
    </row>
    <row r="887" spans="18:18" x14ac:dyDescent="0.25">
      <c r="R887" s="139"/>
    </row>
    <row r="888" spans="18:18" x14ac:dyDescent="0.25">
      <c r="R888" s="139"/>
    </row>
    <row r="889" spans="18:18" x14ac:dyDescent="0.25">
      <c r="R889" s="139"/>
    </row>
    <row r="890" spans="18:18" x14ac:dyDescent="0.25">
      <c r="R890" s="139"/>
    </row>
    <row r="891" spans="18:18" x14ac:dyDescent="0.25">
      <c r="R891" s="139"/>
    </row>
    <row r="892" spans="18:18" x14ac:dyDescent="0.25">
      <c r="R892" s="139"/>
    </row>
    <row r="893" spans="18:18" x14ac:dyDescent="0.25">
      <c r="R893" s="139"/>
    </row>
    <row r="894" spans="18:18" x14ac:dyDescent="0.25">
      <c r="R894" s="139"/>
    </row>
    <row r="895" spans="18:18" x14ac:dyDescent="0.25">
      <c r="R895" s="139"/>
    </row>
    <row r="896" spans="18:18" x14ac:dyDescent="0.25">
      <c r="R896" s="139"/>
    </row>
    <row r="897" spans="18:18" x14ac:dyDescent="0.25">
      <c r="R897" s="139"/>
    </row>
    <row r="898" spans="18:18" x14ac:dyDescent="0.25">
      <c r="R898" s="139"/>
    </row>
    <row r="899" spans="18:18" x14ac:dyDescent="0.25">
      <c r="R899" s="139"/>
    </row>
    <row r="900" spans="18:18" x14ac:dyDescent="0.25">
      <c r="R900" s="139"/>
    </row>
    <row r="901" spans="18:18" x14ac:dyDescent="0.25">
      <c r="R901" s="139"/>
    </row>
    <row r="902" spans="18:18" x14ac:dyDescent="0.25">
      <c r="R902" s="139"/>
    </row>
    <row r="903" spans="18:18" x14ac:dyDescent="0.25">
      <c r="R903" s="139"/>
    </row>
    <row r="904" spans="18:18" x14ac:dyDescent="0.25">
      <c r="R904" s="139"/>
    </row>
    <row r="905" spans="18:18" x14ac:dyDescent="0.25">
      <c r="R905" s="139"/>
    </row>
    <row r="906" spans="18:18" x14ac:dyDescent="0.25">
      <c r="R906" s="139"/>
    </row>
    <row r="907" spans="18:18" x14ac:dyDescent="0.25">
      <c r="R907" s="139"/>
    </row>
    <row r="908" spans="18:18" x14ac:dyDescent="0.25">
      <c r="R908" s="139"/>
    </row>
    <row r="909" spans="18:18" x14ac:dyDescent="0.25">
      <c r="R909" s="139"/>
    </row>
    <row r="910" spans="18:18" x14ac:dyDescent="0.25">
      <c r="R910" s="139"/>
    </row>
    <row r="911" spans="18:18" x14ac:dyDescent="0.25">
      <c r="R911" s="139"/>
    </row>
    <row r="912" spans="18:18" x14ac:dyDescent="0.25">
      <c r="R912" s="139"/>
    </row>
    <row r="913" spans="18:18" x14ac:dyDescent="0.25">
      <c r="R913" s="139"/>
    </row>
    <row r="914" spans="18:18" x14ac:dyDescent="0.25">
      <c r="R914" s="139"/>
    </row>
    <row r="915" spans="18:18" x14ac:dyDescent="0.25">
      <c r="R915" s="139"/>
    </row>
    <row r="916" spans="18:18" x14ac:dyDescent="0.25">
      <c r="R916" s="139"/>
    </row>
    <row r="917" spans="18:18" x14ac:dyDescent="0.25">
      <c r="R917" s="139"/>
    </row>
    <row r="918" spans="18:18" x14ac:dyDescent="0.25">
      <c r="R918" s="139"/>
    </row>
    <row r="919" spans="18:18" x14ac:dyDescent="0.25">
      <c r="R919" s="139"/>
    </row>
    <row r="920" spans="18:18" x14ac:dyDescent="0.25">
      <c r="R920" s="139"/>
    </row>
    <row r="921" spans="18:18" x14ac:dyDescent="0.25">
      <c r="R921" s="139"/>
    </row>
    <row r="922" spans="18:18" x14ac:dyDescent="0.25">
      <c r="R922" s="139"/>
    </row>
    <row r="923" spans="18:18" x14ac:dyDescent="0.25">
      <c r="R923" s="139"/>
    </row>
    <row r="924" spans="18:18" x14ac:dyDescent="0.25">
      <c r="R924" s="139"/>
    </row>
    <row r="925" spans="18:18" x14ac:dyDescent="0.25">
      <c r="R925" s="139"/>
    </row>
    <row r="926" spans="18:18" x14ac:dyDescent="0.25">
      <c r="R926" s="139"/>
    </row>
    <row r="927" spans="18:18" x14ac:dyDescent="0.25">
      <c r="R927" s="139"/>
    </row>
    <row r="928" spans="18:18" x14ac:dyDescent="0.25">
      <c r="R928" s="139"/>
    </row>
    <row r="929" spans="18:18" x14ac:dyDescent="0.25">
      <c r="R929" s="139"/>
    </row>
    <row r="930" spans="18:18" x14ac:dyDescent="0.25">
      <c r="R930" s="139"/>
    </row>
    <row r="931" spans="18:18" x14ac:dyDescent="0.25">
      <c r="R931" s="139"/>
    </row>
    <row r="932" spans="18:18" x14ac:dyDescent="0.25">
      <c r="R932" s="139"/>
    </row>
    <row r="933" spans="18:18" x14ac:dyDescent="0.25">
      <c r="R933" s="139"/>
    </row>
    <row r="934" spans="18:18" x14ac:dyDescent="0.25">
      <c r="R934" s="139"/>
    </row>
    <row r="935" spans="18:18" x14ac:dyDescent="0.25">
      <c r="R935" s="139"/>
    </row>
    <row r="936" spans="18:18" x14ac:dyDescent="0.25">
      <c r="R936" s="139"/>
    </row>
    <row r="937" spans="18:18" x14ac:dyDescent="0.25">
      <c r="R937" s="139"/>
    </row>
    <row r="938" spans="18:18" x14ac:dyDescent="0.25">
      <c r="R938" s="139"/>
    </row>
    <row r="939" spans="18:18" x14ac:dyDescent="0.25">
      <c r="R939" s="139"/>
    </row>
    <row r="940" spans="18:18" x14ac:dyDescent="0.25">
      <c r="R940" s="139"/>
    </row>
    <row r="941" spans="18:18" x14ac:dyDescent="0.25">
      <c r="R941" s="139"/>
    </row>
    <row r="942" spans="18:18" x14ac:dyDescent="0.25">
      <c r="R942" s="139"/>
    </row>
    <row r="943" spans="18:18" x14ac:dyDescent="0.25">
      <c r="R943" s="139"/>
    </row>
    <row r="944" spans="18:18" x14ac:dyDescent="0.25">
      <c r="R944" s="139"/>
    </row>
    <row r="945" spans="18:18" x14ac:dyDescent="0.25">
      <c r="R945" s="139"/>
    </row>
    <row r="946" spans="18:18" x14ac:dyDescent="0.25">
      <c r="R946" s="139"/>
    </row>
    <row r="947" spans="18:18" x14ac:dyDescent="0.25">
      <c r="R947" s="139"/>
    </row>
    <row r="948" spans="18:18" x14ac:dyDescent="0.25">
      <c r="R948" s="139"/>
    </row>
    <row r="949" spans="18:18" x14ac:dyDescent="0.25">
      <c r="R949" s="139"/>
    </row>
    <row r="950" spans="18:18" x14ac:dyDescent="0.25">
      <c r="R950" s="139"/>
    </row>
    <row r="951" spans="18:18" x14ac:dyDescent="0.25">
      <c r="R951" s="139"/>
    </row>
    <row r="952" spans="18:18" x14ac:dyDescent="0.25">
      <c r="R952" s="139"/>
    </row>
    <row r="953" spans="18:18" x14ac:dyDescent="0.25">
      <c r="R953" s="139"/>
    </row>
    <row r="954" spans="18:18" x14ac:dyDescent="0.25">
      <c r="R954" s="139"/>
    </row>
    <row r="955" spans="18:18" x14ac:dyDescent="0.25">
      <c r="R955" s="139"/>
    </row>
    <row r="956" spans="18:18" x14ac:dyDescent="0.25">
      <c r="R956" s="139"/>
    </row>
    <row r="957" spans="18:18" x14ac:dyDescent="0.25">
      <c r="R957" s="139"/>
    </row>
    <row r="958" spans="18:18" x14ac:dyDescent="0.25">
      <c r="R958" s="139"/>
    </row>
    <row r="959" spans="18:18" x14ac:dyDescent="0.25">
      <c r="R959" s="139"/>
    </row>
    <row r="960" spans="18:18" x14ac:dyDescent="0.25">
      <c r="R960" s="139"/>
    </row>
    <row r="961" spans="18:18" x14ac:dyDescent="0.25">
      <c r="R961" s="139"/>
    </row>
    <row r="962" spans="18:18" x14ac:dyDescent="0.25">
      <c r="R962" s="139"/>
    </row>
    <row r="963" spans="18:18" x14ac:dyDescent="0.25">
      <c r="R963" s="139"/>
    </row>
    <row r="964" spans="18:18" x14ac:dyDescent="0.25">
      <c r="R964" s="139"/>
    </row>
    <row r="965" spans="18:18" x14ac:dyDescent="0.25">
      <c r="R965" s="139"/>
    </row>
    <row r="966" spans="18:18" x14ac:dyDescent="0.25">
      <c r="R966" s="139"/>
    </row>
    <row r="967" spans="18:18" x14ac:dyDescent="0.25">
      <c r="R967" s="139"/>
    </row>
    <row r="968" spans="18:18" x14ac:dyDescent="0.25">
      <c r="R968" s="139"/>
    </row>
    <row r="969" spans="18:18" x14ac:dyDescent="0.25">
      <c r="R969" s="139"/>
    </row>
    <row r="970" spans="18:18" x14ac:dyDescent="0.25">
      <c r="R970" s="139"/>
    </row>
    <row r="971" spans="18:18" x14ac:dyDescent="0.25">
      <c r="R971" s="139"/>
    </row>
    <row r="972" spans="18:18" x14ac:dyDescent="0.25">
      <c r="R972" s="139"/>
    </row>
    <row r="973" spans="18:18" x14ac:dyDescent="0.25">
      <c r="R973" s="139"/>
    </row>
    <row r="974" spans="18:18" x14ac:dyDescent="0.25">
      <c r="R974" s="139"/>
    </row>
    <row r="975" spans="18:18" x14ac:dyDescent="0.25">
      <c r="R975" s="139"/>
    </row>
    <row r="976" spans="18:18" x14ac:dyDescent="0.25">
      <c r="R976" s="139"/>
    </row>
    <row r="977" spans="18:18" x14ac:dyDescent="0.25">
      <c r="R977" s="139"/>
    </row>
    <row r="978" spans="18:18" x14ac:dyDescent="0.25">
      <c r="R978" s="139"/>
    </row>
    <row r="979" spans="18:18" x14ac:dyDescent="0.25">
      <c r="R979" s="139"/>
    </row>
    <row r="980" spans="18:18" x14ac:dyDescent="0.25">
      <c r="R980" s="139"/>
    </row>
    <row r="981" spans="18:18" x14ac:dyDescent="0.25">
      <c r="R981" s="139"/>
    </row>
    <row r="982" spans="18:18" x14ac:dyDescent="0.25">
      <c r="R982" s="139"/>
    </row>
    <row r="983" spans="18:18" x14ac:dyDescent="0.25">
      <c r="R983" s="139"/>
    </row>
    <row r="984" spans="18:18" x14ac:dyDescent="0.25">
      <c r="R984" s="139"/>
    </row>
    <row r="985" spans="18:18" x14ac:dyDescent="0.25">
      <c r="R985" s="139"/>
    </row>
    <row r="986" spans="18:18" x14ac:dyDescent="0.25">
      <c r="R986" s="139"/>
    </row>
    <row r="987" spans="18:18" x14ac:dyDescent="0.25">
      <c r="R987" s="139"/>
    </row>
    <row r="988" spans="18:18" x14ac:dyDescent="0.25">
      <c r="R988" s="139"/>
    </row>
    <row r="989" spans="18:18" x14ac:dyDescent="0.25">
      <c r="R989" s="139"/>
    </row>
    <row r="990" spans="18:18" x14ac:dyDescent="0.25">
      <c r="R990" s="139"/>
    </row>
    <row r="991" spans="18:18" x14ac:dyDescent="0.25">
      <c r="R991" s="139"/>
    </row>
    <row r="992" spans="18:18" x14ac:dyDescent="0.25">
      <c r="R992" s="139"/>
    </row>
    <row r="993" spans="18:18" x14ac:dyDescent="0.25">
      <c r="R993" s="139"/>
    </row>
    <row r="994" spans="18:18" x14ac:dyDescent="0.25">
      <c r="R994" s="139"/>
    </row>
    <row r="995" spans="18:18" x14ac:dyDescent="0.25">
      <c r="R995" s="139"/>
    </row>
    <row r="996" spans="18:18" x14ac:dyDescent="0.25">
      <c r="R996" s="139"/>
    </row>
    <row r="997" spans="18:18" x14ac:dyDescent="0.25">
      <c r="R997" s="139"/>
    </row>
    <row r="998" spans="18:18" x14ac:dyDescent="0.25">
      <c r="R998" s="139"/>
    </row>
    <row r="999" spans="18:18" x14ac:dyDescent="0.25">
      <c r="R999" s="139"/>
    </row>
    <row r="1000" spans="18:18" x14ac:dyDescent="0.25">
      <c r="R1000" s="139"/>
    </row>
    <row r="1001" spans="18:18" x14ac:dyDescent="0.25">
      <c r="R1001" s="139"/>
    </row>
    <row r="1002" spans="18:18" x14ac:dyDescent="0.25">
      <c r="R1002" s="139"/>
    </row>
    <row r="1003" spans="18:18" x14ac:dyDescent="0.25">
      <c r="R1003" s="139"/>
    </row>
    <row r="1004" spans="18:18" x14ac:dyDescent="0.25">
      <c r="R1004" s="139"/>
    </row>
    <row r="1005" spans="18:18" x14ac:dyDescent="0.25">
      <c r="R1005" s="139"/>
    </row>
    <row r="1006" spans="18:18" x14ac:dyDescent="0.25">
      <c r="R1006" s="139"/>
    </row>
    <row r="1007" spans="18:18" x14ac:dyDescent="0.25">
      <c r="R1007" s="139"/>
    </row>
    <row r="1008" spans="18:18" x14ac:dyDescent="0.25">
      <c r="R1008" s="139"/>
    </row>
    <row r="1009" spans="18:18" x14ac:dyDescent="0.25">
      <c r="R1009" s="139"/>
    </row>
    <row r="1010" spans="18:18" x14ac:dyDescent="0.25">
      <c r="R1010" s="139"/>
    </row>
    <row r="1011" spans="18:18" x14ac:dyDescent="0.25">
      <c r="R1011" s="139"/>
    </row>
    <row r="1012" spans="18:18" x14ac:dyDescent="0.25">
      <c r="R1012" s="139"/>
    </row>
    <row r="1013" spans="18:18" x14ac:dyDescent="0.25">
      <c r="R1013" s="139"/>
    </row>
    <row r="1014" spans="18:18" x14ac:dyDescent="0.25">
      <c r="R1014" s="139"/>
    </row>
    <row r="1015" spans="18:18" x14ac:dyDescent="0.25">
      <c r="R1015" s="139"/>
    </row>
    <row r="1016" spans="18:18" x14ac:dyDescent="0.25">
      <c r="R1016" s="139"/>
    </row>
    <row r="1017" spans="18:18" x14ac:dyDescent="0.25">
      <c r="R1017" s="139"/>
    </row>
    <row r="1018" spans="18:18" x14ac:dyDescent="0.25">
      <c r="R1018" s="139"/>
    </row>
    <row r="1019" spans="18:18" x14ac:dyDescent="0.25">
      <c r="R1019" s="139"/>
    </row>
    <row r="1020" spans="18:18" x14ac:dyDescent="0.25">
      <c r="R1020" s="139"/>
    </row>
    <row r="1021" spans="18:18" x14ac:dyDescent="0.25">
      <c r="R1021" s="139"/>
    </row>
    <row r="1022" spans="18:18" x14ac:dyDescent="0.25">
      <c r="R1022" s="139"/>
    </row>
    <row r="1023" spans="18:18" x14ac:dyDescent="0.25">
      <c r="R1023" s="139"/>
    </row>
    <row r="1024" spans="18:18" x14ac:dyDescent="0.25">
      <c r="R1024" s="139"/>
    </row>
    <row r="1025" spans="18:18" x14ac:dyDescent="0.25">
      <c r="R1025" s="139"/>
    </row>
    <row r="1026" spans="18:18" x14ac:dyDescent="0.25">
      <c r="R1026" s="139"/>
    </row>
    <row r="1027" spans="18:18" x14ac:dyDescent="0.25">
      <c r="R1027" s="139"/>
    </row>
    <row r="1028" spans="18:18" x14ac:dyDescent="0.25">
      <c r="R1028" s="139"/>
    </row>
    <row r="1029" spans="18:18" x14ac:dyDescent="0.25">
      <c r="R1029" s="139"/>
    </row>
    <row r="1030" spans="18:18" x14ac:dyDescent="0.25">
      <c r="R1030" s="139"/>
    </row>
    <row r="1031" spans="18:18" x14ac:dyDescent="0.25">
      <c r="R1031" s="139"/>
    </row>
    <row r="1032" spans="18:18" x14ac:dyDescent="0.25">
      <c r="R1032" s="139"/>
    </row>
    <row r="1033" spans="18:18" x14ac:dyDescent="0.25">
      <c r="R1033" s="139"/>
    </row>
    <row r="1034" spans="18:18" x14ac:dyDescent="0.25">
      <c r="R1034" s="139"/>
    </row>
    <row r="1035" spans="18:18" x14ac:dyDescent="0.25">
      <c r="R1035" s="139"/>
    </row>
    <row r="1036" spans="18:18" x14ac:dyDescent="0.25">
      <c r="R1036" s="139"/>
    </row>
    <row r="1037" spans="18:18" x14ac:dyDescent="0.25">
      <c r="R1037" s="139"/>
    </row>
    <row r="1038" spans="18:18" x14ac:dyDescent="0.25">
      <c r="R1038" s="139"/>
    </row>
    <row r="1039" spans="18:18" x14ac:dyDescent="0.25">
      <c r="R1039" s="139"/>
    </row>
    <row r="1040" spans="18:18" x14ac:dyDescent="0.25">
      <c r="R1040" s="139"/>
    </row>
    <row r="1041" spans="18:18" x14ac:dyDescent="0.25">
      <c r="R1041" s="139"/>
    </row>
    <row r="1042" spans="18:18" x14ac:dyDescent="0.25">
      <c r="R1042" s="139"/>
    </row>
    <row r="1043" spans="18:18" x14ac:dyDescent="0.25">
      <c r="R1043" s="139"/>
    </row>
    <row r="1044" spans="18:18" x14ac:dyDescent="0.25">
      <c r="R1044" s="139"/>
    </row>
    <row r="1045" spans="18:18" x14ac:dyDescent="0.25">
      <c r="R1045" s="139"/>
    </row>
    <row r="1046" spans="18:18" x14ac:dyDescent="0.25">
      <c r="R1046" s="139"/>
    </row>
    <row r="1047" spans="18:18" x14ac:dyDescent="0.25">
      <c r="R1047" s="139"/>
    </row>
    <row r="1048" spans="18:18" x14ac:dyDescent="0.25">
      <c r="R1048" s="139"/>
    </row>
    <row r="1049" spans="18:18" x14ac:dyDescent="0.25">
      <c r="R1049" s="139"/>
    </row>
    <row r="1050" spans="18:18" x14ac:dyDescent="0.25">
      <c r="R1050" s="139"/>
    </row>
    <row r="1051" spans="18:18" x14ac:dyDescent="0.25">
      <c r="R1051" s="139"/>
    </row>
    <row r="1052" spans="18:18" x14ac:dyDescent="0.25">
      <c r="R1052" s="139"/>
    </row>
    <row r="1053" spans="18:18" x14ac:dyDescent="0.25">
      <c r="R1053" s="139"/>
    </row>
    <row r="1054" spans="18:18" x14ac:dyDescent="0.25">
      <c r="R1054" s="139"/>
    </row>
    <row r="1055" spans="18:18" x14ac:dyDescent="0.25">
      <c r="R1055" s="139"/>
    </row>
    <row r="1056" spans="18:18" x14ac:dyDescent="0.25">
      <c r="R1056" s="139"/>
    </row>
    <row r="1057" spans="18:18" x14ac:dyDescent="0.25">
      <c r="R1057" s="139"/>
    </row>
    <row r="1058" spans="18:18" x14ac:dyDescent="0.25">
      <c r="R1058" s="139"/>
    </row>
    <row r="1059" spans="18:18" x14ac:dyDescent="0.25">
      <c r="R1059" s="139"/>
    </row>
    <row r="1060" spans="18:18" x14ac:dyDescent="0.25">
      <c r="R1060" s="139"/>
    </row>
    <row r="1061" spans="18:18" x14ac:dyDescent="0.25">
      <c r="R1061" s="139"/>
    </row>
    <row r="1062" spans="18:18" x14ac:dyDescent="0.25">
      <c r="R1062" s="139"/>
    </row>
    <row r="1063" spans="18:18" x14ac:dyDescent="0.25">
      <c r="R1063" s="139"/>
    </row>
    <row r="1064" spans="18:18" x14ac:dyDescent="0.25">
      <c r="R1064" s="139"/>
    </row>
    <row r="1065" spans="18:18" x14ac:dyDescent="0.25">
      <c r="R1065" s="139"/>
    </row>
    <row r="1066" spans="18:18" x14ac:dyDescent="0.25">
      <c r="R1066" s="139"/>
    </row>
    <row r="1067" spans="18:18" x14ac:dyDescent="0.25">
      <c r="R1067" s="139"/>
    </row>
    <row r="1068" spans="18:18" x14ac:dyDescent="0.25">
      <c r="R1068" s="139"/>
    </row>
    <row r="1069" spans="18:18" x14ac:dyDescent="0.25">
      <c r="R1069" s="139"/>
    </row>
    <row r="1070" spans="18:18" x14ac:dyDescent="0.25">
      <c r="R1070" s="139"/>
    </row>
    <row r="1071" spans="18:18" x14ac:dyDescent="0.25">
      <c r="R1071" s="139"/>
    </row>
    <row r="1072" spans="18:18" x14ac:dyDescent="0.25">
      <c r="R1072" s="139"/>
    </row>
    <row r="1073" spans="18:18" x14ac:dyDescent="0.25">
      <c r="R1073" s="139"/>
    </row>
    <row r="1074" spans="18:18" x14ac:dyDescent="0.25">
      <c r="R1074" s="139"/>
    </row>
    <row r="1075" spans="18:18" x14ac:dyDescent="0.25">
      <c r="R1075" s="139"/>
    </row>
    <row r="1076" spans="18:18" x14ac:dyDescent="0.25">
      <c r="R1076" s="139"/>
    </row>
    <row r="1077" spans="18:18" x14ac:dyDescent="0.25">
      <c r="R1077" s="139"/>
    </row>
    <row r="1078" spans="18:18" x14ac:dyDescent="0.25">
      <c r="R1078" s="139"/>
    </row>
    <row r="1079" spans="18:18" x14ac:dyDescent="0.25">
      <c r="R1079" s="139"/>
    </row>
    <row r="1080" spans="18:18" x14ac:dyDescent="0.25">
      <c r="R1080" s="139"/>
    </row>
    <row r="1081" spans="18:18" x14ac:dyDescent="0.25">
      <c r="R1081" s="139"/>
    </row>
    <row r="1082" spans="18:18" x14ac:dyDescent="0.25">
      <c r="R1082" s="139"/>
    </row>
    <row r="1083" spans="18:18" x14ac:dyDescent="0.25">
      <c r="R1083" s="139"/>
    </row>
    <row r="1084" spans="18:18" x14ac:dyDescent="0.25">
      <c r="R1084" s="139"/>
    </row>
    <row r="1085" spans="18:18" x14ac:dyDescent="0.25">
      <c r="R1085" s="139"/>
    </row>
    <row r="1086" spans="18:18" x14ac:dyDescent="0.25">
      <c r="R1086" s="139"/>
    </row>
    <row r="1087" spans="18:18" x14ac:dyDescent="0.25">
      <c r="R1087" s="139"/>
    </row>
    <row r="1088" spans="18:18" x14ac:dyDescent="0.25">
      <c r="R1088" s="139"/>
    </row>
    <row r="1089" spans="18:18" x14ac:dyDescent="0.25">
      <c r="R1089" s="139"/>
    </row>
    <row r="1090" spans="18:18" x14ac:dyDescent="0.25">
      <c r="R1090" s="139"/>
    </row>
    <row r="1091" spans="18:18" x14ac:dyDescent="0.25">
      <c r="R1091" s="139"/>
    </row>
    <row r="1092" spans="18:18" x14ac:dyDescent="0.25">
      <c r="R1092" s="139"/>
    </row>
    <row r="1093" spans="18:18" x14ac:dyDescent="0.25">
      <c r="R1093" s="139"/>
    </row>
    <row r="1094" spans="18:18" x14ac:dyDescent="0.25">
      <c r="R1094" s="139"/>
    </row>
    <row r="1095" spans="18:18" x14ac:dyDescent="0.25">
      <c r="R1095" s="139"/>
    </row>
    <row r="1096" spans="18:18" x14ac:dyDescent="0.25">
      <c r="R1096" s="139"/>
    </row>
    <row r="1097" spans="18:18" x14ac:dyDescent="0.25">
      <c r="R1097" s="139"/>
    </row>
    <row r="1098" spans="18:18" x14ac:dyDescent="0.25">
      <c r="R1098" s="139"/>
    </row>
    <row r="1099" spans="18:18" x14ac:dyDescent="0.25">
      <c r="R1099" s="139"/>
    </row>
    <row r="1100" spans="18:18" x14ac:dyDescent="0.25">
      <c r="R1100" s="139"/>
    </row>
    <row r="1101" spans="18:18" x14ac:dyDescent="0.25">
      <c r="R1101" s="139"/>
    </row>
    <row r="1102" spans="18:18" x14ac:dyDescent="0.25">
      <c r="R1102" s="139"/>
    </row>
    <row r="1103" spans="18:18" x14ac:dyDescent="0.25">
      <c r="R1103" s="139"/>
    </row>
    <row r="1104" spans="18:18" x14ac:dyDescent="0.25">
      <c r="R1104" s="139"/>
    </row>
    <row r="1105" spans="18:18" x14ac:dyDescent="0.25">
      <c r="R1105" s="139"/>
    </row>
    <row r="1106" spans="18:18" x14ac:dyDescent="0.25">
      <c r="R1106" s="139"/>
    </row>
    <row r="1107" spans="18:18" x14ac:dyDescent="0.25">
      <c r="R1107" s="139"/>
    </row>
    <row r="1108" spans="18:18" x14ac:dyDescent="0.25">
      <c r="R1108" s="139"/>
    </row>
    <row r="1109" spans="18:18" x14ac:dyDescent="0.25">
      <c r="R1109" s="139"/>
    </row>
    <row r="1110" spans="18:18" x14ac:dyDescent="0.25">
      <c r="R1110" s="139"/>
    </row>
    <row r="1111" spans="18:18" x14ac:dyDescent="0.25">
      <c r="R1111" s="139"/>
    </row>
    <row r="1112" spans="18:18" x14ac:dyDescent="0.25">
      <c r="R1112" s="139"/>
    </row>
    <row r="1113" spans="18:18" x14ac:dyDescent="0.25">
      <c r="R1113" s="139"/>
    </row>
    <row r="1114" spans="18:18" x14ac:dyDescent="0.25">
      <c r="R1114" s="139"/>
    </row>
    <row r="1115" spans="18:18" x14ac:dyDescent="0.25">
      <c r="R1115" s="139"/>
    </row>
    <row r="1116" spans="18:18" x14ac:dyDescent="0.25">
      <c r="R1116" s="139"/>
    </row>
    <row r="1117" spans="18:18" x14ac:dyDescent="0.25">
      <c r="R1117" s="139"/>
    </row>
    <row r="1118" spans="18:18" x14ac:dyDescent="0.25">
      <c r="R1118" s="139"/>
    </row>
    <row r="1119" spans="18:18" x14ac:dyDescent="0.25">
      <c r="R1119" s="139"/>
    </row>
    <row r="1120" spans="18:18" x14ac:dyDescent="0.25">
      <c r="R1120" s="139"/>
    </row>
    <row r="1121" spans="18:18" x14ac:dyDescent="0.25">
      <c r="R1121" s="139"/>
    </row>
    <row r="1122" spans="18:18" x14ac:dyDescent="0.25">
      <c r="R1122" s="139"/>
    </row>
    <row r="1123" spans="18:18" x14ac:dyDescent="0.25">
      <c r="R1123" s="139"/>
    </row>
    <row r="1124" spans="18:18" x14ac:dyDescent="0.25">
      <c r="R1124" s="139"/>
    </row>
    <row r="1125" spans="18:18" x14ac:dyDescent="0.25">
      <c r="R1125" s="139"/>
    </row>
    <row r="1126" spans="18:18" x14ac:dyDescent="0.25">
      <c r="R1126" s="139"/>
    </row>
    <row r="1127" spans="18:18" x14ac:dyDescent="0.25">
      <c r="R1127" s="139"/>
    </row>
    <row r="1128" spans="18:18" x14ac:dyDescent="0.25">
      <c r="R1128" s="139"/>
    </row>
    <row r="1129" spans="18:18" x14ac:dyDescent="0.25">
      <c r="R1129" s="139"/>
    </row>
    <row r="1130" spans="18:18" x14ac:dyDescent="0.25">
      <c r="R1130" s="139"/>
    </row>
    <row r="1131" spans="18:18" x14ac:dyDescent="0.25">
      <c r="R1131" s="139"/>
    </row>
    <row r="1132" spans="18:18" x14ac:dyDescent="0.25">
      <c r="R1132" s="139"/>
    </row>
    <row r="1133" spans="18:18" x14ac:dyDescent="0.25">
      <c r="R1133" s="139"/>
    </row>
    <row r="1134" spans="18:18" x14ac:dyDescent="0.25">
      <c r="R1134" s="139"/>
    </row>
    <row r="1135" spans="18:18" x14ac:dyDescent="0.25">
      <c r="R1135" s="139"/>
    </row>
    <row r="1136" spans="18:18" x14ac:dyDescent="0.25">
      <c r="R1136" s="139"/>
    </row>
    <row r="1137" spans="18:18" x14ac:dyDescent="0.25">
      <c r="R1137" s="139"/>
    </row>
    <row r="1138" spans="18:18" x14ac:dyDescent="0.25">
      <c r="R1138" s="139"/>
    </row>
    <row r="1139" spans="18:18" x14ac:dyDescent="0.25">
      <c r="R1139" s="139"/>
    </row>
    <row r="1140" spans="18:18" x14ac:dyDescent="0.25">
      <c r="R1140" s="139"/>
    </row>
    <row r="1141" spans="18:18" x14ac:dyDescent="0.25">
      <c r="R1141" s="139"/>
    </row>
    <row r="1142" spans="18:18" x14ac:dyDescent="0.25">
      <c r="R1142" s="139"/>
    </row>
    <row r="1143" spans="18:18" x14ac:dyDescent="0.25">
      <c r="R1143" s="139"/>
    </row>
    <row r="1144" spans="18:18" x14ac:dyDescent="0.25">
      <c r="R1144" s="139"/>
    </row>
    <row r="1145" spans="18:18" x14ac:dyDescent="0.25">
      <c r="R1145" s="139"/>
    </row>
    <row r="1146" spans="18:18" x14ac:dyDescent="0.25">
      <c r="R1146" s="139"/>
    </row>
    <row r="1147" spans="18:18" x14ac:dyDescent="0.25">
      <c r="R1147" s="139"/>
    </row>
    <row r="1148" spans="18:18" x14ac:dyDescent="0.25">
      <c r="R1148" s="139"/>
    </row>
    <row r="1149" spans="18:18" x14ac:dyDescent="0.25">
      <c r="R1149" s="139"/>
    </row>
    <row r="1150" spans="18:18" x14ac:dyDescent="0.25">
      <c r="R1150" s="139"/>
    </row>
    <row r="1151" spans="18:18" x14ac:dyDescent="0.25">
      <c r="R1151" s="139"/>
    </row>
    <row r="1152" spans="18:18" x14ac:dyDescent="0.25">
      <c r="R1152" s="139"/>
    </row>
    <row r="1153" spans="18:18" x14ac:dyDescent="0.25">
      <c r="R1153" s="139"/>
    </row>
    <row r="1154" spans="18:18" x14ac:dyDescent="0.25">
      <c r="R1154" s="139"/>
    </row>
    <row r="1155" spans="18:18" x14ac:dyDescent="0.25">
      <c r="R1155" s="139"/>
    </row>
    <row r="1156" spans="18:18" x14ac:dyDescent="0.25">
      <c r="R1156" s="139"/>
    </row>
    <row r="1157" spans="18:18" x14ac:dyDescent="0.25">
      <c r="R1157" s="139"/>
    </row>
    <row r="1158" spans="18:18" x14ac:dyDescent="0.25">
      <c r="R1158" s="139"/>
    </row>
    <row r="1159" spans="18:18" x14ac:dyDescent="0.25">
      <c r="R1159" s="139"/>
    </row>
    <row r="1160" spans="18:18" x14ac:dyDescent="0.25">
      <c r="R1160" s="139"/>
    </row>
    <row r="1161" spans="18:18" x14ac:dyDescent="0.25">
      <c r="R1161" s="139"/>
    </row>
    <row r="1162" spans="18:18" x14ac:dyDescent="0.25">
      <c r="R1162" s="139"/>
    </row>
    <row r="1163" spans="18:18" x14ac:dyDescent="0.25">
      <c r="R1163" s="139"/>
    </row>
    <row r="1164" spans="18:18" x14ac:dyDescent="0.25">
      <c r="R1164" s="139"/>
    </row>
    <row r="1165" spans="18:18" x14ac:dyDescent="0.25">
      <c r="R1165" s="139"/>
    </row>
    <row r="1166" spans="18:18" x14ac:dyDescent="0.25">
      <c r="R1166" s="139"/>
    </row>
    <row r="1167" spans="18:18" x14ac:dyDescent="0.25">
      <c r="R1167" s="139"/>
    </row>
    <row r="1168" spans="18:18" x14ac:dyDescent="0.25">
      <c r="R1168" s="139"/>
    </row>
    <row r="1169" spans="18:18" x14ac:dyDescent="0.25">
      <c r="R1169" s="139"/>
    </row>
    <row r="1170" spans="18:18" x14ac:dyDescent="0.25">
      <c r="R1170" s="139"/>
    </row>
    <row r="1171" spans="18:18" x14ac:dyDescent="0.25">
      <c r="R1171" s="139"/>
    </row>
    <row r="1172" spans="18:18" x14ac:dyDescent="0.25">
      <c r="R1172" s="139"/>
    </row>
    <row r="1173" spans="18:18" x14ac:dyDescent="0.25">
      <c r="R1173" s="139"/>
    </row>
    <row r="1174" spans="18:18" x14ac:dyDescent="0.25">
      <c r="R1174" s="139"/>
    </row>
    <row r="1175" spans="18:18" x14ac:dyDescent="0.25">
      <c r="R1175" s="139"/>
    </row>
    <row r="1176" spans="18:18" x14ac:dyDescent="0.25">
      <c r="R1176" s="139"/>
    </row>
    <row r="1177" spans="18:18" x14ac:dyDescent="0.25">
      <c r="R1177" s="139"/>
    </row>
    <row r="1178" spans="18:18" x14ac:dyDescent="0.25">
      <c r="R1178" s="139"/>
    </row>
    <row r="1179" spans="18:18" x14ac:dyDescent="0.25">
      <c r="R1179" s="139"/>
    </row>
    <row r="1180" spans="18:18" x14ac:dyDescent="0.25">
      <c r="R1180" s="139"/>
    </row>
    <row r="1181" spans="18:18" x14ac:dyDescent="0.25">
      <c r="R1181" s="139"/>
    </row>
    <row r="1182" spans="18:18" x14ac:dyDescent="0.25">
      <c r="R1182" s="139"/>
    </row>
    <row r="1183" spans="18:18" x14ac:dyDescent="0.25">
      <c r="R1183" s="139"/>
    </row>
    <row r="1184" spans="18:18" x14ac:dyDescent="0.25">
      <c r="R1184" s="139"/>
    </row>
    <row r="1185" spans="18:18" x14ac:dyDescent="0.25">
      <c r="R1185" s="139"/>
    </row>
    <row r="1186" spans="18:18" x14ac:dyDescent="0.25">
      <c r="R1186" s="139"/>
    </row>
    <row r="1187" spans="18:18" x14ac:dyDescent="0.25">
      <c r="R1187" s="139"/>
    </row>
    <row r="1188" spans="18:18" x14ac:dyDescent="0.25">
      <c r="R1188" s="139"/>
    </row>
    <row r="1189" spans="18:18" x14ac:dyDescent="0.25">
      <c r="R1189" s="139"/>
    </row>
    <row r="1190" spans="18:18" x14ac:dyDescent="0.25">
      <c r="R1190" s="139"/>
    </row>
    <row r="1191" spans="18:18" x14ac:dyDescent="0.25">
      <c r="R1191" s="139"/>
    </row>
    <row r="1192" spans="18:18" x14ac:dyDescent="0.25">
      <c r="R1192" s="139"/>
    </row>
    <row r="1193" spans="18:18" x14ac:dyDescent="0.25">
      <c r="R1193" s="139"/>
    </row>
    <row r="1194" spans="18:18" x14ac:dyDescent="0.25">
      <c r="R1194" s="139"/>
    </row>
    <row r="1195" spans="18:18" x14ac:dyDescent="0.25">
      <c r="R1195" s="139"/>
    </row>
    <row r="1196" spans="18:18" x14ac:dyDescent="0.25">
      <c r="R1196" s="139"/>
    </row>
    <row r="1197" spans="18:18" x14ac:dyDescent="0.25">
      <c r="R1197" s="139"/>
    </row>
    <row r="1198" spans="18:18" x14ac:dyDescent="0.25">
      <c r="R1198" s="139"/>
    </row>
    <row r="1199" spans="18:18" x14ac:dyDescent="0.25">
      <c r="R1199" s="139"/>
    </row>
    <row r="1200" spans="18:18" x14ac:dyDescent="0.25">
      <c r="R1200" s="139"/>
    </row>
    <row r="1201" spans="18:18" x14ac:dyDescent="0.25">
      <c r="R1201" s="139"/>
    </row>
    <row r="1202" spans="18:18" x14ac:dyDescent="0.25">
      <c r="R1202" s="139"/>
    </row>
    <row r="1203" spans="18:18" x14ac:dyDescent="0.25">
      <c r="R1203" s="139"/>
    </row>
    <row r="1204" spans="18:18" x14ac:dyDescent="0.25">
      <c r="R1204" s="139"/>
    </row>
    <row r="1205" spans="18:18" x14ac:dyDescent="0.25">
      <c r="R1205" s="139"/>
    </row>
    <row r="1206" spans="18:18" x14ac:dyDescent="0.25">
      <c r="R1206" s="139"/>
    </row>
    <row r="1207" spans="18:18" x14ac:dyDescent="0.25">
      <c r="R1207" s="139"/>
    </row>
    <row r="1208" spans="18:18" x14ac:dyDescent="0.25">
      <c r="R1208" s="139"/>
    </row>
    <row r="1209" spans="18:18" x14ac:dyDescent="0.25">
      <c r="R1209" s="139"/>
    </row>
    <row r="1210" spans="18:18" x14ac:dyDescent="0.25">
      <c r="R1210" s="139"/>
    </row>
    <row r="1211" spans="18:18" x14ac:dyDescent="0.25">
      <c r="R1211" s="139"/>
    </row>
    <row r="1212" spans="18:18" x14ac:dyDescent="0.25">
      <c r="R1212" s="139"/>
    </row>
    <row r="1213" spans="18:18" x14ac:dyDescent="0.25">
      <c r="R1213" s="139"/>
    </row>
    <row r="1214" spans="18:18" x14ac:dyDescent="0.25">
      <c r="R1214" s="139"/>
    </row>
    <row r="1215" spans="18:18" x14ac:dyDescent="0.25">
      <c r="R1215" s="139"/>
    </row>
    <row r="1216" spans="18:18" x14ac:dyDescent="0.25">
      <c r="R1216" s="139"/>
    </row>
    <row r="1217" spans="18:18" x14ac:dyDescent="0.25">
      <c r="R1217" s="139"/>
    </row>
    <row r="1218" spans="18:18" x14ac:dyDescent="0.25">
      <c r="R1218" s="139"/>
    </row>
    <row r="1219" spans="18:18" x14ac:dyDescent="0.25">
      <c r="R1219" s="139"/>
    </row>
    <row r="1220" spans="18:18" x14ac:dyDescent="0.25">
      <c r="R1220" s="139"/>
    </row>
    <row r="1221" spans="18:18" x14ac:dyDescent="0.25">
      <c r="R1221" s="139"/>
    </row>
    <row r="1222" spans="18:18" x14ac:dyDescent="0.25">
      <c r="R1222" s="139"/>
    </row>
    <row r="1223" spans="18:18" x14ac:dyDescent="0.25">
      <c r="R1223" s="139"/>
    </row>
    <row r="1224" spans="18:18" x14ac:dyDescent="0.25">
      <c r="R1224" s="139"/>
    </row>
    <row r="1225" spans="18:18" x14ac:dyDescent="0.25">
      <c r="R1225" s="139"/>
    </row>
    <row r="1226" spans="18:18" x14ac:dyDescent="0.25">
      <c r="R1226" s="139"/>
    </row>
    <row r="1227" spans="18:18" x14ac:dyDescent="0.25">
      <c r="R1227" s="139"/>
    </row>
    <row r="1228" spans="18:18" x14ac:dyDescent="0.25">
      <c r="R1228" s="139"/>
    </row>
    <row r="1229" spans="18:18" x14ac:dyDescent="0.25">
      <c r="R1229" s="139"/>
    </row>
    <row r="1230" spans="18:18" x14ac:dyDescent="0.25">
      <c r="R1230" s="139"/>
    </row>
    <row r="1231" spans="18:18" x14ac:dyDescent="0.25">
      <c r="R1231" s="139"/>
    </row>
    <row r="1232" spans="18:18" x14ac:dyDescent="0.25">
      <c r="R1232" s="139"/>
    </row>
    <row r="1233" spans="18:18" x14ac:dyDescent="0.25">
      <c r="R1233" s="139"/>
    </row>
    <row r="1234" spans="18:18" x14ac:dyDescent="0.25">
      <c r="R1234" s="139"/>
    </row>
    <row r="1235" spans="18:18" x14ac:dyDescent="0.25">
      <c r="R1235" s="139"/>
    </row>
    <row r="1236" spans="18:18" x14ac:dyDescent="0.25">
      <c r="R1236" s="139"/>
    </row>
    <row r="1237" spans="18:18" x14ac:dyDescent="0.25">
      <c r="R1237" s="139"/>
    </row>
    <row r="1238" spans="18:18" x14ac:dyDescent="0.25">
      <c r="R1238" s="139"/>
    </row>
    <row r="1239" spans="18:18" x14ac:dyDescent="0.25">
      <c r="R1239" s="139"/>
    </row>
    <row r="1240" spans="18:18" x14ac:dyDescent="0.25">
      <c r="R1240" s="139"/>
    </row>
    <row r="1241" spans="18:18" x14ac:dyDescent="0.25">
      <c r="R1241" s="139"/>
    </row>
    <row r="1242" spans="18:18" x14ac:dyDescent="0.25">
      <c r="R1242" s="139"/>
    </row>
    <row r="1243" spans="18:18" x14ac:dyDescent="0.25">
      <c r="R1243" s="139"/>
    </row>
    <row r="1244" spans="18:18" x14ac:dyDescent="0.25">
      <c r="R1244" s="139"/>
    </row>
    <row r="1245" spans="18:18" x14ac:dyDescent="0.25">
      <c r="R1245" s="139"/>
    </row>
    <row r="1246" spans="18:18" x14ac:dyDescent="0.25">
      <c r="R1246" s="139"/>
    </row>
    <row r="1247" spans="18:18" x14ac:dyDescent="0.25">
      <c r="R1247" s="139"/>
    </row>
    <row r="1248" spans="18:18" x14ac:dyDescent="0.25">
      <c r="R1248" s="139"/>
    </row>
    <row r="1249" spans="18:18" x14ac:dyDescent="0.25">
      <c r="R1249" s="139"/>
    </row>
    <row r="1250" spans="18:18" x14ac:dyDescent="0.25">
      <c r="R1250" s="139"/>
    </row>
    <row r="1251" spans="18:18" x14ac:dyDescent="0.25">
      <c r="R1251" s="139"/>
    </row>
    <row r="1252" spans="18:18" x14ac:dyDescent="0.25">
      <c r="R1252" s="139"/>
    </row>
    <row r="1253" spans="18:18" x14ac:dyDescent="0.25">
      <c r="R1253" s="139"/>
    </row>
    <row r="1254" spans="18:18" x14ac:dyDescent="0.25">
      <c r="R1254" s="139"/>
    </row>
    <row r="1255" spans="18:18" x14ac:dyDescent="0.25">
      <c r="R1255" s="139"/>
    </row>
    <row r="1256" spans="18:18" x14ac:dyDescent="0.25">
      <c r="R1256" s="139"/>
    </row>
    <row r="1257" spans="18:18" x14ac:dyDescent="0.25">
      <c r="R1257" s="139"/>
    </row>
    <row r="1258" spans="18:18" x14ac:dyDescent="0.25">
      <c r="R1258" s="139"/>
    </row>
    <row r="1259" spans="18:18" x14ac:dyDescent="0.25">
      <c r="R1259" s="139"/>
    </row>
    <row r="1260" spans="18:18" x14ac:dyDescent="0.25">
      <c r="R1260" s="139"/>
    </row>
    <row r="1261" spans="18:18" x14ac:dyDescent="0.25">
      <c r="R1261" s="139"/>
    </row>
    <row r="1262" spans="18:18" x14ac:dyDescent="0.25">
      <c r="R1262" s="139"/>
    </row>
    <row r="1263" spans="18:18" x14ac:dyDescent="0.25">
      <c r="R1263" s="139"/>
    </row>
    <row r="1264" spans="18:18" x14ac:dyDescent="0.25">
      <c r="R1264" s="139"/>
    </row>
    <row r="1265" spans="18:18" x14ac:dyDescent="0.25">
      <c r="R1265" s="139"/>
    </row>
    <row r="1266" spans="18:18" x14ac:dyDescent="0.25">
      <c r="R1266" s="139"/>
    </row>
    <row r="1267" spans="18:18" x14ac:dyDescent="0.25">
      <c r="R1267" s="139"/>
    </row>
    <row r="1268" spans="18:18" x14ac:dyDescent="0.25">
      <c r="R1268" s="139"/>
    </row>
    <row r="1269" spans="18:18" x14ac:dyDescent="0.25">
      <c r="R1269" s="139"/>
    </row>
    <row r="1270" spans="18:18" x14ac:dyDescent="0.25">
      <c r="R1270" s="139"/>
    </row>
    <row r="1271" spans="18:18" x14ac:dyDescent="0.25">
      <c r="R1271" s="139"/>
    </row>
    <row r="1272" spans="18:18" x14ac:dyDescent="0.25">
      <c r="R1272" s="139"/>
    </row>
    <row r="1273" spans="18:18" x14ac:dyDescent="0.25">
      <c r="R1273" s="139"/>
    </row>
    <row r="1274" spans="18:18" x14ac:dyDescent="0.25">
      <c r="R1274" s="139"/>
    </row>
    <row r="1275" spans="18:18" x14ac:dyDescent="0.25">
      <c r="R1275" s="139"/>
    </row>
    <row r="1276" spans="18:18" x14ac:dyDescent="0.25">
      <c r="R1276" s="139"/>
    </row>
    <row r="1277" spans="18:18" x14ac:dyDescent="0.25">
      <c r="R1277" s="139"/>
    </row>
    <row r="1278" spans="18:18" x14ac:dyDescent="0.25">
      <c r="R1278" s="139"/>
    </row>
    <row r="1279" spans="18:18" x14ac:dyDescent="0.25">
      <c r="R1279" s="139"/>
    </row>
    <row r="1280" spans="18:18" x14ac:dyDescent="0.25">
      <c r="R1280" s="139"/>
    </row>
    <row r="1281" spans="18:18" x14ac:dyDescent="0.25">
      <c r="R1281" s="139"/>
    </row>
    <row r="1282" spans="18:18" x14ac:dyDescent="0.25">
      <c r="R1282" s="139"/>
    </row>
    <row r="1283" spans="18:18" x14ac:dyDescent="0.25">
      <c r="R1283" s="139"/>
    </row>
    <row r="1284" spans="18:18" x14ac:dyDescent="0.25">
      <c r="R1284" s="139"/>
    </row>
    <row r="1285" spans="18:18" x14ac:dyDescent="0.25">
      <c r="R1285" s="139"/>
    </row>
    <row r="1286" spans="18:18" x14ac:dyDescent="0.25">
      <c r="R1286" s="139"/>
    </row>
    <row r="1287" spans="18:18" x14ac:dyDescent="0.25">
      <c r="R1287" s="139"/>
    </row>
    <row r="1288" spans="18:18" x14ac:dyDescent="0.25">
      <c r="R1288" s="139"/>
    </row>
    <row r="1289" spans="18:18" x14ac:dyDescent="0.25">
      <c r="R1289" s="139"/>
    </row>
    <row r="1290" spans="18:18" x14ac:dyDescent="0.25">
      <c r="R1290" s="139"/>
    </row>
    <row r="1291" spans="18:18" x14ac:dyDescent="0.25">
      <c r="R1291" s="139"/>
    </row>
    <row r="1292" spans="18:18" x14ac:dyDescent="0.25">
      <c r="R1292" s="139"/>
    </row>
    <row r="1293" spans="18:18" x14ac:dyDescent="0.25">
      <c r="R1293" s="139"/>
    </row>
    <row r="1294" spans="18:18" x14ac:dyDescent="0.25">
      <c r="R1294" s="139"/>
    </row>
    <row r="1295" spans="18:18" x14ac:dyDescent="0.25">
      <c r="R1295" s="139"/>
    </row>
    <row r="1296" spans="18:18" x14ac:dyDescent="0.25">
      <c r="R1296" s="139"/>
    </row>
    <row r="1297" spans="18:18" x14ac:dyDescent="0.25">
      <c r="R1297" s="139"/>
    </row>
    <row r="1298" spans="18:18" x14ac:dyDescent="0.25">
      <c r="R1298" s="139"/>
    </row>
    <row r="1299" spans="18:18" x14ac:dyDescent="0.25">
      <c r="R1299" s="139"/>
    </row>
    <row r="1300" spans="18:18" x14ac:dyDescent="0.25">
      <c r="R1300" s="139"/>
    </row>
    <row r="1301" spans="18:18" x14ac:dyDescent="0.25">
      <c r="R1301" s="139"/>
    </row>
    <row r="1302" spans="18:18" x14ac:dyDescent="0.25">
      <c r="R1302" s="139"/>
    </row>
    <row r="1303" spans="18:18" x14ac:dyDescent="0.25">
      <c r="R1303" s="139"/>
    </row>
    <row r="1304" spans="18:18" x14ac:dyDescent="0.25">
      <c r="R1304" s="139"/>
    </row>
    <row r="1305" spans="18:18" x14ac:dyDescent="0.25">
      <c r="R1305" s="139"/>
    </row>
    <row r="1306" spans="18:18" x14ac:dyDescent="0.25">
      <c r="R1306" s="139"/>
    </row>
    <row r="1307" spans="18:18" x14ac:dyDescent="0.25">
      <c r="R1307" s="139"/>
    </row>
    <row r="1308" spans="18:18" x14ac:dyDescent="0.25">
      <c r="R1308" s="139"/>
    </row>
    <row r="1309" spans="18:18" x14ac:dyDescent="0.25">
      <c r="R1309" s="139"/>
    </row>
    <row r="1310" spans="18:18" x14ac:dyDescent="0.25">
      <c r="R1310" s="139"/>
    </row>
    <row r="1311" spans="18:18" x14ac:dyDescent="0.25">
      <c r="R1311" s="139"/>
    </row>
    <row r="1312" spans="18:18" x14ac:dyDescent="0.25">
      <c r="R1312" s="139"/>
    </row>
    <row r="1313" spans="18:18" x14ac:dyDescent="0.25">
      <c r="R1313" s="139"/>
    </row>
    <row r="1314" spans="18:18" x14ac:dyDescent="0.25">
      <c r="R1314" s="139"/>
    </row>
    <row r="1315" spans="18:18" x14ac:dyDescent="0.25">
      <c r="R1315" s="139"/>
    </row>
    <row r="1316" spans="18:18" x14ac:dyDescent="0.25">
      <c r="R1316" s="139"/>
    </row>
    <row r="1317" spans="18:18" x14ac:dyDescent="0.25">
      <c r="R1317" s="139"/>
    </row>
    <row r="1318" spans="18:18" x14ac:dyDescent="0.25">
      <c r="R1318" s="139"/>
    </row>
    <row r="1319" spans="18:18" x14ac:dyDescent="0.25">
      <c r="R1319" s="139"/>
    </row>
    <row r="1320" spans="18:18" x14ac:dyDescent="0.25">
      <c r="R1320" s="139"/>
    </row>
    <row r="1321" spans="18:18" x14ac:dyDescent="0.25">
      <c r="R1321" s="139"/>
    </row>
    <row r="1322" spans="18:18" x14ac:dyDescent="0.25">
      <c r="R1322" s="139"/>
    </row>
    <row r="1323" spans="18:18" x14ac:dyDescent="0.25">
      <c r="R1323" s="139"/>
    </row>
    <row r="1324" spans="18:18" x14ac:dyDescent="0.25">
      <c r="R1324" s="139"/>
    </row>
    <row r="1325" spans="18:18" x14ac:dyDescent="0.25">
      <c r="R1325" s="139"/>
    </row>
    <row r="1326" spans="18:18" x14ac:dyDescent="0.25">
      <c r="R1326" s="139"/>
    </row>
    <row r="1327" spans="18:18" x14ac:dyDescent="0.25">
      <c r="R1327" s="139"/>
    </row>
    <row r="1328" spans="18:18" x14ac:dyDescent="0.25">
      <c r="R1328" s="139"/>
    </row>
    <row r="1329" spans="18:18" x14ac:dyDescent="0.25">
      <c r="R1329" s="139"/>
    </row>
    <row r="1330" spans="18:18" x14ac:dyDescent="0.25">
      <c r="R1330" s="139"/>
    </row>
    <row r="1331" spans="18:18" x14ac:dyDescent="0.25">
      <c r="R1331" s="139"/>
    </row>
    <row r="1332" spans="18:18" x14ac:dyDescent="0.25">
      <c r="R1332" s="139"/>
    </row>
    <row r="1333" spans="18:18" x14ac:dyDescent="0.25">
      <c r="R1333" s="139"/>
    </row>
    <row r="1334" spans="18:18" x14ac:dyDescent="0.25">
      <c r="R1334" s="139"/>
    </row>
    <row r="1335" spans="18:18" x14ac:dyDescent="0.25">
      <c r="R1335" s="139"/>
    </row>
    <row r="1336" spans="18:18" x14ac:dyDescent="0.25">
      <c r="R1336" s="139"/>
    </row>
    <row r="1337" spans="18:18" x14ac:dyDescent="0.25">
      <c r="R1337" s="139"/>
    </row>
    <row r="1338" spans="18:18" x14ac:dyDescent="0.25">
      <c r="R1338" s="139"/>
    </row>
    <row r="1339" spans="18:18" x14ac:dyDescent="0.25">
      <c r="R1339" s="139"/>
    </row>
    <row r="1340" spans="18:18" x14ac:dyDescent="0.25">
      <c r="R1340" s="139"/>
    </row>
    <row r="1341" spans="18:18" x14ac:dyDescent="0.25">
      <c r="R1341" s="139"/>
    </row>
    <row r="1342" spans="18:18" x14ac:dyDescent="0.25">
      <c r="R1342" s="139"/>
    </row>
    <row r="1343" spans="18:18" x14ac:dyDescent="0.25">
      <c r="R1343" s="139"/>
    </row>
    <row r="1344" spans="18:18" x14ac:dyDescent="0.25">
      <c r="R1344" s="139"/>
    </row>
    <row r="1345" spans="18:18" x14ac:dyDescent="0.25">
      <c r="R1345" s="139"/>
    </row>
    <row r="1346" spans="18:18" x14ac:dyDescent="0.25">
      <c r="R1346" s="139"/>
    </row>
    <row r="1347" spans="18:18" x14ac:dyDescent="0.25">
      <c r="R1347" s="139"/>
    </row>
    <row r="1348" spans="18:18" x14ac:dyDescent="0.25">
      <c r="R1348" s="139"/>
    </row>
    <row r="1349" spans="18:18" x14ac:dyDescent="0.25">
      <c r="R1349" s="139"/>
    </row>
    <row r="1350" spans="18:18" x14ac:dyDescent="0.25">
      <c r="R1350" s="139"/>
    </row>
    <row r="1351" spans="18:18" x14ac:dyDescent="0.25">
      <c r="R1351" s="139"/>
    </row>
    <row r="1352" spans="18:18" x14ac:dyDescent="0.25">
      <c r="R1352" s="139"/>
    </row>
    <row r="1353" spans="18:18" x14ac:dyDescent="0.25">
      <c r="R1353" s="139"/>
    </row>
    <row r="1354" spans="18:18" x14ac:dyDescent="0.25">
      <c r="R1354" s="139"/>
    </row>
    <row r="1355" spans="18:18" x14ac:dyDescent="0.25">
      <c r="R1355" s="139"/>
    </row>
    <row r="1356" spans="18:18" x14ac:dyDescent="0.25">
      <c r="R1356" s="139"/>
    </row>
    <row r="1357" spans="18:18" x14ac:dyDescent="0.25">
      <c r="R1357" s="139"/>
    </row>
    <row r="1358" spans="18:18" x14ac:dyDescent="0.25">
      <c r="R1358" s="139"/>
    </row>
    <row r="1359" spans="18:18" x14ac:dyDescent="0.25">
      <c r="R1359" s="139"/>
    </row>
    <row r="1360" spans="18:18" x14ac:dyDescent="0.25">
      <c r="R1360" s="139"/>
    </row>
    <row r="1361" spans="18:18" x14ac:dyDescent="0.25">
      <c r="R1361" s="139"/>
    </row>
    <row r="1362" spans="18:18" x14ac:dyDescent="0.25">
      <c r="R1362" s="139"/>
    </row>
    <row r="1363" spans="18:18" x14ac:dyDescent="0.25">
      <c r="R1363" s="139"/>
    </row>
    <row r="1364" spans="18:18" x14ac:dyDescent="0.25">
      <c r="R1364" s="139"/>
    </row>
    <row r="1365" spans="18:18" x14ac:dyDescent="0.25">
      <c r="R1365" s="139"/>
    </row>
    <row r="1366" spans="18:18" x14ac:dyDescent="0.25">
      <c r="R1366" s="139"/>
    </row>
    <row r="1367" spans="18:18" x14ac:dyDescent="0.25">
      <c r="R1367" s="139"/>
    </row>
    <row r="1368" spans="18:18" x14ac:dyDescent="0.25">
      <c r="R1368" s="139"/>
    </row>
    <row r="1369" spans="18:18" x14ac:dyDescent="0.25">
      <c r="R1369" s="139"/>
    </row>
    <row r="1370" spans="18:18" x14ac:dyDescent="0.25">
      <c r="R1370" s="139"/>
    </row>
    <row r="1371" spans="18:18" x14ac:dyDescent="0.25">
      <c r="R1371" s="139"/>
    </row>
    <row r="1372" spans="18:18" x14ac:dyDescent="0.25">
      <c r="R1372" s="139"/>
    </row>
    <row r="1373" spans="18:18" x14ac:dyDescent="0.25">
      <c r="R1373" s="139"/>
    </row>
    <row r="1374" spans="18:18" x14ac:dyDescent="0.25">
      <c r="R1374" s="139"/>
    </row>
    <row r="1375" spans="18:18" x14ac:dyDescent="0.25">
      <c r="R1375" s="139"/>
    </row>
    <row r="1376" spans="18:18" x14ac:dyDescent="0.25">
      <c r="R1376" s="139"/>
    </row>
    <row r="1377" spans="18:18" x14ac:dyDescent="0.25">
      <c r="R1377" s="139"/>
    </row>
    <row r="1378" spans="18:18" x14ac:dyDescent="0.25">
      <c r="R1378" s="139"/>
    </row>
    <row r="1379" spans="18:18" x14ac:dyDescent="0.25">
      <c r="R1379" s="139"/>
    </row>
    <row r="1380" spans="18:18" x14ac:dyDescent="0.25">
      <c r="R1380" s="139"/>
    </row>
    <row r="1381" spans="18:18" x14ac:dyDescent="0.25">
      <c r="R1381" s="139"/>
    </row>
    <row r="1382" spans="18:18" x14ac:dyDescent="0.25">
      <c r="R1382" s="139"/>
    </row>
    <row r="1383" spans="18:18" x14ac:dyDescent="0.25">
      <c r="R1383" s="139"/>
    </row>
    <row r="1384" spans="18:18" x14ac:dyDescent="0.25">
      <c r="R1384" s="139"/>
    </row>
    <row r="1385" spans="18:18" x14ac:dyDescent="0.25">
      <c r="R1385" s="139"/>
    </row>
    <row r="1386" spans="18:18" x14ac:dyDescent="0.25">
      <c r="R1386" s="139"/>
    </row>
    <row r="1387" spans="18:18" x14ac:dyDescent="0.25">
      <c r="R1387" s="139"/>
    </row>
    <row r="1388" spans="18:18" x14ac:dyDescent="0.25">
      <c r="R1388" s="139"/>
    </row>
    <row r="1389" spans="18:18" x14ac:dyDescent="0.25">
      <c r="R1389" s="139"/>
    </row>
    <row r="1390" spans="18:18" x14ac:dyDescent="0.25">
      <c r="R1390" s="139"/>
    </row>
    <row r="1391" spans="18:18" x14ac:dyDescent="0.25">
      <c r="R1391" s="139"/>
    </row>
    <row r="1392" spans="18:18" x14ac:dyDescent="0.25">
      <c r="R1392" s="139"/>
    </row>
    <row r="1393" spans="18:18" x14ac:dyDescent="0.25">
      <c r="R1393" s="139"/>
    </row>
    <row r="1394" spans="18:18" x14ac:dyDescent="0.25">
      <c r="R1394" s="139"/>
    </row>
    <row r="1395" spans="18:18" x14ac:dyDescent="0.25">
      <c r="R1395" s="139"/>
    </row>
    <row r="1396" spans="18:18" x14ac:dyDescent="0.25">
      <c r="R1396" s="139"/>
    </row>
    <row r="1397" spans="18:18" x14ac:dyDescent="0.25">
      <c r="R1397" s="139"/>
    </row>
    <row r="1398" spans="18:18" x14ac:dyDescent="0.25">
      <c r="R1398" s="139"/>
    </row>
    <row r="1399" spans="18:18" x14ac:dyDescent="0.25">
      <c r="R1399" s="139"/>
    </row>
    <row r="1400" spans="18:18" x14ac:dyDescent="0.25">
      <c r="R1400" s="139"/>
    </row>
    <row r="1401" spans="18:18" x14ac:dyDescent="0.25">
      <c r="R1401" s="139"/>
    </row>
    <row r="1402" spans="18:18" x14ac:dyDescent="0.25">
      <c r="R1402" s="139"/>
    </row>
    <row r="1403" spans="18:18" x14ac:dyDescent="0.25">
      <c r="R1403" s="139"/>
    </row>
    <row r="1404" spans="18:18" x14ac:dyDescent="0.25">
      <c r="R1404" s="139"/>
    </row>
    <row r="1405" spans="18:18" x14ac:dyDescent="0.25">
      <c r="R1405" s="139"/>
    </row>
    <row r="1406" spans="18:18" x14ac:dyDescent="0.25">
      <c r="R1406" s="139"/>
    </row>
    <row r="1407" spans="18:18" x14ac:dyDescent="0.25">
      <c r="R1407" s="139"/>
    </row>
    <row r="1408" spans="18:18" x14ac:dyDescent="0.25">
      <c r="R1408" s="139"/>
    </row>
    <row r="1409" spans="18:18" x14ac:dyDescent="0.25">
      <c r="R1409" s="139"/>
    </row>
    <row r="1410" spans="18:18" x14ac:dyDescent="0.25">
      <c r="R1410" s="139"/>
    </row>
    <row r="1411" spans="18:18" x14ac:dyDescent="0.25">
      <c r="R1411" s="139"/>
    </row>
    <row r="1412" spans="18:18" x14ac:dyDescent="0.25">
      <c r="R1412" s="139"/>
    </row>
    <row r="1413" spans="18:18" x14ac:dyDescent="0.25">
      <c r="R1413" s="139"/>
    </row>
    <row r="1414" spans="18:18" x14ac:dyDescent="0.25">
      <c r="R1414" s="139"/>
    </row>
    <row r="1415" spans="18:18" x14ac:dyDescent="0.25">
      <c r="R1415" s="139"/>
    </row>
    <row r="1416" spans="18:18" x14ac:dyDescent="0.25">
      <c r="R1416" s="139"/>
    </row>
    <row r="1417" spans="18:18" x14ac:dyDescent="0.25">
      <c r="R1417" s="139"/>
    </row>
    <row r="1418" spans="18:18" x14ac:dyDescent="0.25">
      <c r="R1418" s="139"/>
    </row>
    <row r="1419" spans="18:18" x14ac:dyDescent="0.25">
      <c r="R1419" s="139"/>
    </row>
    <row r="1420" spans="18:18" x14ac:dyDescent="0.25">
      <c r="R1420" s="139"/>
    </row>
    <row r="1421" spans="18:18" x14ac:dyDescent="0.25">
      <c r="R1421" s="139"/>
    </row>
    <row r="1422" spans="18:18" x14ac:dyDescent="0.25">
      <c r="R1422" s="139"/>
    </row>
    <row r="1423" spans="18:18" x14ac:dyDescent="0.25">
      <c r="R1423" s="139"/>
    </row>
    <row r="1424" spans="18:18" x14ac:dyDescent="0.25">
      <c r="R1424" s="139"/>
    </row>
    <row r="1425" spans="18:18" x14ac:dyDescent="0.25">
      <c r="R1425" s="139"/>
    </row>
    <row r="1426" spans="18:18" x14ac:dyDescent="0.25">
      <c r="R1426" s="139"/>
    </row>
    <row r="1427" spans="18:18" x14ac:dyDescent="0.25">
      <c r="R1427" s="139"/>
    </row>
    <row r="1428" spans="18:18" x14ac:dyDescent="0.25">
      <c r="R1428" s="139"/>
    </row>
    <row r="1429" spans="18:18" x14ac:dyDescent="0.25">
      <c r="R1429" s="139"/>
    </row>
    <row r="1430" spans="18:18" x14ac:dyDescent="0.25">
      <c r="R1430" s="139"/>
    </row>
    <row r="1431" spans="18:18" x14ac:dyDescent="0.25">
      <c r="R1431" s="139"/>
    </row>
    <row r="1432" spans="18:18" x14ac:dyDescent="0.25">
      <c r="R1432" s="139"/>
    </row>
    <row r="1433" spans="18:18" x14ac:dyDescent="0.25">
      <c r="R1433" s="139"/>
    </row>
    <row r="1434" spans="18:18" x14ac:dyDescent="0.25">
      <c r="R1434" s="139"/>
    </row>
    <row r="1435" spans="18:18" x14ac:dyDescent="0.25">
      <c r="R1435" s="139"/>
    </row>
    <row r="1436" spans="18:18" x14ac:dyDescent="0.25">
      <c r="R1436" s="139"/>
    </row>
    <row r="1437" spans="18:18" x14ac:dyDescent="0.25">
      <c r="R1437" s="139"/>
    </row>
    <row r="1438" spans="18:18" x14ac:dyDescent="0.25">
      <c r="R1438" s="139"/>
    </row>
    <row r="1439" spans="18:18" x14ac:dyDescent="0.25">
      <c r="R1439" s="139"/>
    </row>
    <row r="1440" spans="18:18" x14ac:dyDescent="0.25">
      <c r="R1440" s="139"/>
    </row>
    <row r="1441" spans="18:18" x14ac:dyDescent="0.25">
      <c r="R1441" s="139"/>
    </row>
    <row r="1442" spans="18:18" x14ac:dyDescent="0.25">
      <c r="R1442" s="139"/>
    </row>
    <row r="1443" spans="18:18" x14ac:dyDescent="0.25">
      <c r="R1443" s="139"/>
    </row>
    <row r="1444" spans="18:18" x14ac:dyDescent="0.25">
      <c r="R1444" s="139"/>
    </row>
    <row r="1445" spans="18:18" x14ac:dyDescent="0.25">
      <c r="R1445" s="139"/>
    </row>
    <row r="1446" spans="18:18" x14ac:dyDescent="0.25">
      <c r="R1446" s="139"/>
    </row>
    <row r="1447" spans="18:18" x14ac:dyDescent="0.25">
      <c r="R1447" s="139"/>
    </row>
    <row r="1448" spans="18:18" x14ac:dyDescent="0.25">
      <c r="R1448" s="139"/>
    </row>
    <row r="1449" spans="18:18" x14ac:dyDescent="0.25">
      <c r="R1449" s="139"/>
    </row>
    <row r="1450" spans="18:18" x14ac:dyDescent="0.25">
      <c r="R1450" s="139"/>
    </row>
    <row r="1451" spans="18:18" x14ac:dyDescent="0.25">
      <c r="R1451" s="139"/>
    </row>
    <row r="1452" spans="18:18" x14ac:dyDescent="0.25">
      <c r="R1452" s="139"/>
    </row>
    <row r="1453" spans="18:18" x14ac:dyDescent="0.25">
      <c r="R1453" s="139"/>
    </row>
    <row r="1454" spans="18:18" x14ac:dyDescent="0.25">
      <c r="R1454" s="139"/>
    </row>
    <row r="1455" spans="18:18" x14ac:dyDescent="0.25">
      <c r="R1455" s="139"/>
    </row>
    <row r="1456" spans="18:18" x14ac:dyDescent="0.25">
      <c r="R1456" s="139"/>
    </row>
    <row r="1457" spans="18:18" x14ac:dyDescent="0.25">
      <c r="R1457" s="139"/>
    </row>
    <row r="1458" spans="18:18" x14ac:dyDescent="0.25">
      <c r="R1458" s="139"/>
    </row>
    <row r="1459" spans="18:18" x14ac:dyDescent="0.25">
      <c r="R1459" s="139"/>
    </row>
    <row r="1460" spans="18:18" x14ac:dyDescent="0.25">
      <c r="R1460" s="139"/>
    </row>
    <row r="1461" spans="18:18" x14ac:dyDescent="0.25">
      <c r="R1461" s="139"/>
    </row>
    <row r="1462" spans="18:18" x14ac:dyDescent="0.25">
      <c r="R1462" s="139"/>
    </row>
    <row r="1463" spans="18:18" x14ac:dyDescent="0.25">
      <c r="R1463" s="139"/>
    </row>
    <row r="1464" spans="18:18" x14ac:dyDescent="0.25">
      <c r="R1464" s="139"/>
    </row>
    <row r="1465" spans="18:18" x14ac:dyDescent="0.25">
      <c r="R1465" s="139"/>
    </row>
    <row r="1466" spans="18:18" x14ac:dyDescent="0.25">
      <c r="R1466" s="139"/>
    </row>
    <row r="1467" spans="18:18" x14ac:dyDescent="0.25">
      <c r="R1467" s="139"/>
    </row>
    <row r="1468" spans="18:18" x14ac:dyDescent="0.25">
      <c r="R1468" s="139"/>
    </row>
    <row r="1469" spans="18:18" x14ac:dyDescent="0.25">
      <c r="R1469" s="139"/>
    </row>
    <row r="1470" spans="18:18" x14ac:dyDescent="0.25">
      <c r="R1470" s="139"/>
    </row>
    <row r="1471" spans="18:18" x14ac:dyDescent="0.25">
      <c r="R1471" s="139"/>
    </row>
    <row r="1472" spans="18:18" x14ac:dyDescent="0.25">
      <c r="R1472" s="139"/>
    </row>
    <row r="1473" spans="18:18" x14ac:dyDescent="0.25">
      <c r="R1473" s="139"/>
    </row>
    <row r="1474" spans="18:18" x14ac:dyDescent="0.25">
      <c r="R1474" s="139"/>
    </row>
    <row r="1475" spans="18:18" x14ac:dyDescent="0.25">
      <c r="R1475" s="139"/>
    </row>
    <row r="1476" spans="18:18" x14ac:dyDescent="0.25">
      <c r="R1476" s="139"/>
    </row>
    <row r="1477" spans="18:18" x14ac:dyDescent="0.25">
      <c r="R1477" s="139"/>
    </row>
    <row r="1478" spans="18:18" x14ac:dyDescent="0.25">
      <c r="R1478" s="139"/>
    </row>
    <row r="1479" spans="18:18" x14ac:dyDescent="0.25">
      <c r="R1479" s="139"/>
    </row>
    <row r="1480" spans="18:18" x14ac:dyDescent="0.25">
      <c r="R1480" s="139"/>
    </row>
    <row r="1481" spans="18:18" x14ac:dyDescent="0.25">
      <c r="R1481" s="139"/>
    </row>
    <row r="1482" spans="18:18" x14ac:dyDescent="0.25">
      <c r="R1482" s="139"/>
    </row>
    <row r="1483" spans="18:18" x14ac:dyDescent="0.25">
      <c r="R1483" s="139"/>
    </row>
    <row r="1484" spans="18:18" x14ac:dyDescent="0.25">
      <c r="R1484" s="139"/>
    </row>
    <row r="1485" spans="18:18" x14ac:dyDescent="0.25">
      <c r="R1485" s="139"/>
    </row>
    <row r="1486" spans="18:18" x14ac:dyDescent="0.25">
      <c r="R1486" s="139"/>
    </row>
    <row r="1487" spans="18:18" x14ac:dyDescent="0.25">
      <c r="R1487" s="139"/>
    </row>
    <row r="1488" spans="18:18" x14ac:dyDescent="0.25">
      <c r="R1488" s="139"/>
    </row>
    <row r="1489" spans="18:18" x14ac:dyDescent="0.25">
      <c r="R1489" s="139"/>
    </row>
    <row r="1490" spans="18:18" x14ac:dyDescent="0.25">
      <c r="R1490" s="139"/>
    </row>
    <row r="1491" spans="18:18" x14ac:dyDescent="0.25">
      <c r="R1491" s="139"/>
    </row>
    <row r="1492" spans="18:18" x14ac:dyDescent="0.25">
      <c r="R1492" s="139"/>
    </row>
    <row r="1493" spans="18:18" x14ac:dyDescent="0.25">
      <c r="R1493" s="139"/>
    </row>
    <row r="1494" spans="18:18" x14ac:dyDescent="0.25">
      <c r="R1494" s="139"/>
    </row>
    <row r="1495" spans="18:18" x14ac:dyDescent="0.25">
      <c r="R1495" s="139"/>
    </row>
    <row r="1496" spans="18:18" x14ac:dyDescent="0.25">
      <c r="R1496" s="139"/>
    </row>
    <row r="1497" spans="18:18" x14ac:dyDescent="0.25">
      <c r="R1497" s="139"/>
    </row>
    <row r="1498" spans="18:18" x14ac:dyDescent="0.25">
      <c r="R1498" s="139"/>
    </row>
    <row r="1499" spans="18:18" x14ac:dyDescent="0.25">
      <c r="R1499" s="139"/>
    </row>
    <row r="1500" spans="18:18" x14ac:dyDescent="0.25">
      <c r="R1500" s="139"/>
    </row>
    <row r="1501" spans="18:18" x14ac:dyDescent="0.25">
      <c r="R1501" s="139"/>
    </row>
    <row r="1502" spans="18:18" x14ac:dyDescent="0.25">
      <c r="R1502" s="139"/>
    </row>
    <row r="1503" spans="18:18" x14ac:dyDescent="0.25">
      <c r="R1503" s="139"/>
    </row>
    <row r="1504" spans="18:18" x14ac:dyDescent="0.25">
      <c r="R1504" s="139"/>
    </row>
    <row r="1505" spans="18:18" x14ac:dyDescent="0.25">
      <c r="R1505" s="139"/>
    </row>
    <row r="1506" spans="18:18" x14ac:dyDescent="0.25">
      <c r="R1506" s="139"/>
    </row>
    <row r="1507" spans="18:18" x14ac:dyDescent="0.25">
      <c r="R1507" s="139"/>
    </row>
    <row r="1508" spans="18:18" x14ac:dyDescent="0.25">
      <c r="R1508" s="139"/>
    </row>
    <row r="1509" spans="18:18" x14ac:dyDescent="0.25">
      <c r="R1509" s="139"/>
    </row>
    <row r="1510" spans="18:18" x14ac:dyDescent="0.25">
      <c r="R1510" s="139"/>
    </row>
    <row r="1511" spans="18:18" x14ac:dyDescent="0.25">
      <c r="R1511" s="139"/>
    </row>
    <row r="1512" spans="18:18" x14ac:dyDescent="0.25">
      <c r="R1512" s="139"/>
    </row>
    <row r="1513" spans="18:18" x14ac:dyDescent="0.25">
      <c r="R1513" s="139"/>
    </row>
    <row r="1514" spans="18:18" x14ac:dyDescent="0.25">
      <c r="R1514" s="139"/>
    </row>
    <row r="1515" spans="18:18" x14ac:dyDescent="0.25">
      <c r="R1515" s="139"/>
    </row>
    <row r="1516" spans="18:18" x14ac:dyDescent="0.25">
      <c r="R1516" s="139"/>
    </row>
    <row r="1517" spans="18:18" x14ac:dyDescent="0.25">
      <c r="R1517" s="139"/>
    </row>
    <row r="1518" spans="18:18" x14ac:dyDescent="0.25">
      <c r="R1518" s="139"/>
    </row>
    <row r="1519" spans="18:18" x14ac:dyDescent="0.25">
      <c r="R1519" s="139"/>
    </row>
    <row r="1520" spans="18:18" x14ac:dyDescent="0.25">
      <c r="R1520" s="139"/>
    </row>
    <row r="1521" spans="18:18" x14ac:dyDescent="0.25">
      <c r="R1521" s="139"/>
    </row>
    <row r="1522" spans="18:18" x14ac:dyDescent="0.25">
      <c r="R1522" s="139"/>
    </row>
    <row r="1523" spans="18:18" x14ac:dyDescent="0.25">
      <c r="R1523" s="139"/>
    </row>
    <row r="1524" spans="18:18" x14ac:dyDescent="0.25">
      <c r="R1524" s="139"/>
    </row>
    <row r="1525" spans="18:18" x14ac:dyDescent="0.25">
      <c r="R1525" s="139"/>
    </row>
    <row r="1526" spans="18:18" x14ac:dyDescent="0.25">
      <c r="R1526" s="139"/>
    </row>
    <row r="1527" spans="18:18" x14ac:dyDescent="0.25">
      <c r="R1527" s="139"/>
    </row>
    <row r="1528" spans="18:18" x14ac:dyDescent="0.25">
      <c r="R1528" s="139"/>
    </row>
    <row r="1529" spans="18:18" x14ac:dyDescent="0.25">
      <c r="R1529" s="139"/>
    </row>
    <row r="1530" spans="18:18" x14ac:dyDescent="0.25">
      <c r="R1530" s="139"/>
    </row>
    <row r="1531" spans="18:18" x14ac:dyDescent="0.25">
      <c r="R1531" s="139"/>
    </row>
    <row r="1532" spans="18:18" x14ac:dyDescent="0.25">
      <c r="R1532" s="139"/>
    </row>
    <row r="1533" spans="18:18" x14ac:dyDescent="0.25">
      <c r="R1533" s="139"/>
    </row>
    <row r="1534" spans="18:18" x14ac:dyDescent="0.25">
      <c r="R1534" s="139"/>
    </row>
    <row r="1535" spans="18:18" x14ac:dyDescent="0.25">
      <c r="R1535" s="139"/>
    </row>
    <row r="1536" spans="18:18" x14ac:dyDescent="0.25">
      <c r="R1536" s="139"/>
    </row>
    <row r="1537" spans="18:18" x14ac:dyDescent="0.25">
      <c r="R1537" s="139"/>
    </row>
    <row r="1538" spans="18:18" x14ac:dyDescent="0.25">
      <c r="R1538" s="139"/>
    </row>
    <row r="1539" spans="18:18" x14ac:dyDescent="0.25">
      <c r="R1539" s="139"/>
    </row>
    <row r="1540" spans="18:18" x14ac:dyDescent="0.25">
      <c r="R1540" s="139"/>
    </row>
    <row r="1541" spans="18:18" x14ac:dyDescent="0.25">
      <c r="R1541" s="139"/>
    </row>
    <row r="1542" spans="18:18" x14ac:dyDescent="0.25">
      <c r="R1542" s="139"/>
    </row>
    <row r="1543" spans="18:18" x14ac:dyDescent="0.25">
      <c r="R1543" s="139"/>
    </row>
    <row r="1544" spans="18:18" x14ac:dyDescent="0.25">
      <c r="R1544" s="139"/>
    </row>
    <row r="1545" spans="18:18" x14ac:dyDescent="0.25">
      <c r="R1545" s="139"/>
    </row>
    <row r="1546" spans="18:18" x14ac:dyDescent="0.25">
      <c r="R1546" s="139"/>
    </row>
    <row r="1547" spans="18:18" x14ac:dyDescent="0.25">
      <c r="R1547" s="139"/>
    </row>
    <row r="1548" spans="18:18" x14ac:dyDescent="0.25">
      <c r="R1548" s="139"/>
    </row>
    <row r="1549" spans="18:18" x14ac:dyDescent="0.25">
      <c r="R1549" s="139"/>
    </row>
    <row r="1550" spans="18:18" x14ac:dyDescent="0.25">
      <c r="R1550" s="139"/>
    </row>
    <row r="1551" spans="18:18" x14ac:dyDescent="0.25">
      <c r="R1551" s="139"/>
    </row>
    <row r="1552" spans="18:18" x14ac:dyDescent="0.25">
      <c r="R1552" s="139"/>
    </row>
    <row r="1553" spans="18:18" x14ac:dyDescent="0.25">
      <c r="R1553" s="139"/>
    </row>
    <row r="1554" spans="18:18" x14ac:dyDescent="0.25">
      <c r="R1554" s="139"/>
    </row>
    <row r="1555" spans="18:18" x14ac:dyDescent="0.25">
      <c r="R1555" s="139"/>
    </row>
    <row r="1556" spans="18:18" x14ac:dyDescent="0.25">
      <c r="R1556" s="139"/>
    </row>
    <row r="1557" spans="18:18" x14ac:dyDescent="0.25">
      <c r="R1557" s="139"/>
    </row>
    <row r="1558" spans="18:18" x14ac:dyDescent="0.25">
      <c r="R1558" s="139"/>
    </row>
    <row r="1559" spans="18:18" x14ac:dyDescent="0.25">
      <c r="R1559" s="139"/>
    </row>
    <row r="1560" spans="18:18" x14ac:dyDescent="0.25">
      <c r="R1560" s="139"/>
    </row>
    <row r="1561" spans="18:18" x14ac:dyDescent="0.25">
      <c r="R1561" s="139"/>
    </row>
    <row r="1562" spans="18:18" x14ac:dyDescent="0.25">
      <c r="R1562" s="139"/>
    </row>
    <row r="1563" spans="18:18" x14ac:dyDescent="0.25">
      <c r="R1563" s="139"/>
    </row>
    <row r="1564" spans="18:18" x14ac:dyDescent="0.25">
      <c r="R1564" s="139"/>
    </row>
    <row r="1565" spans="18:18" x14ac:dyDescent="0.25">
      <c r="R1565" s="139"/>
    </row>
    <row r="1566" spans="18:18" x14ac:dyDescent="0.25">
      <c r="R1566" s="139"/>
    </row>
    <row r="1567" spans="18:18" x14ac:dyDescent="0.25">
      <c r="R1567" s="139"/>
    </row>
    <row r="1568" spans="18:18" x14ac:dyDescent="0.25">
      <c r="R1568" s="139"/>
    </row>
    <row r="1569" spans="18:18" x14ac:dyDescent="0.25">
      <c r="R1569" s="139"/>
    </row>
    <row r="1570" spans="18:18" x14ac:dyDescent="0.25">
      <c r="R1570" s="139"/>
    </row>
    <row r="1571" spans="18:18" x14ac:dyDescent="0.25">
      <c r="R1571" s="139"/>
    </row>
    <row r="1572" spans="18:18" x14ac:dyDescent="0.25">
      <c r="R1572" s="139"/>
    </row>
    <row r="1573" spans="18:18" x14ac:dyDescent="0.25">
      <c r="R1573" s="139"/>
    </row>
    <row r="1574" spans="18:18" x14ac:dyDescent="0.25">
      <c r="R1574" s="139"/>
    </row>
    <row r="1575" spans="18:18" x14ac:dyDescent="0.25">
      <c r="R1575" s="139"/>
    </row>
    <row r="1576" spans="18:18" x14ac:dyDescent="0.25">
      <c r="R1576" s="139"/>
    </row>
    <row r="1577" spans="18:18" x14ac:dyDescent="0.25">
      <c r="R1577" s="139"/>
    </row>
    <row r="1578" spans="18:18" x14ac:dyDescent="0.25">
      <c r="R1578" s="139"/>
    </row>
    <row r="1579" spans="18:18" x14ac:dyDescent="0.25">
      <c r="R1579" s="139"/>
    </row>
    <row r="1580" spans="18:18" x14ac:dyDescent="0.25">
      <c r="R1580" s="139"/>
    </row>
    <row r="1581" spans="18:18" x14ac:dyDescent="0.25">
      <c r="R1581" s="139"/>
    </row>
    <row r="1582" spans="18:18" x14ac:dyDescent="0.25">
      <c r="R1582" s="139"/>
    </row>
    <row r="1583" spans="18:18" x14ac:dyDescent="0.25">
      <c r="R1583" s="139"/>
    </row>
    <row r="1584" spans="18:18" x14ac:dyDescent="0.25">
      <c r="R1584" s="139"/>
    </row>
    <row r="1585" spans="18:18" x14ac:dyDescent="0.25">
      <c r="R1585" s="139"/>
    </row>
    <row r="1586" spans="18:18" x14ac:dyDescent="0.25">
      <c r="R1586" s="139"/>
    </row>
    <row r="1587" spans="18:18" x14ac:dyDescent="0.25">
      <c r="R1587" s="139"/>
    </row>
    <row r="1588" spans="18:18" x14ac:dyDescent="0.25">
      <c r="R1588" s="139"/>
    </row>
    <row r="1589" spans="18:18" x14ac:dyDescent="0.25">
      <c r="R1589" s="139"/>
    </row>
    <row r="1590" spans="18:18" x14ac:dyDescent="0.25">
      <c r="R1590" s="139"/>
    </row>
    <row r="1591" spans="18:18" x14ac:dyDescent="0.25">
      <c r="R1591" s="139"/>
    </row>
    <row r="1592" spans="18:18" x14ac:dyDescent="0.25">
      <c r="R1592" s="139"/>
    </row>
    <row r="1593" spans="18:18" x14ac:dyDescent="0.25">
      <c r="R1593" s="139"/>
    </row>
    <row r="1594" spans="18:18" x14ac:dyDescent="0.25">
      <c r="R1594" s="139"/>
    </row>
    <row r="1595" spans="18:18" x14ac:dyDescent="0.25">
      <c r="R1595" s="139"/>
    </row>
    <row r="1596" spans="18:18" x14ac:dyDescent="0.25">
      <c r="R1596" s="139"/>
    </row>
    <row r="1597" spans="18:18" x14ac:dyDescent="0.25">
      <c r="R1597" s="139"/>
    </row>
    <row r="1598" spans="18:18" x14ac:dyDescent="0.25">
      <c r="R1598" s="139"/>
    </row>
    <row r="1599" spans="18:18" x14ac:dyDescent="0.25">
      <c r="R1599" s="139"/>
    </row>
    <row r="1600" spans="18:18" x14ac:dyDescent="0.25">
      <c r="R1600" s="139"/>
    </row>
    <row r="1601" spans="18:18" x14ac:dyDescent="0.25">
      <c r="R1601" s="139"/>
    </row>
    <row r="1602" spans="18:18" x14ac:dyDescent="0.25">
      <c r="R1602" s="139"/>
    </row>
    <row r="1603" spans="18:18" x14ac:dyDescent="0.25">
      <c r="R1603" s="139"/>
    </row>
    <row r="1604" spans="18:18" x14ac:dyDescent="0.25">
      <c r="R1604" s="139"/>
    </row>
    <row r="1605" spans="18:18" x14ac:dyDescent="0.25">
      <c r="R1605" s="139"/>
    </row>
    <row r="1606" spans="18:18" x14ac:dyDescent="0.25">
      <c r="R1606" s="139"/>
    </row>
    <row r="1607" spans="18:18" x14ac:dyDescent="0.25">
      <c r="R1607" s="139"/>
    </row>
    <row r="1608" spans="18:18" x14ac:dyDescent="0.25">
      <c r="R1608" s="139"/>
    </row>
    <row r="1609" spans="18:18" x14ac:dyDescent="0.25">
      <c r="R1609" s="139"/>
    </row>
    <row r="1610" spans="18:18" x14ac:dyDescent="0.25">
      <c r="R1610" s="139"/>
    </row>
    <row r="1611" spans="18:18" x14ac:dyDescent="0.25">
      <c r="R1611" s="139"/>
    </row>
    <row r="1612" spans="18:18" x14ac:dyDescent="0.25">
      <c r="R1612" s="139"/>
    </row>
    <row r="1613" spans="18:18" x14ac:dyDescent="0.25">
      <c r="R1613" s="139"/>
    </row>
    <row r="1614" spans="18:18" x14ac:dyDescent="0.25">
      <c r="R1614" s="139"/>
    </row>
    <row r="1615" spans="18:18" x14ac:dyDescent="0.25">
      <c r="R1615" s="139"/>
    </row>
    <row r="1616" spans="18:18" x14ac:dyDescent="0.25">
      <c r="R1616" s="139"/>
    </row>
    <row r="1617" spans="18:18" x14ac:dyDescent="0.25">
      <c r="R1617" s="139"/>
    </row>
    <row r="1618" spans="18:18" x14ac:dyDescent="0.25">
      <c r="R1618" s="139"/>
    </row>
    <row r="1619" spans="18:18" x14ac:dyDescent="0.25">
      <c r="R1619" s="139"/>
    </row>
    <row r="1620" spans="18:18" x14ac:dyDescent="0.25">
      <c r="R1620" s="139"/>
    </row>
    <row r="1621" spans="18:18" x14ac:dyDescent="0.25">
      <c r="R1621" s="139"/>
    </row>
    <row r="1622" spans="18:18" x14ac:dyDescent="0.25">
      <c r="R1622" s="139"/>
    </row>
    <row r="1623" spans="18:18" x14ac:dyDescent="0.25">
      <c r="R1623" s="139"/>
    </row>
    <row r="1624" spans="18:18" x14ac:dyDescent="0.25">
      <c r="R1624" s="139"/>
    </row>
    <row r="1625" spans="18:18" x14ac:dyDescent="0.25">
      <c r="R1625" s="139"/>
    </row>
    <row r="1626" spans="18:18" x14ac:dyDescent="0.25">
      <c r="R1626" s="139"/>
    </row>
    <row r="1627" spans="18:18" x14ac:dyDescent="0.25">
      <c r="R1627" s="139"/>
    </row>
    <row r="1628" spans="18:18" x14ac:dyDescent="0.25">
      <c r="R1628" s="139"/>
    </row>
    <row r="1629" spans="18:18" x14ac:dyDescent="0.25">
      <c r="R1629" s="139"/>
    </row>
    <row r="1630" spans="18:18" x14ac:dyDescent="0.25">
      <c r="R1630" s="139"/>
    </row>
    <row r="1631" spans="18:18" x14ac:dyDescent="0.25">
      <c r="R1631" s="139"/>
    </row>
    <row r="1632" spans="18:18" x14ac:dyDescent="0.25">
      <c r="R1632" s="139"/>
    </row>
    <row r="1633" spans="18:18" x14ac:dyDescent="0.25">
      <c r="R1633" s="139"/>
    </row>
    <row r="1634" spans="18:18" x14ac:dyDescent="0.25">
      <c r="R1634" s="139"/>
    </row>
    <row r="1635" spans="18:18" x14ac:dyDescent="0.25">
      <c r="R1635" s="139"/>
    </row>
    <row r="1636" spans="18:18" x14ac:dyDescent="0.25">
      <c r="R1636" s="139"/>
    </row>
    <row r="1637" spans="18:18" x14ac:dyDescent="0.25">
      <c r="R1637" s="139"/>
    </row>
    <row r="1638" spans="18:18" x14ac:dyDescent="0.25">
      <c r="R1638" s="139"/>
    </row>
    <row r="1639" spans="18:18" x14ac:dyDescent="0.25">
      <c r="R1639" s="139"/>
    </row>
    <row r="1640" spans="18:18" x14ac:dyDescent="0.25">
      <c r="R1640" s="139"/>
    </row>
    <row r="1641" spans="18:18" x14ac:dyDescent="0.25">
      <c r="R1641" s="139"/>
    </row>
    <row r="1642" spans="18:18" x14ac:dyDescent="0.25">
      <c r="R1642" s="139"/>
    </row>
    <row r="1643" spans="18:18" x14ac:dyDescent="0.25">
      <c r="R1643" s="139"/>
    </row>
    <row r="1644" spans="18:18" x14ac:dyDescent="0.25">
      <c r="R1644" s="139"/>
    </row>
    <row r="1645" spans="18:18" x14ac:dyDescent="0.25">
      <c r="R1645" s="139"/>
    </row>
    <row r="1646" spans="18:18" x14ac:dyDescent="0.25">
      <c r="R1646" s="139"/>
    </row>
    <row r="1647" spans="18:18" x14ac:dyDescent="0.25">
      <c r="R1647" s="139"/>
    </row>
    <row r="1648" spans="18:18" x14ac:dyDescent="0.25">
      <c r="R1648" s="139"/>
    </row>
    <row r="1649" spans="18:18" x14ac:dyDescent="0.25">
      <c r="R1649" s="139"/>
    </row>
    <row r="1650" spans="18:18" x14ac:dyDescent="0.25">
      <c r="R1650" s="139"/>
    </row>
    <row r="1651" spans="18:18" x14ac:dyDescent="0.25">
      <c r="R1651" s="139"/>
    </row>
    <row r="1652" spans="18:18" x14ac:dyDescent="0.25">
      <c r="R1652" s="139"/>
    </row>
    <row r="1653" spans="18:18" x14ac:dyDescent="0.25">
      <c r="R1653" s="139"/>
    </row>
    <row r="1654" spans="18:18" x14ac:dyDescent="0.25">
      <c r="R1654" s="139"/>
    </row>
    <row r="1655" spans="18:18" x14ac:dyDescent="0.25">
      <c r="R1655" s="139"/>
    </row>
    <row r="1656" spans="18:18" x14ac:dyDescent="0.25">
      <c r="R1656" s="139"/>
    </row>
    <row r="1657" spans="18:18" x14ac:dyDescent="0.25">
      <c r="R1657" s="139"/>
    </row>
    <row r="1658" spans="18:18" x14ac:dyDescent="0.25">
      <c r="R1658" s="139"/>
    </row>
    <row r="1659" spans="18:18" x14ac:dyDescent="0.25">
      <c r="R1659" s="139"/>
    </row>
    <row r="1660" spans="18:18" x14ac:dyDescent="0.25">
      <c r="R1660" s="139"/>
    </row>
    <row r="1661" spans="18:18" x14ac:dyDescent="0.25">
      <c r="R1661" s="139"/>
    </row>
    <row r="1662" spans="18:18" x14ac:dyDescent="0.25">
      <c r="R1662" s="139"/>
    </row>
    <row r="1663" spans="18:18" x14ac:dyDescent="0.25">
      <c r="R1663" s="139"/>
    </row>
    <row r="1664" spans="18:18" x14ac:dyDescent="0.25">
      <c r="R1664" s="139"/>
    </row>
    <row r="1665" spans="18:18" x14ac:dyDescent="0.25">
      <c r="R1665" s="139"/>
    </row>
    <row r="1666" spans="18:18" x14ac:dyDescent="0.25">
      <c r="R1666" s="139"/>
    </row>
    <row r="1667" spans="18:18" x14ac:dyDescent="0.25">
      <c r="R1667" s="139"/>
    </row>
    <row r="1668" spans="18:18" x14ac:dyDescent="0.25">
      <c r="R1668" s="139"/>
    </row>
    <row r="1669" spans="18:18" x14ac:dyDescent="0.25">
      <c r="R1669" s="139"/>
    </row>
    <row r="1670" spans="18:18" x14ac:dyDescent="0.25">
      <c r="R1670" s="139"/>
    </row>
    <row r="1671" spans="18:18" x14ac:dyDescent="0.25">
      <c r="R1671" s="139"/>
    </row>
    <row r="1672" spans="18:18" x14ac:dyDescent="0.25">
      <c r="R1672" s="139"/>
    </row>
    <row r="1673" spans="18:18" x14ac:dyDescent="0.25">
      <c r="R1673" s="139"/>
    </row>
    <row r="1674" spans="18:18" x14ac:dyDescent="0.25">
      <c r="R1674" s="139"/>
    </row>
    <row r="1675" spans="18:18" x14ac:dyDescent="0.25">
      <c r="R1675" s="139"/>
    </row>
    <row r="1676" spans="18:18" x14ac:dyDescent="0.25">
      <c r="R1676" s="139"/>
    </row>
    <row r="1677" spans="18:18" x14ac:dyDescent="0.25">
      <c r="R1677" s="139"/>
    </row>
    <row r="1678" spans="18:18" x14ac:dyDescent="0.25">
      <c r="R1678" s="139"/>
    </row>
    <row r="1679" spans="18:18" x14ac:dyDescent="0.25">
      <c r="R1679" s="139"/>
    </row>
    <row r="1680" spans="18:18" x14ac:dyDescent="0.25">
      <c r="R1680" s="139"/>
    </row>
    <row r="1681" spans="18:18" x14ac:dyDescent="0.25">
      <c r="R1681" s="139"/>
    </row>
    <row r="1682" spans="18:18" x14ac:dyDescent="0.25">
      <c r="R1682" s="139"/>
    </row>
    <row r="1683" spans="18:18" x14ac:dyDescent="0.25">
      <c r="R1683" s="139"/>
    </row>
    <row r="1684" spans="18:18" x14ac:dyDescent="0.25">
      <c r="R1684" s="139"/>
    </row>
    <row r="1685" spans="18:18" x14ac:dyDescent="0.25">
      <c r="R1685" s="139"/>
    </row>
    <row r="1686" spans="18:18" x14ac:dyDescent="0.25">
      <c r="R1686" s="139"/>
    </row>
    <row r="1687" spans="18:18" x14ac:dyDescent="0.25">
      <c r="R1687" s="139"/>
    </row>
    <row r="1688" spans="18:18" x14ac:dyDescent="0.25">
      <c r="R1688" s="139"/>
    </row>
    <row r="1689" spans="18:18" x14ac:dyDescent="0.25">
      <c r="R1689" s="139"/>
    </row>
    <row r="1690" spans="18:18" x14ac:dyDescent="0.25">
      <c r="R1690" s="139"/>
    </row>
    <row r="1691" spans="18:18" x14ac:dyDescent="0.25">
      <c r="R1691" s="139"/>
    </row>
    <row r="1692" spans="18:18" x14ac:dyDescent="0.25">
      <c r="R1692" s="139"/>
    </row>
    <row r="1693" spans="18:18" x14ac:dyDescent="0.25">
      <c r="R1693" s="139"/>
    </row>
    <row r="1694" spans="18:18" x14ac:dyDescent="0.25">
      <c r="R1694" s="139"/>
    </row>
    <row r="1695" spans="18:18" x14ac:dyDescent="0.25">
      <c r="R1695" s="139"/>
    </row>
    <row r="1696" spans="18:18" x14ac:dyDescent="0.25">
      <c r="R1696" s="139"/>
    </row>
    <row r="1697" spans="18:18" x14ac:dyDescent="0.25">
      <c r="R1697" s="139"/>
    </row>
    <row r="1698" spans="18:18" x14ac:dyDescent="0.25">
      <c r="R1698" s="139"/>
    </row>
    <row r="1699" spans="18:18" x14ac:dyDescent="0.25">
      <c r="R1699" s="139"/>
    </row>
    <row r="1700" spans="18:18" x14ac:dyDescent="0.25">
      <c r="R1700" s="139"/>
    </row>
    <row r="1701" spans="18:18" x14ac:dyDescent="0.25">
      <c r="R1701" s="139"/>
    </row>
    <row r="1702" spans="18:18" x14ac:dyDescent="0.25">
      <c r="R1702" s="139"/>
    </row>
    <row r="1703" spans="18:18" x14ac:dyDescent="0.25">
      <c r="R1703" s="139"/>
    </row>
    <row r="1704" spans="18:18" x14ac:dyDescent="0.25">
      <c r="R1704" s="139"/>
    </row>
    <row r="1705" spans="18:18" x14ac:dyDescent="0.25">
      <c r="R1705" s="139"/>
    </row>
    <row r="1706" spans="18:18" x14ac:dyDescent="0.25">
      <c r="R1706" s="139"/>
    </row>
    <row r="1707" spans="18:18" x14ac:dyDescent="0.25">
      <c r="R1707" s="139"/>
    </row>
    <row r="1708" spans="18:18" x14ac:dyDescent="0.25">
      <c r="R1708" s="139"/>
    </row>
    <row r="1709" spans="18:18" x14ac:dyDescent="0.25">
      <c r="R1709" s="139"/>
    </row>
    <row r="1710" spans="18:18" x14ac:dyDescent="0.25">
      <c r="R1710" s="139"/>
    </row>
    <row r="1711" spans="18:18" x14ac:dyDescent="0.25">
      <c r="R1711" s="139"/>
    </row>
    <row r="1712" spans="18:18" x14ac:dyDescent="0.25">
      <c r="R1712" s="139"/>
    </row>
    <row r="1713" spans="18:18" x14ac:dyDescent="0.25">
      <c r="R1713" s="139"/>
    </row>
    <row r="1714" spans="18:18" x14ac:dyDescent="0.25">
      <c r="R1714" s="139"/>
    </row>
    <row r="1715" spans="18:18" x14ac:dyDescent="0.25">
      <c r="R1715" s="139"/>
    </row>
    <row r="1716" spans="18:18" x14ac:dyDescent="0.25">
      <c r="R1716" s="139"/>
    </row>
    <row r="1717" spans="18:18" x14ac:dyDescent="0.25">
      <c r="R1717" s="139"/>
    </row>
    <row r="1718" spans="18:18" x14ac:dyDescent="0.25">
      <c r="R1718" s="139"/>
    </row>
    <row r="1719" spans="18:18" x14ac:dyDescent="0.25">
      <c r="R1719" s="139"/>
    </row>
    <row r="1720" spans="18:18" x14ac:dyDescent="0.25">
      <c r="R1720" s="139"/>
    </row>
    <row r="1721" spans="18:18" x14ac:dyDescent="0.25">
      <c r="R1721" s="139"/>
    </row>
    <row r="1722" spans="18:18" x14ac:dyDescent="0.25">
      <c r="R1722" s="139"/>
    </row>
    <row r="1723" spans="18:18" x14ac:dyDescent="0.25">
      <c r="R1723" s="139"/>
    </row>
    <row r="1724" spans="18:18" x14ac:dyDescent="0.25">
      <c r="R1724" s="139"/>
    </row>
    <row r="1725" spans="18:18" x14ac:dyDescent="0.25">
      <c r="R1725" s="139"/>
    </row>
    <row r="1726" spans="18:18" x14ac:dyDescent="0.25">
      <c r="R1726" s="139"/>
    </row>
    <row r="1727" spans="18:18" x14ac:dyDescent="0.25">
      <c r="R1727" s="139"/>
    </row>
    <row r="1728" spans="18:18" x14ac:dyDescent="0.25">
      <c r="R1728" s="139"/>
    </row>
    <row r="1729" spans="18:18" x14ac:dyDescent="0.25">
      <c r="R1729" s="139"/>
    </row>
    <row r="1730" spans="18:18" x14ac:dyDescent="0.25">
      <c r="R1730" s="139"/>
    </row>
    <row r="1731" spans="18:18" x14ac:dyDescent="0.25">
      <c r="R1731" s="139"/>
    </row>
    <row r="1732" spans="18:18" x14ac:dyDescent="0.25">
      <c r="R1732" s="139"/>
    </row>
    <row r="1733" spans="18:18" x14ac:dyDescent="0.25">
      <c r="R1733" s="139"/>
    </row>
    <row r="1734" spans="18:18" x14ac:dyDescent="0.25">
      <c r="R1734" s="139"/>
    </row>
    <row r="1735" spans="18:18" x14ac:dyDescent="0.25">
      <c r="R1735" s="139"/>
    </row>
    <row r="1736" spans="18:18" x14ac:dyDescent="0.25">
      <c r="R1736" s="139"/>
    </row>
    <row r="1737" spans="18:18" x14ac:dyDescent="0.25">
      <c r="R1737" s="139"/>
    </row>
    <row r="1738" spans="18:18" x14ac:dyDescent="0.25">
      <c r="R1738" s="139"/>
    </row>
    <row r="1739" spans="18:18" x14ac:dyDescent="0.25">
      <c r="R1739" s="139"/>
    </row>
    <row r="1740" spans="18:18" x14ac:dyDescent="0.25">
      <c r="R1740" s="139"/>
    </row>
    <row r="1741" spans="18:18" x14ac:dyDescent="0.25">
      <c r="R1741" s="139"/>
    </row>
    <row r="1742" spans="18:18" x14ac:dyDescent="0.25">
      <c r="R1742" s="139"/>
    </row>
    <row r="1743" spans="18:18" x14ac:dyDescent="0.25">
      <c r="R1743" s="139"/>
    </row>
    <row r="1744" spans="18:18" x14ac:dyDescent="0.25">
      <c r="R1744" s="139"/>
    </row>
    <row r="1745" spans="18:18" x14ac:dyDescent="0.25">
      <c r="R1745" s="139"/>
    </row>
    <row r="1746" spans="18:18" x14ac:dyDescent="0.25">
      <c r="R1746" s="139"/>
    </row>
    <row r="1747" spans="18:18" x14ac:dyDescent="0.25">
      <c r="R1747" s="139"/>
    </row>
    <row r="1748" spans="18:18" x14ac:dyDescent="0.25">
      <c r="R1748" s="139"/>
    </row>
    <row r="1749" spans="18:18" x14ac:dyDescent="0.25">
      <c r="R1749" s="139"/>
    </row>
    <row r="1750" spans="18:18" x14ac:dyDescent="0.25">
      <c r="R1750" s="139"/>
    </row>
    <row r="1751" spans="18:18" x14ac:dyDescent="0.25">
      <c r="R1751" s="139"/>
    </row>
    <row r="1752" spans="18:18" x14ac:dyDescent="0.25">
      <c r="R1752" s="139"/>
    </row>
    <row r="1753" spans="18:18" x14ac:dyDescent="0.25">
      <c r="R1753" s="139"/>
    </row>
    <row r="1754" spans="18:18" x14ac:dyDescent="0.25">
      <c r="R1754" s="139"/>
    </row>
    <row r="1755" spans="18:18" x14ac:dyDescent="0.25">
      <c r="R1755" s="139"/>
    </row>
    <row r="1756" spans="18:18" x14ac:dyDescent="0.25">
      <c r="R1756" s="139"/>
    </row>
    <row r="1757" spans="18:18" x14ac:dyDescent="0.25">
      <c r="R1757" s="139"/>
    </row>
    <row r="1758" spans="18:18" x14ac:dyDescent="0.25">
      <c r="R1758" s="139"/>
    </row>
    <row r="1759" spans="18:18" x14ac:dyDescent="0.25">
      <c r="R1759" s="139"/>
    </row>
    <row r="1760" spans="18:18" x14ac:dyDescent="0.25">
      <c r="R1760" s="139"/>
    </row>
    <row r="1761" spans="18:18" x14ac:dyDescent="0.25">
      <c r="R1761" s="139"/>
    </row>
    <row r="1762" spans="18:18" x14ac:dyDescent="0.25">
      <c r="R1762" s="139"/>
    </row>
    <row r="1763" spans="18:18" x14ac:dyDescent="0.25">
      <c r="R1763" s="139"/>
    </row>
    <row r="1764" spans="18:18" x14ac:dyDescent="0.25">
      <c r="R1764" s="139"/>
    </row>
    <row r="1765" spans="18:18" x14ac:dyDescent="0.25">
      <c r="R1765" s="139"/>
    </row>
    <row r="1766" spans="18:18" x14ac:dyDescent="0.25">
      <c r="R1766" s="139"/>
    </row>
    <row r="1767" spans="18:18" x14ac:dyDescent="0.25">
      <c r="R1767" s="139"/>
    </row>
    <row r="1768" spans="18:18" x14ac:dyDescent="0.25">
      <c r="R1768" s="139"/>
    </row>
    <row r="1769" spans="18:18" x14ac:dyDescent="0.25">
      <c r="R1769" s="139"/>
    </row>
    <row r="1770" spans="18:18" x14ac:dyDescent="0.25">
      <c r="R1770" s="139"/>
    </row>
    <row r="1771" spans="18:18" x14ac:dyDescent="0.25">
      <c r="R1771" s="139"/>
    </row>
    <row r="1772" spans="18:18" x14ac:dyDescent="0.25">
      <c r="R1772" s="139"/>
    </row>
    <row r="1773" spans="18:18" x14ac:dyDescent="0.25">
      <c r="R1773" s="139"/>
    </row>
    <row r="1774" spans="18:18" x14ac:dyDescent="0.25">
      <c r="R1774" s="139"/>
    </row>
    <row r="1775" spans="18:18" x14ac:dyDescent="0.25">
      <c r="R1775" s="139"/>
    </row>
    <row r="1776" spans="18:18" x14ac:dyDescent="0.25">
      <c r="R1776" s="139"/>
    </row>
    <row r="1777" spans="18:18" x14ac:dyDescent="0.25">
      <c r="R1777" s="139"/>
    </row>
    <row r="1778" spans="18:18" x14ac:dyDescent="0.25">
      <c r="R1778" s="139"/>
    </row>
    <row r="1779" spans="18:18" x14ac:dyDescent="0.25">
      <c r="R1779" s="139"/>
    </row>
    <row r="1780" spans="18:18" x14ac:dyDescent="0.25">
      <c r="R1780" s="139"/>
    </row>
    <row r="1781" spans="18:18" x14ac:dyDescent="0.25">
      <c r="R1781" s="139"/>
    </row>
    <row r="1782" spans="18:18" x14ac:dyDescent="0.25">
      <c r="R1782" s="139"/>
    </row>
    <row r="1783" spans="18:18" x14ac:dyDescent="0.25">
      <c r="R1783" s="139"/>
    </row>
    <row r="1784" spans="18:18" x14ac:dyDescent="0.25">
      <c r="R1784" s="139"/>
    </row>
    <row r="1785" spans="18:18" x14ac:dyDescent="0.25">
      <c r="R1785" s="139"/>
    </row>
    <row r="1786" spans="18:18" x14ac:dyDescent="0.25">
      <c r="R1786" s="139"/>
    </row>
    <row r="1787" spans="18:18" x14ac:dyDescent="0.25">
      <c r="R1787" s="139"/>
    </row>
    <row r="1788" spans="18:18" x14ac:dyDescent="0.25">
      <c r="R1788" s="139"/>
    </row>
    <row r="1789" spans="18:18" x14ac:dyDescent="0.25">
      <c r="R1789" s="139"/>
    </row>
    <row r="1790" spans="18:18" x14ac:dyDescent="0.25">
      <c r="R1790" s="139"/>
    </row>
    <row r="1791" spans="18:18" x14ac:dyDescent="0.25">
      <c r="R1791" s="139"/>
    </row>
    <row r="1792" spans="18:18" x14ac:dyDescent="0.25">
      <c r="R1792" s="139"/>
    </row>
    <row r="1793" spans="18:18" x14ac:dyDescent="0.25">
      <c r="R1793" s="139"/>
    </row>
    <row r="1794" spans="18:18" x14ac:dyDescent="0.25">
      <c r="R1794" s="139"/>
    </row>
    <row r="1795" spans="18:18" x14ac:dyDescent="0.25">
      <c r="R1795" s="139"/>
    </row>
    <row r="1796" spans="18:18" x14ac:dyDescent="0.25">
      <c r="R1796" s="139"/>
    </row>
    <row r="1797" spans="18:18" x14ac:dyDescent="0.25">
      <c r="R1797" s="139"/>
    </row>
    <row r="1798" spans="18:18" x14ac:dyDescent="0.25">
      <c r="R1798" s="139"/>
    </row>
    <row r="1799" spans="18:18" x14ac:dyDescent="0.25">
      <c r="R1799" s="139"/>
    </row>
    <row r="1800" spans="18:18" x14ac:dyDescent="0.25">
      <c r="R1800" s="139"/>
    </row>
    <row r="1801" spans="18:18" x14ac:dyDescent="0.25">
      <c r="R1801" s="139"/>
    </row>
    <row r="1802" spans="18:18" x14ac:dyDescent="0.25">
      <c r="R1802" s="139"/>
    </row>
    <row r="1803" spans="18:18" x14ac:dyDescent="0.25">
      <c r="R1803" s="139"/>
    </row>
    <row r="1804" spans="18:18" x14ac:dyDescent="0.25">
      <c r="R1804" s="139"/>
    </row>
    <row r="1805" spans="18:18" x14ac:dyDescent="0.25">
      <c r="R1805" s="139"/>
    </row>
    <row r="1806" spans="18:18" x14ac:dyDescent="0.25">
      <c r="R1806" s="139"/>
    </row>
    <row r="1807" spans="18:18" x14ac:dyDescent="0.25">
      <c r="R1807" s="139"/>
    </row>
    <row r="1808" spans="18:18" x14ac:dyDescent="0.25">
      <c r="R1808" s="139"/>
    </row>
    <row r="1809" spans="18:18" x14ac:dyDescent="0.25">
      <c r="R1809" s="139"/>
    </row>
    <row r="1810" spans="18:18" x14ac:dyDescent="0.25">
      <c r="R1810" s="139"/>
    </row>
    <row r="1811" spans="18:18" x14ac:dyDescent="0.25">
      <c r="R1811" s="139"/>
    </row>
    <row r="1812" spans="18:18" x14ac:dyDescent="0.25">
      <c r="R1812" s="139"/>
    </row>
    <row r="1813" spans="18:18" x14ac:dyDescent="0.25">
      <c r="R1813" s="139"/>
    </row>
    <row r="1814" spans="18:18" x14ac:dyDescent="0.25">
      <c r="R1814" s="139"/>
    </row>
    <row r="1815" spans="18:18" x14ac:dyDescent="0.25">
      <c r="R1815" s="139"/>
    </row>
    <row r="1816" spans="18:18" x14ac:dyDescent="0.25">
      <c r="R1816" s="139"/>
    </row>
    <row r="1817" spans="18:18" x14ac:dyDescent="0.25">
      <c r="R1817" s="139"/>
    </row>
    <row r="1818" spans="18:18" x14ac:dyDescent="0.25">
      <c r="R1818" s="139"/>
    </row>
    <row r="1819" spans="18:18" x14ac:dyDescent="0.25">
      <c r="R1819" s="139"/>
    </row>
    <row r="1820" spans="18:18" x14ac:dyDescent="0.25">
      <c r="R1820" s="139"/>
    </row>
    <row r="1821" spans="18:18" x14ac:dyDescent="0.25">
      <c r="R1821" s="139"/>
    </row>
    <row r="1822" spans="18:18" x14ac:dyDescent="0.25">
      <c r="R1822" s="139"/>
    </row>
    <row r="1823" spans="18:18" x14ac:dyDescent="0.25">
      <c r="R1823" s="139"/>
    </row>
    <row r="1824" spans="18:18" x14ac:dyDescent="0.25">
      <c r="R1824" s="139"/>
    </row>
    <row r="1825" spans="18:18" x14ac:dyDescent="0.25">
      <c r="R1825" s="139"/>
    </row>
    <row r="1826" spans="18:18" x14ac:dyDescent="0.25">
      <c r="R1826" s="139"/>
    </row>
    <row r="1827" spans="18:18" x14ac:dyDescent="0.25">
      <c r="R1827" s="139"/>
    </row>
    <row r="1828" spans="18:18" x14ac:dyDescent="0.25">
      <c r="R1828" s="139"/>
    </row>
    <row r="1829" spans="18:18" x14ac:dyDescent="0.25">
      <c r="R1829" s="139"/>
    </row>
    <row r="1830" spans="18:18" x14ac:dyDescent="0.25">
      <c r="R1830" s="139"/>
    </row>
    <row r="1831" spans="18:18" x14ac:dyDescent="0.25">
      <c r="R1831" s="139"/>
    </row>
    <row r="1832" spans="18:18" x14ac:dyDescent="0.25">
      <c r="R1832" s="139"/>
    </row>
    <row r="1833" spans="18:18" x14ac:dyDescent="0.25">
      <c r="R1833" s="139"/>
    </row>
    <row r="1834" spans="18:18" x14ac:dyDescent="0.25">
      <c r="R1834" s="139"/>
    </row>
    <row r="1835" spans="18:18" x14ac:dyDescent="0.25">
      <c r="R1835" s="139"/>
    </row>
    <row r="1836" spans="18:18" x14ac:dyDescent="0.25">
      <c r="R1836" s="139"/>
    </row>
    <row r="1837" spans="18:18" x14ac:dyDescent="0.25">
      <c r="R1837" s="139"/>
    </row>
    <row r="1838" spans="18:18" x14ac:dyDescent="0.25">
      <c r="R1838" s="139"/>
    </row>
    <row r="1839" spans="18:18" x14ac:dyDescent="0.25">
      <c r="R1839" s="139"/>
    </row>
    <row r="1840" spans="18:18" x14ac:dyDescent="0.25">
      <c r="R1840" s="139"/>
    </row>
    <row r="1841" spans="18:18" x14ac:dyDescent="0.25">
      <c r="R1841" s="139"/>
    </row>
    <row r="1842" spans="18:18" x14ac:dyDescent="0.25">
      <c r="R1842" s="139"/>
    </row>
    <row r="1843" spans="18:18" x14ac:dyDescent="0.25">
      <c r="R1843" s="139"/>
    </row>
    <row r="1844" spans="18:18" x14ac:dyDescent="0.25">
      <c r="R1844" s="139"/>
    </row>
    <row r="1845" spans="18:18" x14ac:dyDescent="0.25">
      <c r="R1845" s="139"/>
    </row>
    <row r="1846" spans="18:18" x14ac:dyDescent="0.25">
      <c r="R1846" s="139"/>
    </row>
    <row r="1847" spans="18:18" x14ac:dyDescent="0.25">
      <c r="R1847" s="139"/>
    </row>
    <row r="1848" spans="18:18" x14ac:dyDescent="0.25">
      <c r="R1848" s="139"/>
    </row>
    <row r="1849" spans="18:18" x14ac:dyDescent="0.25">
      <c r="R1849" s="139"/>
    </row>
    <row r="1850" spans="18:18" x14ac:dyDescent="0.25">
      <c r="R1850" s="139"/>
    </row>
    <row r="1851" spans="18:18" x14ac:dyDescent="0.25">
      <c r="R1851" s="139"/>
    </row>
    <row r="1852" spans="18:18" x14ac:dyDescent="0.25">
      <c r="R1852" s="139"/>
    </row>
    <row r="1853" spans="18:18" x14ac:dyDescent="0.25">
      <c r="R1853" s="139"/>
    </row>
    <row r="1854" spans="18:18" x14ac:dyDescent="0.25">
      <c r="R1854" s="139"/>
    </row>
    <row r="1855" spans="18:18" x14ac:dyDescent="0.25">
      <c r="R1855" s="139"/>
    </row>
    <row r="1856" spans="18:18" x14ac:dyDescent="0.25">
      <c r="R1856" s="139"/>
    </row>
    <row r="1857" spans="18:18" x14ac:dyDescent="0.25">
      <c r="R1857" s="139"/>
    </row>
    <row r="1858" spans="18:18" x14ac:dyDescent="0.25">
      <c r="R1858" s="139"/>
    </row>
    <row r="1859" spans="18:18" x14ac:dyDescent="0.25">
      <c r="R1859" s="139"/>
    </row>
    <row r="1860" spans="18:18" x14ac:dyDescent="0.25">
      <c r="R1860" s="139"/>
    </row>
    <row r="1861" spans="18:18" x14ac:dyDescent="0.25">
      <c r="R1861" s="139"/>
    </row>
    <row r="1862" spans="18:18" x14ac:dyDescent="0.25">
      <c r="R1862" s="139"/>
    </row>
    <row r="1863" spans="18:18" x14ac:dyDescent="0.25">
      <c r="R1863" s="139"/>
    </row>
    <row r="1864" spans="18:18" x14ac:dyDescent="0.25">
      <c r="R1864" s="139"/>
    </row>
    <row r="1865" spans="18:18" x14ac:dyDescent="0.25">
      <c r="R1865" s="139"/>
    </row>
    <row r="1866" spans="18:18" x14ac:dyDescent="0.25">
      <c r="R1866" s="139"/>
    </row>
    <row r="1867" spans="18:18" x14ac:dyDescent="0.25">
      <c r="R1867" s="139"/>
    </row>
    <row r="1868" spans="18:18" x14ac:dyDescent="0.25">
      <c r="R1868" s="139"/>
    </row>
    <row r="1869" spans="18:18" x14ac:dyDescent="0.25">
      <c r="R1869" s="139"/>
    </row>
    <row r="1870" spans="18:18" x14ac:dyDescent="0.25">
      <c r="R1870" s="139"/>
    </row>
    <row r="1871" spans="18:18" x14ac:dyDescent="0.25">
      <c r="R1871" s="139"/>
    </row>
    <row r="1872" spans="18:18" x14ac:dyDescent="0.25">
      <c r="R1872" s="139"/>
    </row>
    <row r="1873" spans="18:18" x14ac:dyDescent="0.25">
      <c r="R1873" s="139"/>
    </row>
    <row r="1874" spans="18:18" x14ac:dyDescent="0.25">
      <c r="R1874" s="139"/>
    </row>
    <row r="1875" spans="18:18" x14ac:dyDescent="0.25">
      <c r="R1875" s="139"/>
    </row>
    <row r="1876" spans="18:18" x14ac:dyDescent="0.25">
      <c r="R1876" s="139"/>
    </row>
    <row r="1877" spans="18:18" x14ac:dyDescent="0.25">
      <c r="R1877" s="139"/>
    </row>
    <row r="1878" spans="18:18" x14ac:dyDescent="0.25">
      <c r="R1878" s="139"/>
    </row>
    <row r="1879" spans="18:18" x14ac:dyDescent="0.25">
      <c r="R1879" s="139"/>
    </row>
    <row r="1880" spans="18:18" x14ac:dyDescent="0.25">
      <c r="R1880" s="139"/>
    </row>
    <row r="1881" spans="18:18" x14ac:dyDescent="0.25">
      <c r="R1881" s="139"/>
    </row>
    <row r="1882" spans="18:18" x14ac:dyDescent="0.25">
      <c r="R1882" s="139"/>
    </row>
    <row r="1883" spans="18:18" x14ac:dyDescent="0.25">
      <c r="R1883" s="139"/>
    </row>
    <row r="1884" spans="18:18" x14ac:dyDescent="0.25">
      <c r="R1884" s="139"/>
    </row>
    <row r="1885" spans="18:18" x14ac:dyDescent="0.25">
      <c r="R1885" s="139"/>
    </row>
    <row r="1886" spans="18:18" x14ac:dyDescent="0.25">
      <c r="R1886" s="139"/>
    </row>
    <row r="1887" spans="18:18" x14ac:dyDescent="0.25">
      <c r="R1887" s="139"/>
    </row>
    <row r="1888" spans="18:18" x14ac:dyDescent="0.25">
      <c r="R1888" s="139"/>
    </row>
    <row r="1889" spans="18:18" x14ac:dyDescent="0.25">
      <c r="R1889" s="139"/>
    </row>
    <row r="1890" spans="18:18" x14ac:dyDescent="0.25">
      <c r="R1890" s="139"/>
    </row>
    <row r="1891" spans="18:18" x14ac:dyDescent="0.25">
      <c r="R1891" s="139"/>
    </row>
    <row r="1892" spans="18:18" x14ac:dyDescent="0.25">
      <c r="R1892" s="139"/>
    </row>
    <row r="1893" spans="18:18" x14ac:dyDescent="0.25">
      <c r="R1893" s="139"/>
    </row>
    <row r="1894" spans="18:18" x14ac:dyDescent="0.25">
      <c r="R1894" s="139"/>
    </row>
    <row r="1895" spans="18:18" x14ac:dyDescent="0.25">
      <c r="R1895" s="139"/>
    </row>
    <row r="1896" spans="18:18" x14ac:dyDescent="0.25">
      <c r="R1896" s="139"/>
    </row>
    <row r="1897" spans="18:18" x14ac:dyDescent="0.25">
      <c r="R1897" s="139"/>
    </row>
    <row r="1898" spans="18:18" x14ac:dyDescent="0.25">
      <c r="R1898" s="139"/>
    </row>
    <row r="1899" spans="18:18" x14ac:dyDescent="0.25">
      <c r="R1899" s="139"/>
    </row>
    <row r="1900" spans="18:18" x14ac:dyDescent="0.25">
      <c r="R1900" s="139"/>
    </row>
    <row r="1901" spans="18:18" x14ac:dyDescent="0.25">
      <c r="R1901" s="139"/>
    </row>
    <row r="1902" spans="18:18" x14ac:dyDescent="0.25">
      <c r="R1902" s="139"/>
    </row>
    <row r="1903" spans="18:18" x14ac:dyDescent="0.25">
      <c r="R1903" s="139"/>
    </row>
    <row r="1904" spans="18:18" x14ac:dyDescent="0.25">
      <c r="R1904" s="139"/>
    </row>
    <row r="1905" spans="18:18" x14ac:dyDescent="0.25">
      <c r="R1905" s="139"/>
    </row>
    <row r="1906" spans="18:18" x14ac:dyDescent="0.25">
      <c r="R1906" s="139"/>
    </row>
    <row r="1907" spans="18:18" x14ac:dyDescent="0.25">
      <c r="R1907" s="139"/>
    </row>
    <row r="1908" spans="18:18" x14ac:dyDescent="0.25">
      <c r="R1908" s="139"/>
    </row>
    <row r="1909" spans="18:18" x14ac:dyDescent="0.25">
      <c r="R1909" s="139"/>
    </row>
    <row r="1910" spans="18:18" x14ac:dyDescent="0.25">
      <c r="R1910" s="139"/>
    </row>
    <row r="1911" spans="18:18" x14ac:dyDescent="0.25">
      <c r="R1911" s="139"/>
    </row>
    <row r="1912" spans="18:18" x14ac:dyDescent="0.25">
      <c r="R1912" s="139"/>
    </row>
    <row r="1913" spans="18:18" x14ac:dyDescent="0.25">
      <c r="R1913" s="139"/>
    </row>
    <row r="1914" spans="18:18" x14ac:dyDescent="0.25">
      <c r="R1914" s="139"/>
    </row>
    <row r="1915" spans="18:18" x14ac:dyDescent="0.25">
      <c r="R1915" s="139"/>
    </row>
    <row r="1916" spans="18:18" x14ac:dyDescent="0.25">
      <c r="R1916" s="139"/>
    </row>
    <row r="1917" spans="18:18" x14ac:dyDescent="0.25">
      <c r="R1917" s="139"/>
    </row>
    <row r="1918" spans="18:18" x14ac:dyDescent="0.25">
      <c r="R1918" s="139"/>
    </row>
    <row r="1919" spans="18:18" x14ac:dyDescent="0.25">
      <c r="R1919" s="139"/>
    </row>
    <row r="1920" spans="18:18" x14ac:dyDescent="0.25">
      <c r="R1920" s="139"/>
    </row>
    <row r="1921" spans="18:18" x14ac:dyDescent="0.25">
      <c r="R1921" s="139"/>
    </row>
    <row r="1922" spans="18:18" x14ac:dyDescent="0.25">
      <c r="R1922" s="139"/>
    </row>
    <row r="1923" spans="18:18" x14ac:dyDescent="0.25">
      <c r="R1923" s="139"/>
    </row>
    <row r="1924" spans="18:18" x14ac:dyDescent="0.25">
      <c r="R1924" s="139"/>
    </row>
    <row r="1925" spans="18:18" x14ac:dyDescent="0.25">
      <c r="R1925" s="139"/>
    </row>
    <row r="1926" spans="18:18" x14ac:dyDescent="0.25">
      <c r="R1926" s="139"/>
    </row>
    <row r="1927" spans="18:18" x14ac:dyDescent="0.25">
      <c r="R1927" s="139"/>
    </row>
    <row r="1928" spans="18:18" x14ac:dyDescent="0.25">
      <c r="R1928" s="139"/>
    </row>
    <row r="1929" spans="18:18" x14ac:dyDescent="0.25">
      <c r="R1929" s="139"/>
    </row>
    <row r="1930" spans="18:18" x14ac:dyDescent="0.25">
      <c r="R1930" s="139"/>
    </row>
    <row r="1931" spans="18:18" x14ac:dyDescent="0.25">
      <c r="R1931" s="139"/>
    </row>
    <row r="1932" spans="18:18" x14ac:dyDescent="0.25">
      <c r="R1932" s="139"/>
    </row>
    <row r="1933" spans="18:18" x14ac:dyDescent="0.25">
      <c r="R1933" s="139"/>
    </row>
    <row r="1934" spans="18:18" x14ac:dyDescent="0.25">
      <c r="R1934" s="139"/>
    </row>
    <row r="1935" spans="18:18" x14ac:dyDescent="0.25">
      <c r="R1935" s="139"/>
    </row>
    <row r="1936" spans="18:18" x14ac:dyDescent="0.25">
      <c r="R1936" s="139"/>
    </row>
    <row r="1937" spans="18:18" x14ac:dyDescent="0.25">
      <c r="R1937" s="139"/>
    </row>
    <row r="1938" spans="18:18" x14ac:dyDescent="0.25">
      <c r="R1938" s="139"/>
    </row>
    <row r="1939" spans="18:18" x14ac:dyDescent="0.25">
      <c r="R1939" s="139"/>
    </row>
    <row r="1940" spans="18:18" x14ac:dyDescent="0.25">
      <c r="R1940" s="139"/>
    </row>
    <row r="1941" spans="18:18" x14ac:dyDescent="0.25">
      <c r="R1941" s="139"/>
    </row>
    <row r="1942" spans="18:18" x14ac:dyDescent="0.25">
      <c r="R1942" s="139"/>
    </row>
    <row r="1943" spans="18:18" x14ac:dyDescent="0.25">
      <c r="R1943" s="139"/>
    </row>
    <row r="1944" spans="18:18" x14ac:dyDescent="0.25">
      <c r="R1944" s="139"/>
    </row>
    <row r="1945" spans="18:18" x14ac:dyDescent="0.25">
      <c r="R1945" s="139"/>
    </row>
    <row r="1946" spans="18:18" x14ac:dyDescent="0.25">
      <c r="R1946" s="139"/>
    </row>
    <row r="1947" spans="18:18" x14ac:dyDescent="0.25">
      <c r="R1947" s="139"/>
    </row>
    <row r="1948" spans="18:18" x14ac:dyDescent="0.25">
      <c r="R1948" s="139"/>
    </row>
    <row r="1949" spans="18:18" x14ac:dyDescent="0.25">
      <c r="R1949" s="139"/>
    </row>
    <row r="1950" spans="18:18" x14ac:dyDescent="0.25">
      <c r="R1950" s="139"/>
    </row>
    <row r="1951" spans="18:18" x14ac:dyDescent="0.25">
      <c r="R1951" s="139"/>
    </row>
    <row r="1952" spans="18:18" x14ac:dyDescent="0.25">
      <c r="R1952" s="139"/>
    </row>
    <row r="1953" spans="18:18" x14ac:dyDescent="0.25">
      <c r="R1953" s="139"/>
    </row>
    <row r="1954" spans="18:18" x14ac:dyDescent="0.25">
      <c r="R1954" s="139"/>
    </row>
    <row r="1955" spans="18:18" x14ac:dyDescent="0.25">
      <c r="R1955" s="139"/>
    </row>
    <row r="1956" spans="18:18" x14ac:dyDescent="0.25">
      <c r="R1956" s="139"/>
    </row>
    <row r="1957" spans="18:18" x14ac:dyDescent="0.25">
      <c r="R1957" s="139"/>
    </row>
    <row r="1958" spans="18:18" x14ac:dyDescent="0.25">
      <c r="R1958" s="139"/>
    </row>
    <row r="1959" spans="18:18" x14ac:dyDescent="0.25">
      <c r="R1959" s="139"/>
    </row>
    <row r="1960" spans="18:18" x14ac:dyDescent="0.25">
      <c r="R1960" s="139"/>
    </row>
    <row r="1961" spans="18:18" x14ac:dyDescent="0.25">
      <c r="R1961" s="139"/>
    </row>
    <row r="1962" spans="18:18" x14ac:dyDescent="0.25">
      <c r="R1962" s="139"/>
    </row>
    <row r="1963" spans="18:18" x14ac:dyDescent="0.25">
      <c r="R1963" s="139"/>
    </row>
    <row r="1964" spans="18:18" x14ac:dyDescent="0.25">
      <c r="R1964" s="139"/>
    </row>
    <row r="1965" spans="18:18" x14ac:dyDescent="0.25">
      <c r="R1965" s="139"/>
    </row>
    <row r="1966" spans="18:18" x14ac:dyDescent="0.25">
      <c r="R1966" s="139"/>
    </row>
    <row r="1967" spans="18:18" x14ac:dyDescent="0.25">
      <c r="R1967" s="139"/>
    </row>
    <row r="1968" spans="18:18" x14ac:dyDescent="0.25">
      <c r="R1968" s="139"/>
    </row>
    <row r="1969" spans="18:18" x14ac:dyDescent="0.25">
      <c r="R1969" s="139"/>
    </row>
    <row r="1970" spans="18:18" x14ac:dyDescent="0.25">
      <c r="R1970" s="139"/>
    </row>
    <row r="1971" spans="18:18" x14ac:dyDescent="0.25">
      <c r="R1971" s="139"/>
    </row>
    <row r="1972" spans="18:18" x14ac:dyDescent="0.25">
      <c r="R1972" s="139"/>
    </row>
    <row r="1973" spans="18:18" x14ac:dyDescent="0.25">
      <c r="R1973" s="139"/>
    </row>
    <row r="1974" spans="18:18" x14ac:dyDescent="0.25">
      <c r="R1974" s="139"/>
    </row>
    <row r="1975" spans="18:18" x14ac:dyDescent="0.25">
      <c r="R1975" s="139"/>
    </row>
    <row r="1976" spans="18:18" x14ac:dyDescent="0.25">
      <c r="R1976" s="139"/>
    </row>
    <row r="1977" spans="18:18" x14ac:dyDescent="0.25">
      <c r="R1977" s="139"/>
    </row>
    <row r="1978" spans="18:18" x14ac:dyDescent="0.25">
      <c r="R1978" s="139"/>
    </row>
    <row r="1979" spans="18:18" x14ac:dyDescent="0.25">
      <c r="R1979" s="139"/>
    </row>
    <row r="1980" spans="18:18" x14ac:dyDescent="0.25">
      <c r="R1980" s="139"/>
    </row>
    <row r="1981" spans="18:18" x14ac:dyDescent="0.25">
      <c r="R1981" s="139"/>
    </row>
    <row r="1982" spans="18:18" x14ac:dyDescent="0.25">
      <c r="R1982" s="139"/>
    </row>
    <row r="1983" spans="18:18" x14ac:dyDescent="0.25">
      <c r="R1983" s="139"/>
    </row>
    <row r="1984" spans="18:18" x14ac:dyDescent="0.25">
      <c r="R1984" s="139"/>
    </row>
    <row r="1985" spans="18:18" x14ac:dyDescent="0.25">
      <c r="R1985" s="139"/>
    </row>
    <row r="1986" spans="18:18" x14ac:dyDescent="0.25">
      <c r="R1986" s="139"/>
    </row>
    <row r="1987" spans="18:18" x14ac:dyDescent="0.25">
      <c r="R1987" s="139"/>
    </row>
    <row r="1988" spans="18:18" x14ac:dyDescent="0.25">
      <c r="R1988" s="139"/>
    </row>
    <row r="1989" spans="18:18" x14ac:dyDescent="0.25">
      <c r="R1989" s="139"/>
    </row>
    <row r="1990" spans="18:18" x14ac:dyDescent="0.25">
      <c r="R1990" s="139"/>
    </row>
    <row r="1991" spans="18:18" x14ac:dyDescent="0.25">
      <c r="R1991" s="139"/>
    </row>
    <row r="1992" spans="18:18" x14ac:dyDescent="0.25">
      <c r="R1992" s="139"/>
    </row>
    <row r="1993" spans="18:18" x14ac:dyDescent="0.25">
      <c r="R1993" s="139"/>
    </row>
    <row r="1994" spans="18:18" x14ac:dyDescent="0.25">
      <c r="R1994" s="139"/>
    </row>
    <row r="1995" spans="18:18" x14ac:dyDescent="0.25">
      <c r="R1995" s="139"/>
    </row>
    <row r="1996" spans="18:18" x14ac:dyDescent="0.25">
      <c r="R1996" s="139"/>
    </row>
    <row r="1997" spans="18:18" x14ac:dyDescent="0.25">
      <c r="R1997" s="139"/>
    </row>
    <row r="1998" spans="18:18" x14ac:dyDescent="0.25">
      <c r="R1998" s="139"/>
    </row>
    <row r="1999" spans="18:18" x14ac:dyDescent="0.25">
      <c r="R1999" s="139"/>
    </row>
    <row r="2000" spans="18:18" x14ac:dyDescent="0.25">
      <c r="R2000" s="139"/>
    </row>
    <row r="2001" spans="18:18" x14ac:dyDescent="0.25">
      <c r="R2001" s="139"/>
    </row>
    <row r="2002" spans="18:18" x14ac:dyDescent="0.25">
      <c r="R2002" s="139"/>
    </row>
    <row r="2003" spans="18:18" x14ac:dyDescent="0.25">
      <c r="R2003" s="139"/>
    </row>
    <row r="2004" spans="18:18" x14ac:dyDescent="0.25">
      <c r="R2004" s="139"/>
    </row>
    <row r="2005" spans="18:18" x14ac:dyDescent="0.25">
      <c r="R2005" s="139"/>
    </row>
    <row r="2006" spans="18:18" x14ac:dyDescent="0.25">
      <c r="R2006" s="139"/>
    </row>
    <row r="2007" spans="18:18" x14ac:dyDescent="0.25">
      <c r="R2007" s="139"/>
    </row>
    <row r="2008" spans="18:18" x14ac:dyDescent="0.25">
      <c r="R2008" s="139"/>
    </row>
    <row r="2009" spans="18:18" x14ac:dyDescent="0.25">
      <c r="R2009" s="139"/>
    </row>
    <row r="2010" spans="18:18" x14ac:dyDescent="0.25">
      <c r="R2010" s="139"/>
    </row>
    <row r="2011" spans="18:18" x14ac:dyDescent="0.25">
      <c r="R2011" s="139"/>
    </row>
    <row r="2012" spans="18:18" x14ac:dyDescent="0.25">
      <c r="R2012" s="139"/>
    </row>
    <row r="2013" spans="18:18" x14ac:dyDescent="0.25">
      <c r="R2013" s="139"/>
    </row>
    <row r="2014" spans="18:18" x14ac:dyDescent="0.25">
      <c r="R2014" s="139"/>
    </row>
    <row r="2015" spans="18:18" x14ac:dyDescent="0.25">
      <c r="R2015" s="139"/>
    </row>
    <row r="2016" spans="18:18" x14ac:dyDescent="0.25">
      <c r="R2016" s="139"/>
    </row>
    <row r="2017" spans="18:18" x14ac:dyDescent="0.25">
      <c r="R2017" s="139"/>
    </row>
    <row r="2018" spans="18:18" x14ac:dyDescent="0.25">
      <c r="R2018" s="139"/>
    </row>
    <row r="2019" spans="18:18" x14ac:dyDescent="0.25">
      <c r="R2019" s="139"/>
    </row>
    <row r="2020" spans="18:18" x14ac:dyDescent="0.25">
      <c r="R2020" s="139"/>
    </row>
    <row r="2021" spans="18:18" x14ac:dyDescent="0.25">
      <c r="R2021" s="139"/>
    </row>
    <row r="2022" spans="18:18" x14ac:dyDescent="0.25">
      <c r="R2022" s="139"/>
    </row>
    <row r="2023" spans="18:18" x14ac:dyDescent="0.25">
      <c r="R2023" s="139"/>
    </row>
    <row r="2024" spans="18:18" x14ac:dyDescent="0.25">
      <c r="R2024" s="139"/>
    </row>
    <row r="2025" spans="18:18" x14ac:dyDescent="0.25">
      <c r="R2025" s="139"/>
    </row>
    <row r="2026" spans="18:18" x14ac:dyDescent="0.25">
      <c r="R2026" s="139"/>
    </row>
    <row r="2027" spans="18:18" x14ac:dyDescent="0.25">
      <c r="R2027" s="139"/>
    </row>
    <row r="2028" spans="18:18" x14ac:dyDescent="0.25">
      <c r="R2028" s="139"/>
    </row>
    <row r="2029" spans="18:18" x14ac:dyDescent="0.25">
      <c r="R2029" s="139"/>
    </row>
    <row r="2030" spans="18:18" x14ac:dyDescent="0.25">
      <c r="R2030" s="139"/>
    </row>
    <row r="2031" spans="18:18" x14ac:dyDescent="0.25">
      <c r="R2031" s="139"/>
    </row>
    <row r="2032" spans="18:18" x14ac:dyDescent="0.25">
      <c r="R2032" s="139"/>
    </row>
    <row r="2033" spans="18:18" x14ac:dyDescent="0.25">
      <c r="R2033" s="139"/>
    </row>
    <row r="2034" spans="18:18" x14ac:dyDescent="0.25">
      <c r="R2034" s="139"/>
    </row>
    <row r="2035" spans="18:18" x14ac:dyDescent="0.25">
      <c r="R2035" s="139"/>
    </row>
    <row r="2036" spans="18:18" x14ac:dyDescent="0.25">
      <c r="R2036" s="139"/>
    </row>
    <row r="2037" spans="18:18" x14ac:dyDescent="0.25">
      <c r="R2037" s="139"/>
    </row>
    <row r="2038" spans="18:18" x14ac:dyDescent="0.25">
      <c r="R2038" s="139"/>
    </row>
    <row r="2039" spans="18:18" x14ac:dyDescent="0.25">
      <c r="R2039" s="139"/>
    </row>
    <row r="2040" spans="18:18" x14ac:dyDescent="0.25">
      <c r="R2040" s="139"/>
    </row>
    <row r="2041" spans="18:18" x14ac:dyDescent="0.25">
      <c r="R2041" s="139"/>
    </row>
    <row r="2042" spans="18:18" x14ac:dyDescent="0.25">
      <c r="R2042" s="139"/>
    </row>
    <row r="2043" spans="18:18" x14ac:dyDescent="0.25">
      <c r="R2043" s="139"/>
    </row>
    <row r="2044" spans="18:18" x14ac:dyDescent="0.25">
      <c r="R2044" s="139"/>
    </row>
    <row r="2045" spans="18:18" x14ac:dyDescent="0.25">
      <c r="R2045" s="139"/>
    </row>
    <row r="2046" spans="18:18" x14ac:dyDescent="0.25">
      <c r="R2046" s="139"/>
    </row>
    <row r="2047" spans="18:18" x14ac:dyDescent="0.25">
      <c r="R2047" s="139"/>
    </row>
    <row r="2048" spans="18:18" x14ac:dyDescent="0.25">
      <c r="R2048" s="139"/>
    </row>
    <row r="2049" spans="18:18" x14ac:dyDescent="0.25">
      <c r="R2049" s="139"/>
    </row>
    <row r="2050" spans="18:18" x14ac:dyDescent="0.25">
      <c r="R2050" s="139"/>
    </row>
    <row r="2051" spans="18:18" x14ac:dyDescent="0.25">
      <c r="R2051" s="139"/>
    </row>
    <row r="2052" spans="18:18" x14ac:dyDescent="0.25">
      <c r="R2052" s="139"/>
    </row>
    <row r="2053" spans="18:18" x14ac:dyDescent="0.25">
      <c r="R2053" s="139"/>
    </row>
    <row r="2054" spans="18:18" x14ac:dyDescent="0.25">
      <c r="R2054" s="139"/>
    </row>
    <row r="2055" spans="18:18" x14ac:dyDescent="0.25">
      <c r="R2055" s="139"/>
    </row>
    <row r="2056" spans="18:18" x14ac:dyDescent="0.25">
      <c r="R2056" s="139"/>
    </row>
    <row r="2057" spans="18:18" x14ac:dyDescent="0.25">
      <c r="R2057" s="139"/>
    </row>
    <row r="2058" spans="18:18" x14ac:dyDescent="0.25">
      <c r="R2058" s="139"/>
    </row>
    <row r="2059" spans="18:18" x14ac:dyDescent="0.25">
      <c r="R2059" s="139"/>
    </row>
    <row r="2060" spans="18:18" x14ac:dyDescent="0.25">
      <c r="R2060" s="139"/>
    </row>
    <row r="2061" spans="18:18" x14ac:dyDescent="0.25">
      <c r="R2061" s="139"/>
    </row>
    <row r="2062" spans="18:18" x14ac:dyDescent="0.25">
      <c r="R2062" s="139"/>
    </row>
    <row r="2063" spans="18:18" x14ac:dyDescent="0.25">
      <c r="R2063" s="139"/>
    </row>
    <row r="2064" spans="18:18" x14ac:dyDescent="0.25">
      <c r="R2064" s="139"/>
    </row>
    <row r="2065" spans="18:18" x14ac:dyDescent="0.25">
      <c r="R2065" s="139"/>
    </row>
    <row r="2066" spans="18:18" x14ac:dyDescent="0.25">
      <c r="R2066" s="139"/>
    </row>
    <row r="2067" spans="18:18" x14ac:dyDescent="0.25">
      <c r="R2067" s="139"/>
    </row>
    <row r="2068" spans="18:18" x14ac:dyDescent="0.25">
      <c r="R2068" s="139"/>
    </row>
    <row r="2069" spans="18:18" x14ac:dyDescent="0.25">
      <c r="R2069" s="139"/>
    </row>
    <row r="2070" spans="18:18" x14ac:dyDescent="0.25">
      <c r="R2070" s="139"/>
    </row>
    <row r="2071" spans="18:18" x14ac:dyDescent="0.25">
      <c r="R2071" s="139"/>
    </row>
    <row r="2072" spans="18:18" x14ac:dyDescent="0.25">
      <c r="R2072" s="139"/>
    </row>
    <row r="2073" spans="18:18" x14ac:dyDescent="0.25">
      <c r="R2073" s="139"/>
    </row>
    <row r="2074" spans="18:18" x14ac:dyDescent="0.25">
      <c r="R2074" s="139"/>
    </row>
    <row r="2075" spans="18:18" x14ac:dyDescent="0.25">
      <c r="R2075" s="139"/>
    </row>
    <row r="2076" spans="18:18" x14ac:dyDescent="0.25">
      <c r="R2076" s="139"/>
    </row>
    <row r="2077" spans="18:18" x14ac:dyDescent="0.25">
      <c r="R2077" s="139"/>
    </row>
    <row r="2078" spans="18:18" x14ac:dyDescent="0.25">
      <c r="R2078" s="139"/>
    </row>
    <row r="2079" spans="18:18" x14ac:dyDescent="0.25">
      <c r="R2079" s="139"/>
    </row>
    <row r="2080" spans="18:18" x14ac:dyDescent="0.25">
      <c r="R2080" s="139"/>
    </row>
    <row r="2081" spans="18:18" x14ac:dyDescent="0.25">
      <c r="R2081" s="139"/>
    </row>
    <row r="2082" spans="18:18" x14ac:dyDescent="0.25">
      <c r="R2082" s="139"/>
    </row>
    <row r="2083" spans="18:18" x14ac:dyDescent="0.25">
      <c r="R2083" s="139"/>
    </row>
    <row r="2084" spans="18:18" x14ac:dyDescent="0.25">
      <c r="R2084" s="139"/>
    </row>
    <row r="2085" spans="18:18" x14ac:dyDescent="0.25">
      <c r="R2085" s="139"/>
    </row>
    <row r="2086" spans="18:18" x14ac:dyDescent="0.25">
      <c r="R2086" s="139"/>
    </row>
    <row r="2087" spans="18:18" x14ac:dyDescent="0.25">
      <c r="R2087" s="139"/>
    </row>
    <row r="2088" spans="18:18" x14ac:dyDescent="0.25">
      <c r="R2088" s="139"/>
    </row>
    <row r="2089" spans="18:18" x14ac:dyDescent="0.25">
      <c r="R2089" s="139"/>
    </row>
    <row r="2090" spans="18:18" x14ac:dyDescent="0.25">
      <c r="R2090" s="139"/>
    </row>
    <row r="2091" spans="18:18" x14ac:dyDescent="0.25">
      <c r="R2091" s="139"/>
    </row>
    <row r="2092" spans="18:18" x14ac:dyDescent="0.25">
      <c r="R2092" s="139"/>
    </row>
    <row r="2093" spans="18:18" x14ac:dyDescent="0.25">
      <c r="R2093" s="139"/>
    </row>
    <row r="2094" spans="18:18" x14ac:dyDescent="0.25">
      <c r="R2094" s="139"/>
    </row>
    <row r="2095" spans="18:18" x14ac:dyDescent="0.25">
      <c r="R2095" s="139"/>
    </row>
    <row r="2096" spans="18:18" x14ac:dyDescent="0.25">
      <c r="R2096" s="139"/>
    </row>
    <row r="2097" spans="18:18" x14ac:dyDescent="0.25">
      <c r="R2097" s="139"/>
    </row>
    <row r="2098" spans="18:18" x14ac:dyDescent="0.25">
      <c r="R2098" s="139"/>
    </row>
    <row r="2099" spans="18:18" x14ac:dyDescent="0.25">
      <c r="R2099" s="139"/>
    </row>
    <row r="2100" spans="18:18" x14ac:dyDescent="0.25">
      <c r="R2100" s="139"/>
    </row>
    <row r="2101" spans="18:18" x14ac:dyDescent="0.25">
      <c r="R2101" s="139"/>
    </row>
    <row r="2102" spans="18:18" x14ac:dyDescent="0.25">
      <c r="R2102" s="139"/>
    </row>
    <row r="2103" spans="18:18" x14ac:dyDescent="0.25">
      <c r="R2103" s="139"/>
    </row>
    <row r="2104" spans="18:18" x14ac:dyDescent="0.25">
      <c r="R2104" s="139"/>
    </row>
    <row r="2105" spans="18:18" x14ac:dyDescent="0.25">
      <c r="R2105" s="139"/>
    </row>
    <row r="2106" spans="18:18" x14ac:dyDescent="0.25">
      <c r="R2106" s="139"/>
    </row>
    <row r="2107" spans="18:18" x14ac:dyDescent="0.25">
      <c r="R2107" s="139"/>
    </row>
    <row r="2108" spans="18:18" x14ac:dyDescent="0.25">
      <c r="R2108" s="139"/>
    </row>
    <row r="2109" spans="18:18" x14ac:dyDescent="0.25">
      <c r="R2109" s="139"/>
    </row>
    <row r="2110" spans="18:18" x14ac:dyDescent="0.25">
      <c r="R2110" s="139"/>
    </row>
    <row r="2111" spans="18:18" x14ac:dyDescent="0.25">
      <c r="R2111" s="139"/>
    </row>
    <row r="2112" spans="18:18" x14ac:dyDescent="0.25">
      <c r="R2112" s="139"/>
    </row>
    <row r="2113" spans="18:18" x14ac:dyDescent="0.25">
      <c r="R2113" s="139"/>
    </row>
    <row r="2114" spans="18:18" x14ac:dyDescent="0.25">
      <c r="R2114" s="139"/>
    </row>
    <row r="2115" spans="18:18" x14ac:dyDescent="0.25">
      <c r="R2115" s="139"/>
    </row>
    <row r="2116" spans="18:18" x14ac:dyDescent="0.25">
      <c r="R2116" s="139"/>
    </row>
    <row r="2117" spans="18:18" x14ac:dyDescent="0.25">
      <c r="R2117" s="139"/>
    </row>
    <row r="2118" spans="18:18" x14ac:dyDescent="0.25">
      <c r="R2118" s="139"/>
    </row>
    <row r="2119" spans="18:18" x14ac:dyDescent="0.25">
      <c r="R2119" s="139"/>
    </row>
    <row r="2120" spans="18:18" x14ac:dyDescent="0.25">
      <c r="R2120" s="139"/>
    </row>
    <row r="2121" spans="18:18" x14ac:dyDescent="0.25">
      <c r="R2121" s="139"/>
    </row>
    <row r="2122" spans="18:18" x14ac:dyDescent="0.25">
      <c r="R2122" s="139"/>
    </row>
    <row r="2123" spans="18:18" x14ac:dyDescent="0.25">
      <c r="R2123" s="139"/>
    </row>
    <row r="2124" spans="18:18" x14ac:dyDescent="0.25">
      <c r="R2124" s="139"/>
    </row>
    <row r="2125" spans="18:18" x14ac:dyDescent="0.25">
      <c r="R2125" s="139"/>
    </row>
    <row r="2126" spans="18:18" x14ac:dyDescent="0.25">
      <c r="R2126" s="139"/>
    </row>
    <row r="2127" spans="18:18" x14ac:dyDescent="0.25">
      <c r="R2127" s="139"/>
    </row>
    <row r="2128" spans="18:18" x14ac:dyDescent="0.25">
      <c r="R2128" s="139"/>
    </row>
    <row r="2129" spans="18:18" x14ac:dyDescent="0.25">
      <c r="R2129" s="139"/>
    </row>
    <row r="2130" spans="18:18" x14ac:dyDescent="0.25">
      <c r="R2130" s="139"/>
    </row>
    <row r="2131" spans="18:18" x14ac:dyDescent="0.25">
      <c r="R2131" s="139"/>
    </row>
    <row r="2132" spans="18:18" x14ac:dyDescent="0.25">
      <c r="R2132" s="139"/>
    </row>
    <row r="2133" spans="18:18" x14ac:dyDescent="0.25">
      <c r="R2133" s="139"/>
    </row>
    <row r="2134" spans="18:18" x14ac:dyDescent="0.25">
      <c r="R2134" s="139"/>
    </row>
    <row r="2135" spans="18:18" x14ac:dyDescent="0.25">
      <c r="R2135" s="139"/>
    </row>
    <row r="2136" spans="18:18" x14ac:dyDescent="0.25">
      <c r="R2136" s="139"/>
    </row>
    <row r="2137" spans="18:18" x14ac:dyDescent="0.25">
      <c r="R2137" s="139"/>
    </row>
    <row r="2138" spans="18:18" x14ac:dyDescent="0.25">
      <c r="R2138" s="139"/>
    </row>
    <row r="2139" spans="18:18" x14ac:dyDescent="0.25">
      <c r="R2139" s="139"/>
    </row>
    <row r="2140" spans="18:18" x14ac:dyDescent="0.25">
      <c r="R2140" s="139"/>
    </row>
    <row r="2141" spans="18:18" x14ac:dyDescent="0.25">
      <c r="R2141" s="139"/>
    </row>
    <row r="2142" spans="18:18" x14ac:dyDescent="0.25">
      <c r="R2142" s="139"/>
    </row>
    <row r="2143" spans="18:18" x14ac:dyDescent="0.25">
      <c r="R2143" s="139"/>
    </row>
    <row r="2144" spans="18:18" x14ac:dyDescent="0.25">
      <c r="R2144" s="139"/>
    </row>
    <row r="2145" spans="18:18" x14ac:dyDescent="0.25">
      <c r="R2145" s="139"/>
    </row>
    <row r="2146" spans="18:18" x14ac:dyDescent="0.25">
      <c r="R2146" s="139"/>
    </row>
    <row r="2147" spans="18:18" x14ac:dyDescent="0.25">
      <c r="R2147" s="139"/>
    </row>
    <row r="2148" spans="18:18" x14ac:dyDescent="0.25">
      <c r="R2148" s="139"/>
    </row>
    <row r="2149" spans="18:18" x14ac:dyDescent="0.25">
      <c r="R2149" s="139"/>
    </row>
    <row r="2150" spans="18:18" x14ac:dyDescent="0.25">
      <c r="R2150" s="139"/>
    </row>
    <row r="2151" spans="18:18" x14ac:dyDescent="0.25">
      <c r="R2151" s="139"/>
    </row>
    <row r="2152" spans="18:18" x14ac:dyDescent="0.25">
      <c r="R2152" s="139"/>
    </row>
    <row r="2153" spans="18:18" x14ac:dyDescent="0.25">
      <c r="R2153" s="139"/>
    </row>
    <row r="2154" spans="18:18" x14ac:dyDescent="0.25">
      <c r="R2154" s="139"/>
    </row>
    <row r="2155" spans="18:18" x14ac:dyDescent="0.25">
      <c r="R2155" s="139"/>
    </row>
    <row r="2156" spans="18:18" x14ac:dyDescent="0.25">
      <c r="R2156" s="139"/>
    </row>
    <row r="2157" spans="18:18" x14ac:dyDescent="0.25">
      <c r="R2157" s="139"/>
    </row>
    <row r="2158" spans="18:18" x14ac:dyDescent="0.25">
      <c r="R2158" s="139"/>
    </row>
    <row r="2159" spans="18:18" x14ac:dyDescent="0.25">
      <c r="R2159" s="139"/>
    </row>
    <row r="2160" spans="18:18" x14ac:dyDescent="0.25">
      <c r="R2160" s="139"/>
    </row>
    <row r="2161" spans="18:18" x14ac:dyDescent="0.25">
      <c r="R2161" s="139"/>
    </row>
    <row r="2162" spans="18:18" x14ac:dyDescent="0.25">
      <c r="R2162" s="139"/>
    </row>
    <row r="2163" spans="18:18" x14ac:dyDescent="0.25">
      <c r="R2163" s="139"/>
    </row>
    <row r="2164" spans="18:18" x14ac:dyDescent="0.25">
      <c r="R2164" s="139"/>
    </row>
    <row r="2165" spans="18:18" x14ac:dyDescent="0.25">
      <c r="R2165" s="139"/>
    </row>
    <row r="2166" spans="18:18" x14ac:dyDescent="0.25">
      <c r="R2166" s="139"/>
    </row>
    <row r="2167" spans="18:18" x14ac:dyDescent="0.25">
      <c r="R2167" s="139"/>
    </row>
    <row r="2168" spans="18:18" x14ac:dyDescent="0.25">
      <c r="R2168" s="139"/>
    </row>
    <row r="2169" spans="18:18" x14ac:dyDescent="0.25">
      <c r="R2169" s="139"/>
    </row>
    <row r="2170" spans="18:18" x14ac:dyDescent="0.25">
      <c r="R2170" s="139"/>
    </row>
    <row r="2171" spans="18:18" x14ac:dyDescent="0.25">
      <c r="R2171" s="139"/>
    </row>
    <row r="2172" spans="18:18" x14ac:dyDescent="0.25">
      <c r="R2172" s="139"/>
    </row>
    <row r="2173" spans="18:18" x14ac:dyDescent="0.25">
      <c r="R2173" s="139"/>
    </row>
    <row r="2174" spans="18:18" x14ac:dyDescent="0.25">
      <c r="R2174" s="139"/>
    </row>
    <row r="2175" spans="18:18" x14ac:dyDescent="0.25">
      <c r="R2175" s="139"/>
    </row>
    <row r="2176" spans="18:18" x14ac:dyDescent="0.25">
      <c r="R2176" s="139"/>
    </row>
    <row r="2177" spans="18:18" x14ac:dyDescent="0.25">
      <c r="R2177" s="139"/>
    </row>
    <row r="2178" spans="18:18" x14ac:dyDescent="0.25">
      <c r="R2178" s="139"/>
    </row>
    <row r="2179" spans="18:18" x14ac:dyDescent="0.25">
      <c r="R2179" s="139"/>
    </row>
    <row r="2180" spans="18:18" x14ac:dyDescent="0.25">
      <c r="R2180" s="139"/>
    </row>
    <row r="2181" spans="18:18" x14ac:dyDescent="0.25">
      <c r="R2181" s="139"/>
    </row>
    <row r="2182" spans="18:18" x14ac:dyDescent="0.25">
      <c r="R2182" s="139"/>
    </row>
    <row r="2183" spans="18:18" x14ac:dyDescent="0.25">
      <c r="R2183" s="139"/>
    </row>
    <row r="2184" spans="18:18" x14ac:dyDescent="0.25">
      <c r="R2184" s="139"/>
    </row>
    <row r="2185" spans="18:18" x14ac:dyDescent="0.25">
      <c r="R2185" s="139"/>
    </row>
    <row r="2186" spans="18:18" x14ac:dyDescent="0.25">
      <c r="R2186" s="139"/>
    </row>
    <row r="2187" spans="18:18" x14ac:dyDescent="0.25">
      <c r="R2187" s="139"/>
    </row>
    <row r="2188" spans="18:18" x14ac:dyDescent="0.25">
      <c r="R2188" s="139"/>
    </row>
    <row r="2189" spans="18:18" x14ac:dyDescent="0.25">
      <c r="R2189" s="139"/>
    </row>
    <row r="2190" spans="18:18" x14ac:dyDescent="0.25">
      <c r="R2190" s="139"/>
    </row>
    <row r="2191" spans="18:18" x14ac:dyDescent="0.25">
      <c r="R2191" s="139"/>
    </row>
    <row r="2192" spans="18:18" x14ac:dyDescent="0.25">
      <c r="R2192" s="139"/>
    </row>
    <row r="2193" spans="18:18" x14ac:dyDescent="0.25">
      <c r="R2193" s="139"/>
    </row>
    <row r="2194" spans="18:18" x14ac:dyDescent="0.25">
      <c r="R2194" s="139"/>
    </row>
    <row r="2195" spans="18:18" x14ac:dyDescent="0.25">
      <c r="R2195" s="139"/>
    </row>
    <row r="2196" spans="18:18" x14ac:dyDescent="0.25">
      <c r="R2196" s="139"/>
    </row>
    <row r="2197" spans="18:18" x14ac:dyDescent="0.25">
      <c r="R2197" s="139"/>
    </row>
    <row r="2198" spans="18:18" x14ac:dyDescent="0.25">
      <c r="R2198" s="139"/>
    </row>
    <row r="2199" spans="18:18" x14ac:dyDescent="0.25">
      <c r="R2199" s="139"/>
    </row>
    <row r="2200" spans="18:18" x14ac:dyDescent="0.25">
      <c r="R2200" s="139"/>
    </row>
    <row r="2201" spans="18:18" x14ac:dyDescent="0.25">
      <c r="R2201" s="139"/>
    </row>
    <row r="2202" spans="18:18" x14ac:dyDescent="0.25">
      <c r="R2202" s="139"/>
    </row>
    <row r="2203" spans="18:18" x14ac:dyDescent="0.25">
      <c r="R2203" s="139"/>
    </row>
    <row r="2204" spans="18:18" x14ac:dyDescent="0.25">
      <c r="R2204" s="139"/>
    </row>
    <row r="2205" spans="18:18" x14ac:dyDescent="0.25">
      <c r="R2205" s="139"/>
    </row>
    <row r="2206" spans="18:18" x14ac:dyDescent="0.25">
      <c r="R2206" s="139"/>
    </row>
    <row r="2207" spans="18:18" x14ac:dyDescent="0.25">
      <c r="R2207" s="139"/>
    </row>
    <row r="2208" spans="18:18" x14ac:dyDescent="0.25">
      <c r="R2208" s="139"/>
    </row>
    <row r="2209" spans="18:18" x14ac:dyDescent="0.25">
      <c r="R2209" s="139"/>
    </row>
    <row r="2210" spans="18:18" x14ac:dyDescent="0.25">
      <c r="R2210" s="139"/>
    </row>
    <row r="2211" spans="18:18" x14ac:dyDescent="0.25">
      <c r="R2211" s="139"/>
    </row>
    <row r="2212" spans="18:18" x14ac:dyDescent="0.25">
      <c r="R2212" s="139"/>
    </row>
    <row r="2213" spans="18:18" x14ac:dyDescent="0.25">
      <c r="R2213" s="139"/>
    </row>
    <row r="2214" spans="18:18" x14ac:dyDescent="0.25">
      <c r="R2214" s="139"/>
    </row>
    <row r="2215" spans="18:18" x14ac:dyDescent="0.25">
      <c r="R2215" s="139"/>
    </row>
    <row r="2216" spans="18:18" x14ac:dyDescent="0.25">
      <c r="R2216" s="139"/>
    </row>
    <row r="2217" spans="18:18" x14ac:dyDescent="0.25">
      <c r="R2217" s="139"/>
    </row>
    <row r="2218" spans="18:18" x14ac:dyDescent="0.25">
      <c r="R2218" s="139"/>
    </row>
    <row r="2219" spans="18:18" x14ac:dyDescent="0.25">
      <c r="R2219" s="139"/>
    </row>
    <row r="2220" spans="18:18" x14ac:dyDescent="0.25">
      <c r="R2220" s="139"/>
    </row>
    <row r="2221" spans="18:18" x14ac:dyDescent="0.25">
      <c r="R2221" s="139"/>
    </row>
    <row r="2222" spans="18:18" x14ac:dyDescent="0.25">
      <c r="R2222" s="139"/>
    </row>
    <row r="2223" spans="18:18" x14ac:dyDescent="0.25">
      <c r="R2223" s="139"/>
    </row>
    <row r="2224" spans="18:18" x14ac:dyDescent="0.25">
      <c r="R2224" s="139"/>
    </row>
    <row r="2225" spans="18:18" x14ac:dyDescent="0.25">
      <c r="R2225" s="139"/>
    </row>
    <row r="2226" spans="18:18" x14ac:dyDescent="0.25">
      <c r="R2226" s="139"/>
    </row>
    <row r="2227" spans="18:18" x14ac:dyDescent="0.25">
      <c r="R2227" s="139"/>
    </row>
    <row r="2228" spans="18:18" x14ac:dyDescent="0.25">
      <c r="R2228" s="139"/>
    </row>
    <row r="2229" spans="18:18" x14ac:dyDescent="0.25">
      <c r="R2229" s="139"/>
    </row>
    <row r="2230" spans="18:18" x14ac:dyDescent="0.25">
      <c r="R2230" s="139"/>
    </row>
    <row r="2231" spans="18:18" x14ac:dyDescent="0.25">
      <c r="R2231" s="139"/>
    </row>
    <row r="2232" spans="18:18" x14ac:dyDescent="0.25">
      <c r="R2232" s="139"/>
    </row>
    <row r="2233" spans="18:18" x14ac:dyDescent="0.25">
      <c r="R2233" s="139"/>
    </row>
    <row r="2234" spans="18:18" x14ac:dyDescent="0.25">
      <c r="R2234" s="139"/>
    </row>
    <row r="2235" spans="18:18" x14ac:dyDescent="0.25">
      <c r="R2235" s="139"/>
    </row>
    <row r="2236" spans="18:18" x14ac:dyDescent="0.25">
      <c r="R2236" s="139"/>
    </row>
    <row r="2237" spans="18:18" x14ac:dyDescent="0.25">
      <c r="R2237" s="139"/>
    </row>
    <row r="2238" spans="18:18" x14ac:dyDescent="0.25">
      <c r="R2238" s="139"/>
    </row>
    <row r="2239" spans="18:18" x14ac:dyDescent="0.25">
      <c r="R2239" s="139"/>
    </row>
    <row r="2240" spans="18:18" x14ac:dyDescent="0.25">
      <c r="R2240" s="139"/>
    </row>
    <row r="2241" spans="18:18" x14ac:dyDescent="0.25">
      <c r="R2241" s="139"/>
    </row>
    <row r="2242" spans="18:18" x14ac:dyDescent="0.25">
      <c r="R2242" s="139"/>
    </row>
    <row r="2243" spans="18:18" x14ac:dyDescent="0.25">
      <c r="R2243" s="139"/>
    </row>
    <row r="2244" spans="18:18" x14ac:dyDescent="0.25">
      <c r="R2244" s="139"/>
    </row>
    <row r="2245" spans="18:18" x14ac:dyDescent="0.25">
      <c r="R2245" s="139"/>
    </row>
    <row r="2246" spans="18:18" x14ac:dyDescent="0.25">
      <c r="R2246" s="139"/>
    </row>
    <row r="2247" spans="18:18" x14ac:dyDescent="0.25">
      <c r="R2247" s="139"/>
    </row>
    <row r="2248" spans="18:18" x14ac:dyDescent="0.25">
      <c r="R2248" s="139"/>
    </row>
    <row r="2249" spans="18:18" x14ac:dyDescent="0.25">
      <c r="R2249" s="139"/>
    </row>
    <row r="2250" spans="18:18" x14ac:dyDescent="0.25">
      <c r="R2250" s="139"/>
    </row>
    <row r="2251" spans="18:18" x14ac:dyDescent="0.25">
      <c r="R2251" s="139"/>
    </row>
    <row r="2252" spans="18:18" x14ac:dyDescent="0.25">
      <c r="R2252" s="139"/>
    </row>
    <row r="2253" spans="18:18" x14ac:dyDescent="0.25">
      <c r="R2253" s="139"/>
    </row>
    <row r="2254" spans="18:18" x14ac:dyDescent="0.25">
      <c r="R2254" s="139"/>
    </row>
    <row r="2255" spans="18:18" x14ac:dyDescent="0.25">
      <c r="R2255" s="139"/>
    </row>
    <row r="2256" spans="18:18" x14ac:dyDescent="0.25">
      <c r="R2256" s="139"/>
    </row>
    <row r="2257" spans="18:18" x14ac:dyDescent="0.25">
      <c r="R2257" s="139"/>
    </row>
    <row r="2258" spans="18:18" x14ac:dyDescent="0.25">
      <c r="R2258" s="139"/>
    </row>
    <row r="2259" spans="18:18" x14ac:dyDescent="0.25">
      <c r="R2259" s="139"/>
    </row>
    <row r="2260" spans="18:18" x14ac:dyDescent="0.25">
      <c r="R2260" s="139"/>
    </row>
    <row r="2261" spans="18:18" x14ac:dyDescent="0.25">
      <c r="R2261" s="139"/>
    </row>
    <row r="2262" spans="18:18" x14ac:dyDescent="0.25">
      <c r="R2262" s="139"/>
    </row>
    <row r="2263" spans="18:18" x14ac:dyDescent="0.25">
      <c r="R2263" s="139"/>
    </row>
    <row r="2264" spans="18:18" x14ac:dyDescent="0.25">
      <c r="R2264" s="139"/>
    </row>
    <row r="2265" spans="18:18" x14ac:dyDescent="0.25">
      <c r="R2265" s="139"/>
    </row>
    <row r="2266" spans="18:18" x14ac:dyDescent="0.25">
      <c r="R2266" s="139"/>
    </row>
    <row r="2267" spans="18:18" x14ac:dyDescent="0.25">
      <c r="R2267" s="139"/>
    </row>
    <row r="2268" spans="18:18" x14ac:dyDescent="0.25">
      <c r="R2268" s="139"/>
    </row>
    <row r="2269" spans="18:18" x14ac:dyDescent="0.25">
      <c r="R2269" s="139"/>
    </row>
    <row r="2270" spans="18:18" x14ac:dyDescent="0.25">
      <c r="R2270" s="139"/>
    </row>
    <row r="2271" spans="18:18" x14ac:dyDescent="0.25">
      <c r="R2271" s="139"/>
    </row>
    <row r="2272" spans="18:18" x14ac:dyDescent="0.25">
      <c r="R2272" s="139"/>
    </row>
    <row r="2273" spans="18:18" x14ac:dyDescent="0.25">
      <c r="R2273" s="139"/>
    </row>
    <row r="2274" spans="18:18" x14ac:dyDescent="0.25">
      <c r="R2274" s="139"/>
    </row>
    <row r="2275" spans="18:18" x14ac:dyDescent="0.25">
      <c r="R2275" s="139"/>
    </row>
    <row r="2276" spans="18:18" x14ac:dyDescent="0.25">
      <c r="R2276" s="139"/>
    </row>
    <row r="2277" spans="18:18" x14ac:dyDescent="0.25">
      <c r="R2277" s="139"/>
    </row>
    <row r="2278" spans="18:18" x14ac:dyDescent="0.25">
      <c r="R2278" s="139"/>
    </row>
    <row r="2279" spans="18:18" x14ac:dyDescent="0.25">
      <c r="R2279" s="139"/>
    </row>
    <row r="2280" spans="18:18" x14ac:dyDescent="0.25">
      <c r="R2280" s="139"/>
    </row>
    <row r="2281" spans="18:18" x14ac:dyDescent="0.25">
      <c r="R2281" s="139"/>
    </row>
    <row r="2282" spans="18:18" x14ac:dyDescent="0.25">
      <c r="R2282" s="139"/>
    </row>
    <row r="2283" spans="18:18" x14ac:dyDescent="0.25">
      <c r="R2283" s="139"/>
    </row>
    <row r="2284" spans="18:18" x14ac:dyDescent="0.25">
      <c r="R2284" s="139"/>
    </row>
    <row r="2285" spans="18:18" x14ac:dyDescent="0.25">
      <c r="R2285" s="139"/>
    </row>
    <row r="2286" spans="18:18" x14ac:dyDescent="0.25">
      <c r="R2286" s="139"/>
    </row>
    <row r="2287" spans="18:18" x14ac:dyDescent="0.25">
      <c r="R2287" s="139"/>
    </row>
    <row r="2288" spans="18:18" x14ac:dyDescent="0.25">
      <c r="R2288" s="139"/>
    </row>
    <row r="2289" spans="18:18" x14ac:dyDescent="0.25">
      <c r="R2289" s="139"/>
    </row>
    <row r="2290" spans="18:18" x14ac:dyDescent="0.25">
      <c r="R2290" s="139"/>
    </row>
    <row r="2291" spans="18:18" x14ac:dyDescent="0.25">
      <c r="R2291" s="139"/>
    </row>
    <row r="2292" spans="18:18" x14ac:dyDescent="0.25">
      <c r="R2292" s="139"/>
    </row>
    <row r="2293" spans="18:18" x14ac:dyDescent="0.25">
      <c r="R2293" s="139"/>
    </row>
    <row r="2294" spans="18:18" x14ac:dyDescent="0.25">
      <c r="R2294" s="139"/>
    </row>
    <row r="2295" spans="18:18" x14ac:dyDescent="0.25">
      <c r="R2295" s="139"/>
    </row>
    <row r="2296" spans="18:18" x14ac:dyDescent="0.25">
      <c r="R2296" s="139"/>
    </row>
    <row r="2297" spans="18:18" x14ac:dyDescent="0.25">
      <c r="R2297" s="139"/>
    </row>
    <row r="2298" spans="18:18" x14ac:dyDescent="0.25">
      <c r="R2298" s="139"/>
    </row>
    <row r="2299" spans="18:18" x14ac:dyDescent="0.25">
      <c r="R2299" s="139"/>
    </row>
    <row r="2300" spans="18:18" x14ac:dyDescent="0.25">
      <c r="R2300" s="139"/>
    </row>
    <row r="2301" spans="18:18" x14ac:dyDescent="0.25">
      <c r="R2301" s="139"/>
    </row>
    <row r="2302" spans="18:18" x14ac:dyDescent="0.25">
      <c r="R2302" s="139"/>
    </row>
    <row r="2303" spans="18:18" x14ac:dyDescent="0.25">
      <c r="R2303" s="139"/>
    </row>
    <row r="2304" spans="18:18" x14ac:dyDescent="0.25">
      <c r="R2304" s="139"/>
    </row>
    <row r="2305" spans="18:18" x14ac:dyDescent="0.25">
      <c r="R2305" s="139"/>
    </row>
    <row r="2306" spans="18:18" x14ac:dyDescent="0.25">
      <c r="R2306" s="139"/>
    </row>
    <row r="2307" spans="18:18" x14ac:dyDescent="0.25">
      <c r="R2307" s="139"/>
    </row>
    <row r="2308" spans="18:18" x14ac:dyDescent="0.25">
      <c r="R2308" s="139"/>
    </row>
    <row r="2309" spans="18:18" x14ac:dyDescent="0.25">
      <c r="R2309" s="139"/>
    </row>
    <row r="2310" spans="18:18" x14ac:dyDescent="0.25">
      <c r="R2310" s="139"/>
    </row>
    <row r="2311" spans="18:18" x14ac:dyDescent="0.25">
      <c r="R2311" s="139"/>
    </row>
    <row r="2312" spans="18:18" x14ac:dyDescent="0.25">
      <c r="R2312" s="139"/>
    </row>
    <row r="2313" spans="18:18" x14ac:dyDescent="0.25">
      <c r="R2313" s="139"/>
    </row>
    <row r="2314" spans="18:18" x14ac:dyDescent="0.25">
      <c r="R2314" s="139"/>
    </row>
    <row r="2315" spans="18:18" x14ac:dyDescent="0.25">
      <c r="R2315" s="139"/>
    </row>
    <row r="2316" spans="18:18" x14ac:dyDescent="0.25">
      <c r="R2316" s="139"/>
    </row>
    <row r="2317" spans="18:18" x14ac:dyDescent="0.25">
      <c r="R2317" s="139"/>
    </row>
    <row r="2318" spans="18:18" x14ac:dyDescent="0.25">
      <c r="R2318" s="139"/>
    </row>
    <row r="2319" spans="18:18" x14ac:dyDescent="0.25">
      <c r="R2319" s="139"/>
    </row>
    <row r="2320" spans="18:18" x14ac:dyDescent="0.25">
      <c r="R2320" s="139"/>
    </row>
    <row r="2321" spans="18:18" x14ac:dyDescent="0.25">
      <c r="R2321" s="139"/>
    </row>
    <row r="2322" spans="18:18" x14ac:dyDescent="0.25">
      <c r="R2322" s="139"/>
    </row>
    <row r="2323" spans="18:18" x14ac:dyDescent="0.25">
      <c r="R2323" s="139"/>
    </row>
    <row r="2324" spans="18:18" x14ac:dyDescent="0.25">
      <c r="R2324" s="139"/>
    </row>
    <row r="2325" spans="18:18" x14ac:dyDescent="0.25">
      <c r="R2325" s="139"/>
    </row>
    <row r="2326" spans="18:18" x14ac:dyDescent="0.25">
      <c r="R2326" s="139"/>
    </row>
    <row r="2327" spans="18:18" x14ac:dyDescent="0.25">
      <c r="R2327" s="139"/>
    </row>
    <row r="2328" spans="18:18" x14ac:dyDescent="0.25">
      <c r="R2328" s="139"/>
    </row>
    <row r="2329" spans="18:18" x14ac:dyDescent="0.25">
      <c r="R2329" s="139"/>
    </row>
    <row r="2330" spans="18:18" x14ac:dyDescent="0.25">
      <c r="R2330" s="139"/>
    </row>
    <row r="2331" spans="18:18" x14ac:dyDescent="0.25">
      <c r="R2331" s="139"/>
    </row>
    <row r="2332" spans="18:18" x14ac:dyDescent="0.25">
      <c r="R2332" s="139"/>
    </row>
    <row r="2333" spans="18:18" x14ac:dyDescent="0.25">
      <c r="R2333" s="139"/>
    </row>
    <row r="2334" spans="18:18" x14ac:dyDescent="0.25">
      <c r="R2334" s="139"/>
    </row>
    <row r="2335" spans="18:18" x14ac:dyDescent="0.25">
      <c r="R2335" s="139"/>
    </row>
    <row r="2336" spans="18:18" x14ac:dyDescent="0.25">
      <c r="R2336" s="139"/>
    </row>
    <row r="2337" spans="18:18" x14ac:dyDescent="0.25">
      <c r="R2337" s="139"/>
    </row>
    <row r="2338" spans="18:18" x14ac:dyDescent="0.25">
      <c r="R2338" s="139"/>
    </row>
    <row r="2339" spans="18:18" x14ac:dyDescent="0.25">
      <c r="R2339" s="139"/>
    </row>
    <row r="2340" spans="18:18" x14ac:dyDescent="0.25">
      <c r="R2340" s="139"/>
    </row>
    <row r="2341" spans="18:18" x14ac:dyDescent="0.25">
      <c r="R2341" s="139"/>
    </row>
    <row r="2342" spans="18:18" x14ac:dyDescent="0.25">
      <c r="R2342" s="139"/>
    </row>
    <row r="2343" spans="18:18" x14ac:dyDescent="0.25">
      <c r="R2343" s="139"/>
    </row>
    <row r="2344" spans="18:18" x14ac:dyDescent="0.25">
      <c r="R2344" s="139"/>
    </row>
    <row r="2345" spans="18:18" x14ac:dyDescent="0.25">
      <c r="R2345" s="139"/>
    </row>
    <row r="2346" spans="18:18" x14ac:dyDescent="0.25">
      <c r="R2346" s="139"/>
    </row>
    <row r="2347" spans="18:18" x14ac:dyDescent="0.25">
      <c r="R2347" s="139"/>
    </row>
    <row r="2348" spans="18:18" x14ac:dyDescent="0.25">
      <c r="R2348" s="139"/>
    </row>
    <row r="2349" spans="18:18" x14ac:dyDescent="0.25">
      <c r="R2349" s="139"/>
    </row>
    <row r="2350" spans="18:18" x14ac:dyDescent="0.25">
      <c r="R2350" s="139"/>
    </row>
    <row r="2351" spans="18:18" x14ac:dyDescent="0.25">
      <c r="R2351" s="139"/>
    </row>
    <row r="2352" spans="18:18" x14ac:dyDescent="0.25">
      <c r="R2352" s="139"/>
    </row>
    <row r="2353" spans="18:18" x14ac:dyDescent="0.25">
      <c r="R2353" s="139"/>
    </row>
    <row r="2354" spans="18:18" x14ac:dyDescent="0.25">
      <c r="R2354" s="139"/>
    </row>
    <row r="2355" spans="18:18" x14ac:dyDescent="0.25">
      <c r="R2355" s="139"/>
    </row>
    <row r="2356" spans="18:18" x14ac:dyDescent="0.25">
      <c r="R2356" s="139"/>
    </row>
    <row r="2357" spans="18:18" x14ac:dyDescent="0.25">
      <c r="R2357" s="139"/>
    </row>
    <row r="2358" spans="18:18" x14ac:dyDescent="0.25">
      <c r="R2358" s="139"/>
    </row>
    <row r="2359" spans="18:18" x14ac:dyDescent="0.25">
      <c r="R2359" s="139"/>
    </row>
    <row r="2360" spans="18:18" x14ac:dyDescent="0.25">
      <c r="R2360" s="139"/>
    </row>
    <row r="2361" spans="18:18" x14ac:dyDescent="0.25">
      <c r="R2361" s="139"/>
    </row>
    <row r="2362" spans="18:18" x14ac:dyDescent="0.25">
      <c r="R2362" s="139"/>
    </row>
    <row r="2363" spans="18:18" x14ac:dyDescent="0.25">
      <c r="R2363" s="139"/>
    </row>
    <row r="2364" spans="18:18" x14ac:dyDescent="0.25">
      <c r="R2364" s="139"/>
    </row>
    <row r="2365" spans="18:18" x14ac:dyDescent="0.25">
      <c r="R2365" s="139"/>
    </row>
    <row r="2366" spans="18:18" x14ac:dyDescent="0.25">
      <c r="R2366" s="139"/>
    </row>
    <row r="2367" spans="18:18" x14ac:dyDescent="0.25">
      <c r="R2367" s="139"/>
    </row>
    <row r="2368" spans="18:18" x14ac:dyDescent="0.25">
      <c r="R2368" s="139"/>
    </row>
    <row r="2369" spans="18:18" x14ac:dyDescent="0.25">
      <c r="R2369" s="139"/>
    </row>
    <row r="2370" spans="18:18" x14ac:dyDescent="0.25">
      <c r="R2370" s="139"/>
    </row>
    <row r="2371" spans="18:18" x14ac:dyDescent="0.25">
      <c r="R2371" s="139"/>
    </row>
    <row r="2372" spans="18:18" x14ac:dyDescent="0.25">
      <c r="R2372" s="139"/>
    </row>
    <row r="2373" spans="18:18" x14ac:dyDescent="0.25">
      <c r="R2373" s="139"/>
    </row>
    <row r="2374" spans="18:18" x14ac:dyDescent="0.25">
      <c r="R2374" s="139"/>
    </row>
    <row r="2375" spans="18:18" x14ac:dyDescent="0.25">
      <c r="R2375" s="139"/>
    </row>
    <row r="2376" spans="18:18" x14ac:dyDescent="0.25">
      <c r="R2376" s="139"/>
    </row>
    <row r="2377" spans="18:18" x14ac:dyDescent="0.25">
      <c r="R2377" s="139"/>
    </row>
    <row r="2378" spans="18:18" x14ac:dyDescent="0.25">
      <c r="R2378" s="139"/>
    </row>
    <row r="2379" spans="18:18" x14ac:dyDescent="0.25">
      <c r="R2379" s="139"/>
    </row>
    <row r="2380" spans="18:18" x14ac:dyDescent="0.25">
      <c r="R2380" s="139"/>
    </row>
    <row r="2381" spans="18:18" x14ac:dyDescent="0.25">
      <c r="R2381" s="139"/>
    </row>
    <row r="2382" spans="18:18" x14ac:dyDescent="0.25">
      <c r="R2382" s="139"/>
    </row>
    <row r="2383" spans="18:18" x14ac:dyDescent="0.25">
      <c r="R2383" s="139"/>
    </row>
    <row r="2384" spans="18:18" x14ac:dyDescent="0.25">
      <c r="R2384" s="139"/>
    </row>
    <row r="2385" spans="18:18" x14ac:dyDescent="0.25">
      <c r="R2385" s="139"/>
    </row>
    <row r="2386" spans="18:18" x14ac:dyDescent="0.25">
      <c r="R2386" s="139"/>
    </row>
    <row r="2387" spans="18:18" x14ac:dyDescent="0.25">
      <c r="R2387" s="139"/>
    </row>
    <row r="2388" spans="18:18" x14ac:dyDescent="0.25">
      <c r="R2388" s="139"/>
    </row>
    <row r="2389" spans="18:18" x14ac:dyDescent="0.25">
      <c r="R2389" s="139"/>
    </row>
    <row r="2390" spans="18:18" x14ac:dyDescent="0.25">
      <c r="R2390" s="139"/>
    </row>
    <row r="2391" spans="18:18" x14ac:dyDescent="0.25">
      <c r="R2391" s="139"/>
    </row>
    <row r="2392" spans="18:18" x14ac:dyDescent="0.25">
      <c r="R2392" s="139"/>
    </row>
    <row r="2393" spans="18:18" x14ac:dyDescent="0.25">
      <c r="R2393" s="139"/>
    </row>
    <row r="2394" spans="18:18" x14ac:dyDescent="0.25">
      <c r="R2394" s="139"/>
    </row>
    <row r="2395" spans="18:18" x14ac:dyDescent="0.25">
      <c r="R2395" s="139"/>
    </row>
    <row r="2396" spans="18:18" x14ac:dyDescent="0.25">
      <c r="R2396" s="139"/>
    </row>
    <row r="2397" spans="18:18" x14ac:dyDescent="0.25">
      <c r="R2397" s="139"/>
    </row>
    <row r="2398" spans="18:18" x14ac:dyDescent="0.25">
      <c r="R2398" s="139"/>
    </row>
    <row r="2399" spans="18:18" x14ac:dyDescent="0.25">
      <c r="R2399" s="139"/>
    </row>
    <row r="2400" spans="18:18" x14ac:dyDescent="0.25">
      <c r="R2400" s="139"/>
    </row>
    <row r="2401" spans="18:18" x14ac:dyDescent="0.25">
      <c r="R2401" s="139"/>
    </row>
    <row r="2402" spans="18:18" x14ac:dyDescent="0.25">
      <c r="R2402" s="139"/>
    </row>
    <row r="2403" spans="18:18" x14ac:dyDescent="0.25">
      <c r="R2403" s="139"/>
    </row>
    <row r="2404" spans="18:18" x14ac:dyDescent="0.25">
      <c r="R2404" s="139"/>
    </row>
    <row r="2405" spans="18:18" x14ac:dyDescent="0.25">
      <c r="R2405" s="139"/>
    </row>
    <row r="2406" spans="18:18" x14ac:dyDescent="0.25">
      <c r="R2406" s="139"/>
    </row>
    <row r="2407" spans="18:18" x14ac:dyDescent="0.25">
      <c r="R2407" s="139"/>
    </row>
    <row r="2408" spans="18:18" x14ac:dyDescent="0.25">
      <c r="R2408" s="139"/>
    </row>
    <row r="2409" spans="18:18" x14ac:dyDescent="0.25">
      <c r="R2409" s="139"/>
    </row>
    <row r="2410" spans="18:18" x14ac:dyDescent="0.25">
      <c r="R2410" s="139"/>
    </row>
    <row r="2411" spans="18:18" x14ac:dyDescent="0.25">
      <c r="R2411" s="139"/>
    </row>
    <row r="2412" spans="18:18" x14ac:dyDescent="0.25">
      <c r="R2412" s="139"/>
    </row>
    <row r="2413" spans="18:18" x14ac:dyDescent="0.25">
      <c r="R2413" s="139"/>
    </row>
    <row r="2414" spans="18:18" x14ac:dyDescent="0.25">
      <c r="R2414" s="139"/>
    </row>
    <row r="2415" spans="18:18" x14ac:dyDescent="0.25">
      <c r="R2415" s="139"/>
    </row>
    <row r="2416" spans="18:18" x14ac:dyDescent="0.25">
      <c r="R2416" s="139"/>
    </row>
    <row r="2417" spans="18:18" x14ac:dyDescent="0.25">
      <c r="R2417" s="139"/>
    </row>
    <row r="2418" spans="18:18" x14ac:dyDescent="0.25">
      <c r="R2418" s="139"/>
    </row>
    <row r="2419" spans="18:18" x14ac:dyDescent="0.25">
      <c r="R2419" s="139"/>
    </row>
    <row r="2420" spans="18:18" x14ac:dyDescent="0.25">
      <c r="R2420" s="139"/>
    </row>
    <row r="2421" spans="18:18" x14ac:dyDescent="0.25">
      <c r="R2421" s="139"/>
    </row>
    <row r="2422" spans="18:18" x14ac:dyDescent="0.25">
      <c r="R2422" s="139"/>
    </row>
    <row r="2423" spans="18:18" x14ac:dyDescent="0.25">
      <c r="R2423" s="139"/>
    </row>
    <row r="2424" spans="18:18" x14ac:dyDescent="0.25">
      <c r="R2424" s="139"/>
    </row>
    <row r="2425" spans="18:18" x14ac:dyDescent="0.25">
      <c r="R2425" s="139"/>
    </row>
    <row r="2426" spans="18:18" x14ac:dyDescent="0.25">
      <c r="R2426" s="139"/>
    </row>
    <row r="2427" spans="18:18" x14ac:dyDescent="0.25">
      <c r="R2427" s="139"/>
    </row>
    <row r="2428" spans="18:18" x14ac:dyDescent="0.25">
      <c r="R2428" s="139"/>
    </row>
    <row r="2429" spans="18:18" x14ac:dyDescent="0.25">
      <c r="R2429" s="139"/>
    </row>
    <row r="2430" spans="18:18" x14ac:dyDescent="0.25">
      <c r="R2430" s="139"/>
    </row>
    <row r="2431" spans="18:18" x14ac:dyDescent="0.25">
      <c r="R2431" s="139"/>
    </row>
    <row r="2432" spans="18:18" x14ac:dyDescent="0.25">
      <c r="R2432" s="139"/>
    </row>
    <row r="2433" spans="18:18" x14ac:dyDescent="0.25">
      <c r="R2433" s="139"/>
    </row>
    <row r="2434" spans="18:18" x14ac:dyDescent="0.25">
      <c r="R2434" s="139"/>
    </row>
    <row r="2435" spans="18:18" x14ac:dyDescent="0.25">
      <c r="R2435" s="139"/>
    </row>
    <row r="2436" spans="18:18" x14ac:dyDescent="0.25">
      <c r="R2436" s="139"/>
    </row>
    <row r="2437" spans="18:18" x14ac:dyDescent="0.25">
      <c r="R2437" s="139"/>
    </row>
    <row r="2438" spans="18:18" x14ac:dyDescent="0.25">
      <c r="R2438" s="139"/>
    </row>
    <row r="2439" spans="18:18" x14ac:dyDescent="0.25">
      <c r="R2439" s="139"/>
    </row>
    <row r="2440" spans="18:18" x14ac:dyDescent="0.25">
      <c r="R2440" s="139"/>
    </row>
    <row r="2441" spans="18:18" x14ac:dyDescent="0.25">
      <c r="R2441" s="139"/>
    </row>
    <row r="2442" spans="18:18" x14ac:dyDescent="0.25">
      <c r="R2442" s="139"/>
    </row>
    <row r="2443" spans="18:18" x14ac:dyDescent="0.25">
      <c r="R2443" s="139"/>
    </row>
    <row r="2444" spans="18:18" x14ac:dyDescent="0.25">
      <c r="R2444" s="139"/>
    </row>
    <row r="2445" spans="18:18" x14ac:dyDescent="0.25">
      <c r="R2445" s="139"/>
    </row>
    <row r="2446" spans="18:18" x14ac:dyDescent="0.25">
      <c r="R2446" s="139"/>
    </row>
    <row r="2447" spans="18:18" x14ac:dyDescent="0.25">
      <c r="R2447" s="139"/>
    </row>
    <row r="2448" spans="18:18" x14ac:dyDescent="0.25">
      <c r="R2448" s="139"/>
    </row>
    <row r="2449" spans="18:18" x14ac:dyDescent="0.25">
      <c r="R2449" s="139"/>
    </row>
    <row r="2450" spans="18:18" x14ac:dyDescent="0.25">
      <c r="R2450" s="139"/>
    </row>
    <row r="2451" spans="18:18" x14ac:dyDescent="0.25">
      <c r="R2451" s="139"/>
    </row>
    <row r="2452" spans="18:18" x14ac:dyDescent="0.25">
      <c r="R2452" s="139"/>
    </row>
    <row r="2453" spans="18:18" x14ac:dyDescent="0.25">
      <c r="R2453" s="139"/>
    </row>
    <row r="2454" spans="18:18" x14ac:dyDescent="0.25">
      <c r="R2454" s="139"/>
    </row>
    <row r="2455" spans="18:18" x14ac:dyDescent="0.25">
      <c r="R2455" s="139"/>
    </row>
    <row r="2456" spans="18:18" x14ac:dyDescent="0.25">
      <c r="R2456" s="139"/>
    </row>
    <row r="2457" spans="18:18" x14ac:dyDescent="0.25">
      <c r="R2457" s="139"/>
    </row>
    <row r="2458" spans="18:18" x14ac:dyDescent="0.25">
      <c r="R2458" s="139"/>
    </row>
    <row r="2459" spans="18:18" x14ac:dyDescent="0.25">
      <c r="R2459" s="139"/>
    </row>
    <row r="2460" spans="18:18" x14ac:dyDescent="0.25">
      <c r="R2460" s="139"/>
    </row>
    <row r="2461" spans="18:18" x14ac:dyDescent="0.25">
      <c r="R2461" s="139"/>
    </row>
    <row r="2462" spans="18:18" x14ac:dyDescent="0.25">
      <c r="R2462" s="139"/>
    </row>
    <row r="2463" spans="18:18" x14ac:dyDescent="0.25">
      <c r="R2463" s="139"/>
    </row>
    <row r="2464" spans="18:18" x14ac:dyDescent="0.25">
      <c r="R2464" s="139"/>
    </row>
    <row r="2465" spans="18:18" x14ac:dyDescent="0.25">
      <c r="R2465" s="139"/>
    </row>
    <row r="2466" spans="18:18" x14ac:dyDescent="0.25">
      <c r="R2466" s="139"/>
    </row>
    <row r="2467" spans="18:18" x14ac:dyDescent="0.25">
      <c r="R2467" s="139"/>
    </row>
    <row r="2468" spans="18:18" x14ac:dyDescent="0.25">
      <c r="R2468" s="139"/>
    </row>
    <row r="2469" spans="18:18" x14ac:dyDescent="0.25">
      <c r="R2469" s="139"/>
    </row>
    <row r="2470" spans="18:18" x14ac:dyDescent="0.25">
      <c r="R2470" s="139"/>
    </row>
    <row r="2471" spans="18:18" x14ac:dyDescent="0.25">
      <c r="R2471" s="139"/>
    </row>
    <row r="2472" spans="18:18" x14ac:dyDescent="0.25">
      <c r="R2472" s="139"/>
    </row>
    <row r="2473" spans="18:18" x14ac:dyDescent="0.25">
      <c r="R2473" s="139"/>
    </row>
    <row r="2474" spans="18:18" x14ac:dyDescent="0.25">
      <c r="R2474" s="139"/>
    </row>
    <row r="2475" spans="18:18" x14ac:dyDescent="0.25">
      <c r="R2475" s="139"/>
    </row>
    <row r="2476" spans="18:18" x14ac:dyDescent="0.25">
      <c r="R2476" s="139"/>
    </row>
    <row r="2477" spans="18:18" x14ac:dyDescent="0.25">
      <c r="R2477" s="139"/>
    </row>
    <row r="2478" spans="18:18" x14ac:dyDescent="0.25">
      <c r="R2478" s="139"/>
    </row>
    <row r="2479" spans="18:18" x14ac:dyDescent="0.25">
      <c r="R2479" s="139"/>
    </row>
    <row r="2480" spans="18:18" x14ac:dyDescent="0.25">
      <c r="R2480" s="139"/>
    </row>
    <row r="2481" spans="18:18" x14ac:dyDescent="0.25">
      <c r="R2481" s="139"/>
    </row>
    <row r="2482" spans="18:18" x14ac:dyDescent="0.25">
      <c r="R2482" s="139"/>
    </row>
    <row r="2483" spans="18:18" x14ac:dyDescent="0.25">
      <c r="R2483" s="139"/>
    </row>
    <row r="2484" spans="18:18" x14ac:dyDescent="0.25">
      <c r="R2484" s="139"/>
    </row>
    <row r="2485" spans="18:18" x14ac:dyDescent="0.25">
      <c r="R2485" s="139"/>
    </row>
    <row r="2486" spans="18:18" x14ac:dyDescent="0.25">
      <c r="R2486" s="139"/>
    </row>
    <row r="2487" spans="18:18" x14ac:dyDescent="0.25">
      <c r="R2487" s="139"/>
    </row>
    <row r="2488" spans="18:18" x14ac:dyDescent="0.25">
      <c r="R2488" s="139"/>
    </row>
    <row r="2489" spans="18:18" x14ac:dyDescent="0.25">
      <c r="R2489" s="139"/>
    </row>
    <row r="2490" spans="18:18" x14ac:dyDescent="0.25">
      <c r="R2490" s="139"/>
    </row>
    <row r="2491" spans="18:18" x14ac:dyDescent="0.25">
      <c r="R2491" s="139"/>
    </row>
    <row r="2492" spans="18:18" x14ac:dyDescent="0.25">
      <c r="R2492" s="139"/>
    </row>
    <row r="2493" spans="18:18" x14ac:dyDescent="0.25">
      <c r="R2493" s="139"/>
    </row>
    <row r="2494" spans="18:18" x14ac:dyDescent="0.25">
      <c r="R2494" s="139"/>
    </row>
    <row r="2495" spans="18:18" x14ac:dyDescent="0.25">
      <c r="R2495" s="139"/>
    </row>
    <row r="2496" spans="18:18" x14ac:dyDescent="0.25">
      <c r="R2496" s="139"/>
    </row>
    <row r="2497" spans="18:18" x14ac:dyDescent="0.25">
      <c r="R2497" s="139"/>
    </row>
    <row r="2498" spans="18:18" x14ac:dyDescent="0.25">
      <c r="R2498" s="139"/>
    </row>
    <row r="2499" spans="18:18" x14ac:dyDescent="0.25">
      <c r="R2499" s="139"/>
    </row>
    <row r="2500" spans="18:18" x14ac:dyDescent="0.25">
      <c r="R2500" s="139"/>
    </row>
    <row r="2501" spans="18:18" x14ac:dyDescent="0.25">
      <c r="R2501" s="139"/>
    </row>
    <row r="2502" spans="18:18" x14ac:dyDescent="0.25">
      <c r="R2502" s="139"/>
    </row>
    <row r="2503" spans="18:18" x14ac:dyDescent="0.25">
      <c r="R2503" s="139"/>
    </row>
    <row r="2504" spans="18:18" x14ac:dyDescent="0.25">
      <c r="R2504" s="139"/>
    </row>
    <row r="2505" spans="18:18" x14ac:dyDescent="0.25">
      <c r="R2505" s="139"/>
    </row>
    <row r="2506" spans="18:18" x14ac:dyDescent="0.25">
      <c r="R2506" s="139"/>
    </row>
    <row r="2507" spans="18:18" x14ac:dyDescent="0.25">
      <c r="R2507" s="139"/>
    </row>
    <row r="2508" spans="18:18" x14ac:dyDescent="0.25">
      <c r="R2508" s="139"/>
    </row>
    <row r="2509" spans="18:18" x14ac:dyDescent="0.25">
      <c r="R2509" s="139"/>
    </row>
    <row r="2510" spans="18:18" x14ac:dyDescent="0.25">
      <c r="R2510" s="139"/>
    </row>
    <row r="2511" spans="18:18" x14ac:dyDescent="0.25">
      <c r="R2511" s="139"/>
    </row>
    <row r="2512" spans="18:18" x14ac:dyDescent="0.25">
      <c r="R2512" s="139"/>
    </row>
    <row r="2513" spans="18:18" x14ac:dyDescent="0.25">
      <c r="R2513" s="139"/>
    </row>
    <row r="2514" spans="18:18" x14ac:dyDescent="0.25">
      <c r="R2514" s="139"/>
    </row>
    <row r="2515" spans="18:18" x14ac:dyDescent="0.25">
      <c r="R2515" s="139"/>
    </row>
    <row r="2516" spans="18:18" x14ac:dyDescent="0.25">
      <c r="R2516" s="139"/>
    </row>
    <row r="2517" spans="18:18" x14ac:dyDescent="0.25">
      <c r="R2517" s="139"/>
    </row>
    <row r="2518" spans="18:18" x14ac:dyDescent="0.25">
      <c r="R2518" s="139"/>
    </row>
    <row r="2519" spans="18:18" x14ac:dyDescent="0.25">
      <c r="R2519" s="139"/>
    </row>
    <row r="2520" spans="18:18" x14ac:dyDescent="0.25">
      <c r="R2520" s="139"/>
    </row>
    <row r="2521" spans="18:18" x14ac:dyDescent="0.25">
      <c r="R2521" s="139"/>
    </row>
    <row r="2522" spans="18:18" x14ac:dyDescent="0.25">
      <c r="R2522" s="139"/>
    </row>
    <row r="2523" spans="18:18" x14ac:dyDescent="0.25">
      <c r="R2523" s="139"/>
    </row>
    <row r="2524" spans="18:18" x14ac:dyDescent="0.25">
      <c r="R2524" s="139"/>
    </row>
    <row r="2525" spans="18:18" x14ac:dyDescent="0.25">
      <c r="R2525" s="139"/>
    </row>
    <row r="2526" spans="18:18" x14ac:dyDescent="0.25">
      <c r="R2526" s="139"/>
    </row>
    <row r="2527" spans="18:18" x14ac:dyDescent="0.25">
      <c r="R2527" s="139"/>
    </row>
    <row r="2528" spans="18:18" x14ac:dyDescent="0.25">
      <c r="R2528" s="139"/>
    </row>
    <row r="2529" spans="18:18" x14ac:dyDescent="0.25">
      <c r="R2529" s="139"/>
    </row>
    <row r="2530" spans="18:18" x14ac:dyDescent="0.25">
      <c r="R2530" s="139"/>
    </row>
    <row r="2531" spans="18:18" x14ac:dyDescent="0.25">
      <c r="R2531" s="139"/>
    </row>
    <row r="2532" spans="18:18" x14ac:dyDescent="0.25">
      <c r="R2532" s="139"/>
    </row>
    <row r="2533" spans="18:18" x14ac:dyDescent="0.25">
      <c r="R2533" s="139"/>
    </row>
    <row r="2534" spans="18:18" x14ac:dyDescent="0.25">
      <c r="R2534" s="139"/>
    </row>
    <row r="2535" spans="18:18" x14ac:dyDescent="0.25">
      <c r="R2535" s="139"/>
    </row>
    <row r="2536" spans="18:18" x14ac:dyDescent="0.25">
      <c r="R2536" s="139"/>
    </row>
    <row r="2537" spans="18:18" x14ac:dyDescent="0.25">
      <c r="R2537" s="139"/>
    </row>
    <row r="2538" spans="18:18" x14ac:dyDescent="0.25">
      <c r="R2538" s="139"/>
    </row>
    <row r="2539" spans="18:18" x14ac:dyDescent="0.25">
      <c r="R2539" s="139"/>
    </row>
    <row r="2540" spans="18:18" x14ac:dyDescent="0.25">
      <c r="R2540" s="139"/>
    </row>
    <row r="2541" spans="18:18" x14ac:dyDescent="0.25">
      <c r="R2541" s="139"/>
    </row>
    <row r="2542" spans="18:18" x14ac:dyDescent="0.25">
      <c r="R2542" s="139"/>
    </row>
    <row r="2543" spans="18:18" x14ac:dyDescent="0.25">
      <c r="R2543" s="139"/>
    </row>
    <row r="2544" spans="18:18" x14ac:dyDescent="0.25">
      <c r="R2544" s="139"/>
    </row>
    <row r="2545" spans="18:18" x14ac:dyDescent="0.25">
      <c r="R2545" s="139"/>
    </row>
    <row r="2546" spans="18:18" x14ac:dyDescent="0.25">
      <c r="R2546" s="139"/>
    </row>
    <row r="2547" spans="18:18" x14ac:dyDescent="0.25">
      <c r="R2547" s="139"/>
    </row>
    <row r="2548" spans="18:18" x14ac:dyDescent="0.25">
      <c r="R2548" s="139"/>
    </row>
    <row r="2549" spans="18:18" x14ac:dyDescent="0.25">
      <c r="R2549" s="139"/>
    </row>
    <row r="2550" spans="18:18" x14ac:dyDescent="0.25">
      <c r="R2550" s="139"/>
    </row>
    <row r="2551" spans="18:18" x14ac:dyDescent="0.25">
      <c r="R2551" s="139"/>
    </row>
    <row r="2552" spans="18:18" x14ac:dyDescent="0.25">
      <c r="R2552" s="139"/>
    </row>
    <row r="2553" spans="18:18" x14ac:dyDescent="0.25">
      <c r="R2553" s="139"/>
    </row>
    <row r="2554" spans="18:18" x14ac:dyDescent="0.25">
      <c r="R2554" s="139"/>
    </row>
    <row r="2555" spans="18:18" x14ac:dyDescent="0.25">
      <c r="R2555" s="139"/>
    </row>
    <row r="2556" spans="18:18" x14ac:dyDescent="0.25">
      <c r="R2556" s="139"/>
    </row>
    <row r="2557" spans="18:18" x14ac:dyDescent="0.25">
      <c r="R2557" s="139"/>
    </row>
    <row r="2558" spans="18:18" x14ac:dyDescent="0.25">
      <c r="R2558" s="139"/>
    </row>
    <row r="2559" spans="18:18" x14ac:dyDescent="0.25">
      <c r="R2559" s="139"/>
    </row>
    <row r="2560" spans="18:18" x14ac:dyDescent="0.25">
      <c r="R2560" s="139"/>
    </row>
    <row r="2561" spans="18:18" x14ac:dyDescent="0.25">
      <c r="R2561" s="139"/>
    </row>
    <row r="2562" spans="18:18" x14ac:dyDescent="0.25">
      <c r="R2562" s="139"/>
    </row>
    <row r="2563" spans="18:18" x14ac:dyDescent="0.25">
      <c r="R2563" s="139"/>
    </row>
    <row r="2564" spans="18:18" x14ac:dyDescent="0.25">
      <c r="R2564" s="139"/>
    </row>
    <row r="2565" spans="18:18" x14ac:dyDescent="0.25">
      <c r="R2565" s="139"/>
    </row>
    <row r="2566" spans="18:18" x14ac:dyDescent="0.25">
      <c r="R2566" s="139"/>
    </row>
    <row r="2567" spans="18:18" x14ac:dyDescent="0.25">
      <c r="R2567" s="139"/>
    </row>
    <row r="2568" spans="18:18" x14ac:dyDescent="0.25">
      <c r="R2568" s="139"/>
    </row>
    <row r="2569" spans="18:18" x14ac:dyDescent="0.25">
      <c r="R2569" s="139"/>
    </row>
    <row r="2570" spans="18:18" x14ac:dyDescent="0.25">
      <c r="R2570" s="139"/>
    </row>
    <row r="2571" spans="18:18" x14ac:dyDescent="0.25">
      <c r="R2571" s="139"/>
    </row>
    <row r="2572" spans="18:18" x14ac:dyDescent="0.25">
      <c r="R2572" s="139"/>
    </row>
    <row r="2573" spans="18:18" x14ac:dyDescent="0.25">
      <c r="R2573" s="139"/>
    </row>
    <row r="2574" spans="18:18" x14ac:dyDescent="0.25">
      <c r="R2574" s="139"/>
    </row>
    <row r="2575" spans="18:18" x14ac:dyDescent="0.25">
      <c r="R2575" s="139"/>
    </row>
    <row r="2576" spans="18:18" x14ac:dyDescent="0.25">
      <c r="R2576" s="139"/>
    </row>
    <row r="2577" spans="18:18" x14ac:dyDescent="0.25">
      <c r="R2577" s="139"/>
    </row>
    <row r="2578" spans="18:18" x14ac:dyDescent="0.25">
      <c r="R2578" s="139"/>
    </row>
    <row r="2579" spans="18:18" x14ac:dyDescent="0.25">
      <c r="R2579" s="139"/>
    </row>
    <row r="2580" spans="18:18" x14ac:dyDescent="0.25">
      <c r="R2580" s="139"/>
    </row>
    <row r="2581" spans="18:18" x14ac:dyDescent="0.25">
      <c r="R2581" s="139"/>
    </row>
    <row r="2582" spans="18:18" x14ac:dyDescent="0.25">
      <c r="R2582" s="139"/>
    </row>
    <row r="2583" spans="18:18" x14ac:dyDescent="0.25">
      <c r="R2583" s="139"/>
    </row>
    <row r="2584" spans="18:18" x14ac:dyDescent="0.25">
      <c r="R2584" s="139"/>
    </row>
    <row r="2585" spans="18:18" x14ac:dyDescent="0.25">
      <c r="R2585" s="139"/>
    </row>
    <row r="2586" spans="18:18" x14ac:dyDescent="0.25">
      <c r="R2586" s="139"/>
    </row>
    <row r="2587" spans="18:18" x14ac:dyDescent="0.25">
      <c r="R2587" s="139"/>
    </row>
    <row r="2588" spans="18:18" x14ac:dyDescent="0.25">
      <c r="R2588" s="139"/>
    </row>
    <row r="2589" spans="18:18" x14ac:dyDescent="0.25">
      <c r="R2589" s="139"/>
    </row>
    <row r="2590" spans="18:18" x14ac:dyDescent="0.25">
      <c r="R2590" s="139"/>
    </row>
    <row r="2591" spans="18:18" x14ac:dyDescent="0.25">
      <c r="R2591" s="139"/>
    </row>
    <row r="2592" spans="18:18" x14ac:dyDescent="0.25">
      <c r="R2592" s="139"/>
    </row>
    <row r="2593" spans="18:18" x14ac:dyDescent="0.25">
      <c r="R2593" s="139"/>
    </row>
    <row r="2594" spans="18:18" x14ac:dyDescent="0.25">
      <c r="R2594" s="139"/>
    </row>
    <row r="2595" spans="18:18" x14ac:dyDescent="0.25">
      <c r="R2595" s="139"/>
    </row>
    <row r="2596" spans="18:18" x14ac:dyDescent="0.25">
      <c r="R2596" s="139"/>
    </row>
    <row r="2597" spans="18:18" x14ac:dyDescent="0.25">
      <c r="R2597" s="139"/>
    </row>
    <row r="2598" spans="18:18" x14ac:dyDescent="0.25">
      <c r="R2598" s="139"/>
    </row>
    <row r="2599" spans="18:18" x14ac:dyDescent="0.25">
      <c r="R2599" s="139"/>
    </row>
    <row r="2600" spans="18:18" x14ac:dyDescent="0.25">
      <c r="R2600" s="139"/>
    </row>
    <row r="2601" spans="18:18" x14ac:dyDescent="0.25">
      <c r="R2601" s="139"/>
    </row>
    <row r="2602" spans="18:18" x14ac:dyDescent="0.25">
      <c r="R2602" s="139"/>
    </row>
    <row r="2603" spans="18:18" x14ac:dyDescent="0.25">
      <c r="R2603" s="139"/>
    </row>
    <row r="2604" spans="18:18" x14ac:dyDescent="0.25">
      <c r="R2604" s="139"/>
    </row>
    <row r="2605" spans="18:18" x14ac:dyDescent="0.25">
      <c r="R2605" s="139"/>
    </row>
    <row r="2606" spans="18:18" x14ac:dyDescent="0.25">
      <c r="R2606" s="139"/>
    </row>
    <row r="2607" spans="18:18" x14ac:dyDescent="0.25">
      <c r="R2607" s="139"/>
    </row>
    <row r="2608" spans="18:18" x14ac:dyDescent="0.25">
      <c r="R2608" s="139"/>
    </row>
    <row r="2609" spans="18:18" x14ac:dyDescent="0.25">
      <c r="R2609" s="139"/>
    </row>
    <row r="2610" spans="18:18" x14ac:dyDescent="0.25">
      <c r="R2610" s="139"/>
    </row>
    <row r="2611" spans="18:18" x14ac:dyDescent="0.25">
      <c r="R2611" s="139"/>
    </row>
    <row r="2612" spans="18:18" x14ac:dyDescent="0.25">
      <c r="R2612" s="139"/>
    </row>
    <row r="2613" spans="18:18" x14ac:dyDescent="0.25">
      <c r="R2613" s="139"/>
    </row>
    <row r="2614" spans="18:18" x14ac:dyDescent="0.25">
      <c r="R2614" s="139"/>
    </row>
    <row r="2615" spans="18:18" x14ac:dyDescent="0.25">
      <c r="R2615" s="139"/>
    </row>
    <row r="2616" spans="18:18" x14ac:dyDescent="0.25">
      <c r="R2616" s="139"/>
    </row>
    <row r="2617" spans="18:18" x14ac:dyDescent="0.25">
      <c r="R2617" s="139"/>
    </row>
    <row r="2618" spans="18:18" x14ac:dyDescent="0.25">
      <c r="R2618" s="139"/>
    </row>
    <row r="2619" spans="18:18" x14ac:dyDescent="0.25">
      <c r="R2619" s="139"/>
    </row>
    <row r="2620" spans="18:18" x14ac:dyDescent="0.25">
      <c r="R2620" s="139"/>
    </row>
    <row r="2621" spans="18:18" x14ac:dyDescent="0.25">
      <c r="R2621" s="139"/>
    </row>
    <row r="2622" spans="18:18" x14ac:dyDescent="0.25">
      <c r="R2622" s="139"/>
    </row>
    <row r="2623" spans="18:18" x14ac:dyDescent="0.25">
      <c r="R2623" s="139"/>
    </row>
    <row r="2624" spans="18:18" x14ac:dyDescent="0.25">
      <c r="R2624" s="139"/>
    </row>
    <row r="2625" spans="18:18" x14ac:dyDescent="0.25">
      <c r="R2625" s="139"/>
    </row>
    <row r="2626" spans="18:18" x14ac:dyDescent="0.25">
      <c r="R2626" s="139"/>
    </row>
    <row r="2627" spans="18:18" x14ac:dyDescent="0.25">
      <c r="R2627" s="139"/>
    </row>
    <row r="2628" spans="18:18" x14ac:dyDescent="0.25">
      <c r="R2628" s="139"/>
    </row>
    <row r="2629" spans="18:18" x14ac:dyDescent="0.25">
      <c r="R2629" s="139"/>
    </row>
    <row r="2630" spans="18:18" x14ac:dyDescent="0.25">
      <c r="R2630" s="139"/>
    </row>
    <row r="2631" spans="18:18" x14ac:dyDescent="0.25">
      <c r="R2631" s="139"/>
    </row>
    <row r="2632" spans="18:18" x14ac:dyDescent="0.25">
      <c r="R2632" s="139"/>
    </row>
    <row r="2633" spans="18:18" x14ac:dyDescent="0.25">
      <c r="R2633" s="139"/>
    </row>
    <row r="2634" spans="18:18" x14ac:dyDescent="0.25">
      <c r="R2634" s="139"/>
    </row>
    <row r="2635" spans="18:18" x14ac:dyDescent="0.25">
      <c r="R2635" s="139"/>
    </row>
    <row r="2636" spans="18:18" x14ac:dyDescent="0.25">
      <c r="R2636" s="139"/>
    </row>
    <row r="2637" spans="18:18" x14ac:dyDescent="0.25">
      <c r="R2637" s="139"/>
    </row>
    <row r="2638" spans="18:18" x14ac:dyDescent="0.25">
      <c r="R2638" s="139"/>
    </row>
    <row r="2639" spans="18:18" x14ac:dyDescent="0.25">
      <c r="R2639" s="139"/>
    </row>
    <row r="2640" spans="18:18" x14ac:dyDescent="0.25">
      <c r="R2640" s="139"/>
    </row>
    <row r="2641" spans="18:18" x14ac:dyDescent="0.25">
      <c r="R2641" s="139"/>
    </row>
    <row r="2642" spans="18:18" x14ac:dyDescent="0.25">
      <c r="R2642" s="139"/>
    </row>
    <row r="2643" spans="18:18" x14ac:dyDescent="0.25">
      <c r="R2643" s="139"/>
    </row>
    <row r="2644" spans="18:18" x14ac:dyDescent="0.25">
      <c r="R2644" s="139"/>
    </row>
    <row r="2645" spans="18:18" x14ac:dyDescent="0.25">
      <c r="R2645" s="139"/>
    </row>
    <row r="2646" spans="18:18" x14ac:dyDescent="0.25">
      <c r="R2646" s="139"/>
    </row>
    <row r="2647" spans="18:18" x14ac:dyDescent="0.25">
      <c r="R2647" s="139"/>
    </row>
    <row r="2648" spans="18:18" x14ac:dyDescent="0.25">
      <c r="R2648" s="139"/>
    </row>
    <row r="2649" spans="18:18" x14ac:dyDescent="0.25">
      <c r="R2649" s="139"/>
    </row>
    <row r="2650" spans="18:18" x14ac:dyDescent="0.25">
      <c r="R2650" s="139"/>
    </row>
    <row r="2651" spans="18:18" x14ac:dyDescent="0.25">
      <c r="R2651" s="139"/>
    </row>
    <row r="2652" spans="18:18" x14ac:dyDescent="0.25">
      <c r="R2652" s="139"/>
    </row>
    <row r="2653" spans="18:18" x14ac:dyDescent="0.25">
      <c r="R2653" s="139"/>
    </row>
    <row r="2654" spans="18:18" x14ac:dyDescent="0.25">
      <c r="R2654" s="139"/>
    </row>
    <row r="2655" spans="18:18" x14ac:dyDescent="0.25">
      <c r="R2655" s="139"/>
    </row>
    <row r="2656" spans="18:18" x14ac:dyDescent="0.25">
      <c r="R2656" s="139"/>
    </row>
    <row r="2657" spans="18:18" x14ac:dyDescent="0.25">
      <c r="R2657" s="139"/>
    </row>
    <row r="2658" spans="18:18" x14ac:dyDescent="0.25">
      <c r="R2658" s="139"/>
    </row>
    <row r="2659" spans="18:18" x14ac:dyDescent="0.25">
      <c r="R2659" s="139"/>
    </row>
    <row r="2660" spans="18:18" x14ac:dyDescent="0.25">
      <c r="R2660" s="139"/>
    </row>
    <row r="2661" spans="18:18" x14ac:dyDescent="0.25">
      <c r="R2661" s="139"/>
    </row>
    <row r="2662" spans="18:18" x14ac:dyDescent="0.25">
      <c r="R2662" s="139"/>
    </row>
    <row r="2663" spans="18:18" x14ac:dyDescent="0.25">
      <c r="R2663" s="139"/>
    </row>
    <row r="2664" spans="18:18" x14ac:dyDescent="0.25">
      <c r="R2664" s="139"/>
    </row>
    <row r="2665" spans="18:18" x14ac:dyDescent="0.25">
      <c r="R2665" s="139"/>
    </row>
    <row r="2666" spans="18:18" x14ac:dyDescent="0.25">
      <c r="R2666" s="139"/>
    </row>
    <row r="2667" spans="18:18" x14ac:dyDescent="0.25">
      <c r="R2667" s="139"/>
    </row>
    <row r="2668" spans="18:18" x14ac:dyDescent="0.25">
      <c r="R2668" s="139"/>
    </row>
    <row r="2669" spans="18:18" x14ac:dyDescent="0.25">
      <c r="R2669" s="139"/>
    </row>
    <row r="2670" spans="18:18" x14ac:dyDescent="0.25">
      <c r="R2670" s="139"/>
    </row>
    <row r="2671" spans="18:18" x14ac:dyDescent="0.25">
      <c r="R2671" s="139"/>
    </row>
    <row r="2672" spans="18:18" x14ac:dyDescent="0.25">
      <c r="R2672" s="139"/>
    </row>
    <row r="2673" spans="18:18" x14ac:dyDescent="0.25">
      <c r="R2673" s="139"/>
    </row>
    <row r="2674" spans="18:18" x14ac:dyDescent="0.25">
      <c r="R2674" s="139"/>
    </row>
    <row r="2675" spans="18:18" x14ac:dyDescent="0.25">
      <c r="R2675" s="139"/>
    </row>
    <row r="2676" spans="18:18" x14ac:dyDescent="0.25">
      <c r="R2676" s="139"/>
    </row>
    <row r="2677" spans="18:18" x14ac:dyDescent="0.25">
      <c r="R2677" s="139"/>
    </row>
    <row r="2678" spans="18:18" x14ac:dyDescent="0.25">
      <c r="R2678" s="139"/>
    </row>
    <row r="2679" spans="18:18" x14ac:dyDescent="0.25">
      <c r="R2679" s="139"/>
    </row>
    <row r="2680" spans="18:18" x14ac:dyDescent="0.25">
      <c r="R2680" s="139"/>
    </row>
    <row r="2681" spans="18:18" x14ac:dyDescent="0.25">
      <c r="R2681" s="139"/>
    </row>
    <row r="2682" spans="18:18" x14ac:dyDescent="0.25">
      <c r="R2682" s="139"/>
    </row>
    <row r="2683" spans="18:18" x14ac:dyDescent="0.25">
      <c r="R2683" s="139"/>
    </row>
    <row r="2684" spans="18:18" x14ac:dyDescent="0.25">
      <c r="R2684" s="139"/>
    </row>
    <row r="2685" spans="18:18" x14ac:dyDescent="0.25">
      <c r="R2685" s="139"/>
    </row>
    <row r="2686" spans="18:18" x14ac:dyDescent="0.25">
      <c r="R2686" s="139"/>
    </row>
    <row r="2687" spans="18:18" x14ac:dyDescent="0.25">
      <c r="R2687" s="139"/>
    </row>
    <row r="2688" spans="18:18" x14ac:dyDescent="0.25">
      <c r="R2688" s="139"/>
    </row>
    <row r="2689" spans="18:18" x14ac:dyDescent="0.25">
      <c r="R2689" s="139"/>
    </row>
    <row r="2690" spans="18:18" x14ac:dyDescent="0.25">
      <c r="R2690" s="139"/>
    </row>
    <row r="2691" spans="18:18" x14ac:dyDescent="0.25">
      <c r="R2691" s="139"/>
    </row>
    <row r="2692" spans="18:18" x14ac:dyDescent="0.25">
      <c r="R2692" s="139"/>
    </row>
    <row r="2693" spans="18:18" x14ac:dyDescent="0.25">
      <c r="R2693" s="139"/>
    </row>
    <row r="2694" spans="18:18" x14ac:dyDescent="0.25">
      <c r="R2694" s="139"/>
    </row>
    <row r="2695" spans="18:18" x14ac:dyDescent="0.25">
      <c r="R2695" s="139"/>
    </row>
    <row r="2696" spans="18:18" x14ac:dyDescent="0.25">
      <c r="R2696" s="139"/>
    </row>
    <row r="2697" spans="18:18" x14ac:dyDescent="0.25">
      <c r="R2697" s="139"/>
    </row>
    <row r="2698" spans="18:18" x14ac:dyDescent="0.25">
      <c r="R2698" s="139"/>
    </row>
    <row r="2699" spans="18:18" x14ac:dyDescent="0.25">
      <c r="R2699" s="139"/>
    </row>
    <row r="2700" spans="18:18" x14ac:dyDescent="0.25">
      <c r="R2700" s="139"/>
    </row>
    <row r="2701" spans="18:18" x14ac:dyDescent="0.25">
      <c r="R2701" s="139"/>
    </row>
    <row r="2702" spans="18:18" x14ac:dyDescent="0.25">
      <c r="R2702" s="139"/>
    </row>
    <row r="2703" spans="18:18" x14ac:dyDescent="0.25">
      <c r="R2703" s="139"/>
    </row>
    <row r="2704" spans="18:18" x14ac:dyDescent="0.25">
      <c r="R2704" s="139"/>
    </row>
    <row r="2705" spans="18:18" x14ac:dyDescent="0.25">
      <c r="R2705" s="139"/>
    </row>
    <row r="2706" spans="18:18" x14ac:dyDescent="0.25">
      <c r="R2706" s="139"/>
    </row>
    <row r="2707" spans="18:18" x14ac:dyDescent="0.25">
      <c r="R2707" s="139"/>
    </row>
    <row r="2708" spans="18:18" x14ac:dyDescent="0.25">
      <c r="R2708" s="139"/>
    </row>
    <row r="2709" spans="18:18" x14ac:dyDescent="0.25">
      <c r="R2709" s="139"/>
    </row>
    <row r="2710" spans="18:18" x14ac:dyDescent="0.25">
      <c r="R2710" s="139"/>
    </row>
    <row r="2711" spans="18:18" x14ac:dyDescent="0.25">
      <c r="R2711" s="139"/>
    </row>
    <row r="2712" spans="18:18" x14ac:dyDescent="0.25">
      <c r="R2712" s="139"/>
    </row>
    <row r="2713" spans="18:18" x14ac:dyDescent="0.25">
      <c r="R2713" s="139"/>
    </row>
    <row r="2714" spans="18:18" x14ac:dyDescent="0.25">
      <c r="R2714" s="139"/>
    </row>
    <row r="2715" spans="18:18" x14ac:dyDescent="0.25">
      <c r="R2715" s="139"/>
    </row>
    <row r="2716" spans="18:18" x14ac:dyDescent="0.25">
      <c r="R2716" s="139"/>
    </row>
    <row r="2717" spans="18:18" x14ac:dyDescent="0.25">
      <c r="R2717" s="139"/>
    </row>
    <row r="2718" spans="18:18" x14ac:dyDescent="0.25">
      <c r="R2718" s="139"/>
    </row>
    <row r="2719" spans="18:18" x14ac:dyDescent="0.25">
      <c r="R2719" s="139"/>
    </row>
    <row r="2720" spans="18:18" x14ac:dyDescent="0.25">
      <c r="R2720" s="139"/>
    </row>
    <row r="2721" spans="18:18" x14ac:dyDescent="0.25">
      <c r="R2721" s="139"/>
    </row>
    <row r="2722" spans="18:18" x14ac:dyDescent="0.25">
      <c r="R2722" s="139"/>
    </row>
    <row r="2723" spans="18:18" x14ac:dyDescent="0.25">
      <c r="R2723" s="139"/>
    </row>
    <row r="2724" spans="18:18" x14ac:dyDescent="0.25">
      <c r="R2724" s="139"/>
    </row>
    <row r="2725" spans="18:18" x14ac:dyDescent="0.25">
      <c r="R2725" s="139"/>
    </row>
    <row r="2726" spans="18:18" x14ac:dyDescent="0.25">
      <c r="R2726" s="139"/>
    </row>
    <row r="2727" spans="18:18" x14ac:dyDescent="0.25">
      <c r="R2727" s="139"/>
    </row>
    <row r="2728" spans="18:18" x14ac:dyDescent="0.25">
      <c r="R2728" s="139"/>
    </row>
    <row r="2729" spans="18:18" x14ac:dyDescent="0.25">
      <c r="R2729" s="139"/>
    </row>
    <row r="2730" spans="18:18" x14ac:dyDescent="0.25">
      <c r="R2730" s="139"/>
    </row>
    <row r="2731" spans="18:18" x14ac:dyDescent="0.25">
      <c r="R2731" s="139"/>
    </row>
    <row r="2732" spans="18:18" x14ac:dyDescent="0.25">
      <c r="R2732" s="139"/>
    </row>
    <row r="2733" spans="18:18" x14ac:dyDescent="0.25">
      <c r="R2733" s="139"/>
    </row>
    <row r="2734" spans="18:18" x14ac:dyDescent="0.25">
      <c r="R2734" s="139"/>
    </row>
    <row r="2735" spans="18:18" x14ac:dyDescent="0.25">
      <c r="R2735" s="139"/>
    </row>
    <row r="2736" spans="18:18" x14ac:dyDescent="0.25">
      <c r="R2736" s="139"/>
    </row>
    <row r="2737" spans="18:18" x14ac:dyDescent="0.25">
      <c r="R2737" s="139"/>
    </row>
    <row r="2738" spans="18:18" x14ac:dyDescent="0.25">
      <c r="R2738" s="139"/>
    </row>
    <row r="2739" spans="18:18" x14ac:dyDescent="0.25">
      <c r="R2739" s="139"/>
    </row>
    <row r="2740" spans="18:18" x14ac:dyDescent="0.25">
      <c r="R2740" s="139"/>
    </row>
    <row r="2741" spans="18:18" x14ac:dyDescent="0.25">
      <c r="R2741" s="139"/>
    </row>
    <row r="2742" spans="18:18" x14ac:dyDescent="0.25">
      <c r="R2742" s="139"/>
    </row>
    <row r="2743" spans="18:18" x14ac:dyDescent="0.25">
      <c r="R2743" s="139"/>
    </row>
    <row r="2744" spans="18:18" x14ac:dyDescent="0.25">
      <c r="R2744" s="139"/>
    </row>
    <row r="2745" spans="18:18" x14ac:dyDescent="0.25">
      <c r="R2745" s="139"/>
    </row>
    <row r="2746" spans="18:18" x14ac:dyDescent="0.25">
      <c r="R2746" s="139"/>
    </row>
    <row r="2747" spans="18:18" x14ac:dyDescent="0.25">
      <c r="R2747" s="139"/>
    </row>
    <row r="2748" spans="18:18" x14ac:dyDescent="0.25">
      <c r="R2748" s="139"/>
    </row>
    <row r="2749" spans="18:18" x14ac:dyDescent="0.25">
      <c r="R2749" s="139"/>
    </row>
    <row r="2750" spans="18:18" x14ac:dyDescent="0.25">
      <c r="R2750" s="139"/>
    </row>
    <row r="2751" spans="18:18" x14ac:dyDescent="0.25">
      <c r="R2751" s="139"/>
    </row>
    <row r="2752" spans="18:18" x14ac:dyDescent="0.25">
      <c r="R2752" s="139"/>
    </row>
    <row r="2753" spans="18:18" x14ac:dyDescent="0.25">
      <c r="R2753" s="139"/>
    </row>
    <row r="2754" spans="18:18" x14ac:dyDescent="0.25">
      <c r="R2754" s="139"/>
    </row>
    <row r="2755" spans="18:18" x14ac:dyDescent="0.25">
      <c r="R2755" s="139"/>
    </row>
    <row r="2756" spans="18:18" x14ac:dyDescent="0.25">
      <c r="R2756" s="139"/>
    </row>
    <row r="2757" spans="18:18" x14ac:dyDescent="0.25">
      <c r="R2757" s="139"/>
    </row>
    <row r="2758" spans="18:18" x14ac:dyDescent="0.25">
      <c r="R2758" s="139"/>
    </row>
    <row r="2759" spans="18:18" x14ac:dyDescent="0.25">
      <c r="R2759" s="139"/>
    </row>
    <row r="2760" spans="18:18" x14ac:dyDescent="0.25">
      <c r="R2760" s="139"/>
    </row>
    <row r="2761" spans="18:18" x14ac:dyDescent="0.25">
      <c r="R2761" s="139"/>
    </row>
    <row r="2762" spans="18:18" x14ac:dyDescent="0.25">
      <c r="R2762" s="139"/>
    </row>
    <row r="2763" spans="18:18" x14ac:dyDescent="0.25">
      <c r="R2763" s="139"/>
    </row>
    <row r="2764" spans="18:18" x14ac:dyDescent="0.25">
      <c r="R2764" s="139"/>
    </row>
    <row r="2765" spans="18:18" x14ac:dyDescent="0.25">
      <c r="R2765" s="139"/>
    </row>
    <row r="2766" spans="18:18" x14ac:dyDescent="0.25">
      <c r="R2766" s="139"/>
    </row>
    <row r="2767" spans="18:18" x14ac:dyDescent="0.25">
      <c r="R2767" s="139"/>
    </row>
    <row r="2768" spans="18:18" x14ac:dyDescent="0.25">
      <c r="R2768" s="139"/>
    </row>
    <row r="2769" spans="18:18" x14ac:dyDescent="0.25">
      <c r="R2769" s="139"/>
    </row>
    <row r="2770" spans="18:18" x14ac:dyDescent="0.25">
      <c r="R2770" s="139"/>
    </row>
    <row r="2771" spans="18:18" x14ac:dyDescent="0.25">
      <c r="R2771" s="139"/>
    </row>
    <row r="2772" spans="18:18" x14ac:dyDescent="0.25">
      <c r="R2772" s="139"/>
    </row>
    <row r="2773" spans="18:18" x14ac:dyDescent="0.25">
      <c r="R2773" s="139"/>
    </row>
    <row r="2774" spans="18:18" x14ac:dyDescent="0.25">
      <c r="R2774" s="139"/>
    </row>
    <row r="2775" spans="18:18" x14ac:dyDescent="0.25">
      <c r="R2775" s="139"/>
    </row>
    <row r="2776" spans="18:18" x14ac:dyDescent="0.25">
      <c r="R2776" s="139"/>
    </row>
    <row r="2777" spans="18:18" x14ac:dyDescent="0.25">
      <c r="R2777" s="139"/>
    </row>
    <row r="2778" spans="18:18" x14ac:dyDescent="0.25">
      <c r="R2778" s="139"/>
    </row>
    <row r="2779" spans="18:18" x14ac:dyDescent="0.25">
      <c r="R2779" s="139"/>
    </row>
    <row r="2780" spans="18:18" x14ac:dyDescent="0.25">
      <c r="R2780" s="139"/>
    </row>
    <row r="2781" spans="18:18" x14ac:dyDescent="0.25">
      <c r="R2781" s="139"/>
    </row>
    <row r="2782" spans="18:18" x14ac:dyDescent="0.25">
      <c r="R2782" s="139"/>
    </row>
    <row r="2783" spans="18:18" x14ac:dyDescent="0.25">
      <c r="R2783" s="139"/>
    </row>
    <row r="2784" spans="18:18" x14ac:dyDescent="0.25">
      <c r="R2784" s="139"/>
    </row>
    <row r="2785" spans="18:18" x14ac:dyDescent="0.25">
      <c r="R2785" s="139"/>
    </row>
    <row r="2786" spans="18:18" x14ac:dyDescent="0.25">
      <c r="R2786" s="139"/>
    </row>
    <row r="2787" spans="18:18" x14ac:dyDescent="0.25">
      <c r="R2787" s="139"/>
    </row>
    <row r="2788" spans="18:18" x14ac:dyDescent="0.25">
      <c r="R2788" s="139"/>
    </row>
    <row r="2789" spans="18:18" x14ac:dyDescent="0.25">
      <c r="R2789" s="139"/>
    </row>
    <row r="2790" spans="18:18" x14ac:dyDescent="0.25">
      <c r="R2790" s="139"/>
    </row>
    <row r="2791" spans="18:18" x14ac:dyDescent="0.25">
      <c r="R2791" s="139"/>
    </row>
    <row r="2792" spans="18:18" x14ac:dyDescent="0.25">
      <c r="R2792" s="139"/>
    </row>
    <row r="2793" spans="18:18" x14ac:dyDescent="0.25">
      <c r="R2793" s="139"/>
    </row>
    <row r="2794" spans="18:18" x14ac:dyDescent="0.25">
      <c r="R2794" s="139"/>
    </row>
    <row r="2795" spans="18:18" x14ac:dyDescent="0.25">
      <c r="R2795" s="139"/>
    </row>
    <row r="2796" spans="18:18" x14ac:dyDescent="0.25">
      <c r="R2796" s="139"/>
    </row>
    <row r="2797" spans="18:18" x14ac:dyDescent="0.25">
      <c r="R2797" s="139"/>
    </row>
    <row r="2798" spans="18:18" x14ac:dyDescent="0.25">
      <c r="R2798" s="139"/>
    </row>
    <row r="2799" spans="18:18" x14ac:dyDescent="0.25">
      <c r="R2799" s="139"/>
    </row>
    <row r="2800" spans="18:18" x14ac:dyDescent="0.25">
      <c r="R2800" s="139"/>
    </row>
    <row r="2801" spans="18:18" x14ac:dyDescent="0.25">
      <c r="R2801" s="139"/>
    </row>
    <row r="2802" spans="18:18" x14ac:dyDescent="0.25">
      <c r="R2802" s="139"/>
    </row>
    <row r="2803" spans="18:18" x14ac:dyDescent="0.25">
      <c r="R2803" s="139"/>
    </row>
    <row r="2804" spans="18:18" x14ac:dyDescent="0.25">
      <c r="R2804" s="139"/>
    </row>
    <row r="2805" spans="18:18" x14ac:dyDescent="0.25">
      <c r="R2805" s="139"/>
    </row>
    <row r="2806" spans="18:18" x14ac:dyDescent="0.25">
      <c r="R2806" s="139"/>
    </row>
    <row r="2807" spans="18:18" x14ac:dyDescent="0.25">
      <c r="R2807" s="139"/>
    </row>
    <row r="2808" spans="18:18" x14ac:dyDescent="0.25">
      <c r="R2808" s="139"/>
    </row>
    <row r="2809" spans="18:18" x14ac:dyDescent="0.25">
      <c r="R2809" s="139"/>
    </row>
    <row r="2810" spans="18:18" x14ac:dyDescent="0.25">
      <c r="R2810" s="139"/>
    </row>
    <row r="2811" spans="18:18" x14ac:dyDescent="0.25">
      <c r="R2811" s="139"/>
    </row>
    <row r="2812" spans="18:18" x14ac:dyDescent="0.25">
      <c r="R2812" s="139"/>
    </row>
    <row r="2813" spans="18:18" x14ac:dyDescent="0.25">
      <c r="R2813" s="139"/>
    </row>
    <row r="2814" spans="18:18" x14ac:dyDescent="0.25">
      <c r="R2814" s="139"/>
    </row>
    <row r="2815" spans="18:18" x14ac:dyDescent="0.25">
      <c r="R2815" s="139"/>
    </row>
    <row r="2816" spans="18:18" x14ac:dyDescent="0.25">
      <c r="R2816" s="139"/>
    </row>
    <row r="2817" spans="18:18" x14ac:dyDescent="0.25">
      <c r="R2817" s="139"/>
    </row>
    <row r="2818" spans="18:18" x14ac:dyDescent="0.25">
      <c r="R2818" s="139"/>
    </row>
    <row r="2819" spans="18:18" x14ac:dyDescent="0.25">
      <c r="R2819" s="139"/>
    </row>
    <row r="2820" spans="18:18" x14ac:dyDescent="0.25">
      <c r="R2820" s="139"/>
    </row>
    <row r="2821" spans="18:18" x14ac:dyDescent="0.25">
      <c r="R2821" s="139"/>
    </row>
    <row r="2822" spans="18:18" x14ac:dyDescent="0.25">
      <c r="R2822" s="139"/>
    </row>
    <row r="2823" spans="18:18" x14ac:dyDescent="0.25">
      <c r="R2823" s="139"/>
    </row>
    <row r="2824" spans="18:18" x14ac:dyDescent="0.25">
      <c r="R2824" s="139"/>
    </row>
    <row r="2825" spans="18:18" x14ac:dyDescent="0.25">
      <c r="R2825" s="139"/>
    </row>
    <row r="2826" spans="18:18" x14ac:dyDescent="0.25">
      <c r="R2826" s="139"/>
    </row>
    <row r="2827" spans="18:18" x14ac:dyDescent="0.25">
      <c r="R2827" s="139"/>
    </row>
    <row r="2828" spans="18:18" x14ac:dyDescent="0.25">
      <c r="R2828" s="139"/>
    </row>
    <row r="2829" spans="18:18" x14ac:dyDescent="0.25">
      <c r="R2829" s="139"/>
    </row>
    <row r="2830" spans="18:18" x14ac:dyDescent="0.25">
      <c r="R2830" s="139"/>
    </row>
    <row r="2831" spans="18:18" x14ac:dyDescent="0.25">
      <c r="R2831" s="139"/>
    </row>
    <row r="2832" spans="18:18" x14ac:dyDescent="0.25">
      <c r="R2832" s="139"/>
    </row>
    <row r="2833" spans="18:18" x14ac:dyDescent="0.25">
      <c r="R2833" s="139"/>
    </row>
    <row r="2834" spans="18:18" x14ac:dyDescent="0.25">
      <c r="R2834" s="139"/>
    </row>
    <row r="2835" spans="18:18" x14ac:dyDescent="0.25">
      <c r="R2835" s="139"/>
    </row>
    <row r="2836" spans="18:18" x14ac:dyDescent="0.25">
      <c r="R2836" s="139"/>
    </row>
    <row r="2837" spans="18:18" x14ac:dyDescent="0.25">
      <c r="R2837" s="139"/>
    </row>
    <row r="2838" spans="18:18" x14ac:dyDescent="0.25">
      <c r="R2838" s="139"/>
    </row>
    <row r="2839" spans="18:18" x14ac:dyDescent="0.25">
      <c r="R2839" s="139"/>
    </row>
    <row r="2840" spans="18:18" x14ac:dyDescent="0.25">
      <c r="R2840" s="139"/>
    </row>
    <row r="2841" spans="18:18" x14ac:dyDescent="0.25">
      <c r="R2841" s="139"/>
    </row>
    <row r="2842" spans="18:18" x14ac:dyDescent="0.25">
      <c r="R2842" s="139"/>
    </row>
    <row r="2843" spans="18:18" x14ac:dyDescent="0.25">
      <c r="R2843" s="139"/>
    </row>
    <row r="2844" spans="18:18" x14ac:dyDescent="0.25">
      <c r="R2844" s="139"/>
    </row>
    <row r="2845" spans="18:18" x14ac:dyDescent="0.25">
      <c r="R2845" s="139"/>
    </row>
    <row r="2846" spans="18:18" x14ac:dyDescent="0.25">
      <c r="R2846" s="139"/>
    </row>
    <row r="2847" spans="18:18" x14ac:dyDescent="0.25">
      <c r="R2847" s="139"/>
    </row>
    <row r="2848" spans="18:18" x14ac:dyDescent="0.25">
      <c r="R2848" s="139"/>
    </row>
    <row r="2849" spans="18:18" x14ac:dyDescent="0.25">
      <c r="R2849" s="139"/>
    </row>
    <row r="2850" spans="18:18" x14ac:dyDescent="0.25">
      <c r="R2850" s="139"/>
    </row>
    <row r="2851" spans="18:18" x14ac:dyDescent="0.25">
      <c r="R2851" s="139"/>
    </row>
    <row r="2852" spans="18:18" x14ac:dyDescent="0.25">
      <c r="R2852" s="139"/>
    </row>
    <row r="2853" spans="18:18" x14ac:dyDescent="0.25">
      <c r="R2853" s="139"/>
    </row>
    <row r="2854" spans="18:18" x14ac:dyDescent="0.25">
      <c r="R2854" s="139"/>
    </row>
    <row r="2855" spans="18:18" x14ac:dyDescent="0.25">
      <c r="R2855" s="139"/>
    </row>
    <row r="2856" spans="18:18" x14ac:dyDescent="0.25">
      <c r="R2856" s="139"/>
    </row>
    <row r="2857" spans="18:18" x14ac:dyDescent="0.25">
      <c r="R2857" s="139"/>
    </row>
    <row r="2858" spans="18:18" x14ac:dyDescent="0.25">
      <c r="R2858" s="139"/>
    </row>
    <row r="2859" spans="18:18" x14ac:dyDescent="0.25">
      <c r="R2859" s="139"/>
    </row>
    <row r="2860" spans="18:18" x14ac:dyDescent="0.25">
      <c r="R2860" s="139"/>
    </row>
    <row r="2861" spans="18:18" x14ac:dyDescent="0.25">
      <c r="R2861" s="139"/>
    </row>
    <row r="2862" spans="18:18" x14ac:dyDescent="0.25">
      <c r="R2862" s="139"/>
    </row>
    <row r="2863" spans="18:18" x14ac:dyDescent="0.25">
      <c r="R2863" s="139"/>
    </row>
    <row r="2864" spans="18:18" x14ac:dyDescent="0.25">
      <c r="R2864" s="139"/>
    </row>
    <row r="2865" spans="18:18" x14ac:dyDescent="0.25">
      <c r="R2865" s="139"/>
    </row>
    <row r="2866" spans="18:18" x14ac:dyDescent="0.25">
      <c r="R2866" s="139"/>
    </row>
    <row r="2867" spans="18:18" x14ac:dyDescent="0.25">
      <c r="R2867" s="139"/>
    </row>
    <row r="2868" spans="18:18" x14ac:dyDescent="0.25">
      <c r="R2868" s="139"/>
    </row>
    <row r="2869" spans="18:18" x14ac:dyDescent="0.25">
      <c r="R2869" s="139"/>
    </row>
    <row r="2870" spans="18:18" x14ac:dyDescent="0.25">
      <c r="R2870" s="139"/>
    </row>
    <row r="2871" spans="18:18" x14ac:dyDescent="0.25">
      <c r="R2871" s="139"/>
    </row>
    <row r="2872" spans="18:18" x14ac:dyDescent="0.25">
      <c r="R2872" s="139"/>
    </row>
    <row r="2873" spans="18:18" x14ac:dyDescent="0.25">
      <c r="R2873" s="139"/>
    </row>
    <row r="2874" spans="18:18" x14ac:dyDescent="0.25">
      <c r="R2874" s="139"/>
    </row>
    <row r="2875" spans="18:18" x14ac:dyDescent="0.25">
      <c r="R2875" s="139"/>
    </row>
    <row r="2876" spans="18:18" x14ac:dyDescent="0.25">
      <c r="R2876" s="139"/>
    </row>
    <row r="2877" spans="18:18" x14ac:dyDescent="0.25">
      <c r="R2877" s="139"/>
    </row>
    <row r="2878" spans="18:18" x14ac:dyDescent="0.25">
      <c r="R2878" s="139"/>
    </row>
    <row r="2879" spans="18:18" x14ac:dyDescent="0.25">
      <c r="R2879" s="139"/>
    </row>
    <row r="2880" spans="18:18" x14ac:dyDescent="0.25">
      <c r="R2880" s="139"/>
    </row>
    <row r="2881" spans="18:18" x14ac:dyDescent="0.25">
      <c r="R2881" s="139"/>
    </row>
    <row r="2882" spans="18:18" x14ac:dyDescent="0.25">
      <c r="R2882" s="139"/>
    </row>
    <row r="2883" spans="18:18" x14ac:dyDescent="0.25">
      <c r="R2883" s="139"/>
    </row>
    <row r="2884" spans="18:18" x14ac:dyDescent="0.25">
      <c r="R2884" s="139"/>
    </row>
    <row r="2885" spans="18:18" x14ac:dyDescent="0.25">
      <c r="R2885" s="139"/>
    </row>
    <row r="2886" spans="18:18" x14ac:dyDescent="0.25">
      <c r="R2886" s="139"/>
    </row>
    <row r="2887" spans="18:18" x14ac:dyDescent="0.25">
      <c r="R2887" s="139"/>
    </row>
    <row r="2888" spans="18:18" x14ac:dyDescent="0.25">
      <c r="R2888" s="139"/>
    </row>
    <row r="2889" spans="18:18" x14ac:dyDescent="0.25">
      <c r="R2889" s="139"/>
    </row>
    <row r="2890" spans="18:18" x14ac:dyDescent="0.25">
      <c r="R2890" s="139"/>
    </row>
    <row r="2891" spans="18:18" x14ac:dyDescent="0.25">
      <c r="R2891" s="139"/>
    </row>
    <row r="2892" spans="18:18" x14ac:dyDescent="0.25">
      <c r="R2892" s="139"/>
    </row>
    <row r="2893" spans="18:18" x14ac:dyDescent="0.25">
      <c r="R2893" s="139"/>
    </row>
    <row r="2894" spans="18:18" x14ac:dyDescent="0.25">
      <c r="R2894" s="139"/>
    </row>
    <row r="2895" spans="18:18" x14ac:dyDescent="0.25">
      <c r="R2895" s="139"/>
    </row>
    <row r="2896" spans="18:18" x14ac:dyDescent="0.25">
      <c r="R2896" s="139"/>
    </row>
    <row r="2897" spans="18:18" x14ac:dyDescent="0.25">
      <c r="R2897" s="139"/>
    </row>
    <row r="2898" spans="18:18" x14ac:dyDescent="0.25">
      <c r="R2898" s="139"/>
    </row>
    <row r="2899" spans="18:18" x14ac:dyDescent="0.25">
      <c r="R2899" s="139"/>
    </row>
    <row r="2900" spans="18:18" x14ac:dyDescent="0.25">
      <c r="R2900" s="139"/>
    </row>
    <row r="2901" spans="18:18" x14ac:dyDescent="0.25">
      <c r="R2901" s="139"/>
    </row>
    <row r="2902" spans="18:18" x14ac:dyDescent="0.25">
      <c r="R2902" s="139"/>
    </row>
    <row r="2903" spans="18:18" x14ac:dyDescent="0.25">
      <c r="R2903" s="139"/>
    </row>
    <row r="2904" spans="18:18" x14ac:dyDescent="0.25">
      <c r="R2904" s="139"/>
    </row>
    <row r="2905" spans="18:18" x14ac:dyDescent="0.25">
      <c r="R2905" s="139"/>
    </row>
    <row r="2906" spans="18:18" x14ac:dyDescent="0.25">
      <c r="R2906" s="139"/>
    </row>
    <row r="2907" spans="18:18" x14ac:dyDescent="0.25">
      <c r="R2907" s="139"/>
    </row>
    <row r="2908" spans="18:18" x14ac:dyDescent="0.25">
      <c r="R2908" s="139"/>
    </row>
    <row r="2909" spans="18:18" x14ac:dyDescent="0.25">
      <c r="R2909" s="139"/>
    </row>
    <row r="2910" spans="18:18" x14ac:dyDescent="0.25">
      <c r="R2910" s="139"/>
    </row>
    <row r="2911" spans="18:18" x14ac:dyDescent="0.25">
      <c r="R2911" s="139"/>
    </row>
    <row r="2912" spans="18:18" x14ac:dyDescent="0.25">
      <c r="R2912" s="139"/>
    </row>
    <row r="2913" spans="18:18" x14ac:dyDescent="0.25">
      <c r="R2913" s="139"/>
    </row>
    <row r="2914" spans="18:18" x14ac:dyDescent="0.25">
      <c r="R2914" s="139"/>
    </row>
    <row r="2915" spans="18:18" x14ac:dyDescent="0.25">
      <c r="R2915" s="139"/>
    </row>
    <row r="2916" spans="18:18" x14ac:dyDescent="0.25">
      <c r="R2916" s="139"/>
    </row>
    <row r="2917" spans="18:18" x14ac:dyDescent="0.25">
      <c r="R2917" s="139"/>
    </row>
    <row r="2918" spans="18:18" x14ac:dyDescent="0.25">
      <c r="R2918" s="139"/>
    </row>
    <row r="2919" spans="18:18" x14ac:dyDescent="0.25">
      <c r="R2919" s="139"/>
    </row>
    <row r="2920" spans="18:18" x14ac:dyDescent="0.25">
      <c r="R2920" s="139"/>
    </row>
    <row r="2921" spans="18:18" x14ac:dyDescent="0.25">
      <c r="R2921" s="139"/>
    </row>
    <row r="2922" spans="18:18" x14ac:dyDescent="0.25">
      <c r="R2922" s="139"/>
    </row>
    <row r="2923" spans="18:18" x14ac:dyDescent="0.25">
      <c r="R2923" s="139"/>
    </row>
    <row r="2924" spans="18:18" x14ac:dyDescent="0.25">
      <c r="R2924" s="139"/>
    </row>
    <row r="2925" spans="18:18" x14ac:dyDescent="0.25">
      <c r="R2925" s="139"/>
    </row>
    <row r="2926" spans="18:18" x14ac:dyDescent="0.25">
      <c r="R2926" s="139"/>
    </row>
    <row r="2927" spans="18:18" x14ac:dyDescent="0.25">
      <c r="R2927" s="139"/>
    </row>
    <row r="2928" spans="18:18" x14ac:dyDescent="0.25">
      <c r="R2928" s="139"/>
    </row>
    <row r="2929" spans="18:18" x14ac:dyDescent="0.25">
      <c r="R2929" s="139"/>
    </row>
    <row r="2930" spans="18:18" x14ac:dyDescent="0.25">
      <c r="R2930" s="139"/>
    </row>
    <row r="2931" spans="18:18" x14ac:dyDescent="0.25">
      <c r="R2931" s="139"/>
    </row>
    <row r="2932" spans="18:18" x14ac:dyDescent="0.25">
      <c r="R2932" s="139"/>
    </row>
    <row r="2933" spans="18:18" x14ac:dyDescent="0.25">
      <c r="R2933" s="139"/>
    </row>
    <row r="2934" spans="18:18" x14ac:dyDescent="0.25">
      <c r="R2934" s="139"/>
    </row>
    <row r="2935" spans="18:18" x14ac:dyDescent="0.25">
      <c r="R2935" s="139"/>
    </row>
    <row r="2936" spans="18:18" x14ac:dyDescent="0.25">
      <c r="R2936" s="139"/>
    </row>
    <row r="2937" spans="18:18" x14ac:dyDescent="0.25">
      <c r="R2937" s="139"/>
    </row>
    <row r="2938" spans="18:18" x14ac:dyDescent="0.25">
      <c r="R2938" s="139"/>
    </row>
    <row r="2939" spans="18:18" x14ac:dyDescent="0.25">
      <c r="R2939" s="139"/>
    </row>
    <row r="2940" spans="18:18" x14ac:dyDescent="0.25">
      <c r="R2940" s="139"/>
    </row>
    <row r="2941" spans="18:18" x14ac:dyDescent="0.25">
      <c r="R2941" s="139"/>
    </row>
    <row r="2942" spans="18:18" x14ac:dyDescent="0.25">
      <c r="R2942" s="139"/>
    </row>
    <row r="2943" spans="18:18" x14ac:dyDescent="0.25">
      <c r="R2943" s="139"/>
    </row>
    <row r="2944" spans="18:18" x14ac:dyDescent="0.25">
      <c r="R2944" s="139"/>
    </row>
    <row r="2945" spans="18:18" x14ac:dyDescent="0.25">
      <c r="R2945" s="139"/>
    </row>
    <row r="2946" spans="18:18" x14ac:dyDescent="0.25">
      <c r="R2946" s="139"/>
    </row>
    <row r="2947" spans="18:18" x14ac:dyDescent="0.25">
      <c r="R2947" s="139"/>
    </row>
    <row r="2948" spans="18:18" x14ac:dyDescent="0.25">
      <c r="R2948" s="139"/>
    </row>
    <row r="2949" spans="18:18" x14ac:dyDescent="0.25">
      <c r="R2949" s="139"/>
    </row>
    <row r="2950" spans="18:18" x14ac:dyDescent="0.25">
      <c r="R2950" s="139"/>
    </row>
    <row r="2951" spans="18:18" x14ac:dyDescent="0.25">
      <c r="R2951" s="139"/>
    </row>
    <row r="2952" spans="18:18" x14ac:dyDescent="0.25">
      <c r="R2952" s="139"/>
    </row>
    <row r="2953" spans="18:18" x14ac:dyDescent="0.25">
      <c r="R2953" s="139"/>
    </row>
    <row r="2954" spans="18:18" x14ac:dyDescent="0.25">
      <c r="R2954" s="139"/>
    </row>
    <row r="2955" spans="18:18" x14ac:dyDescent="0.25">
      <c r="R2955" s="139"/>
    </row>
    <row r="2956" spans="18:18" x14ac:dyDescent="0.25">
      <c r="R2956" s="139"/>
    </row>
    <row r="2957" spans="18:18" x14ac:dyDescent="0.25">
      <c r="R2957" s="139"/>
    </row>
    <row r="2958" spans="18:18" x14ac:dyDescent="0.25">
      <c r="R2958" s="139"/>
    </row>
    <row r="2959" spans="18:18" x14ac:dyDescent="0.25">
      <c r="R2959" s="139"/>
    </row>
    <row r="2960" spans="18:18" x14ac:dyDescent="0.25">
      <c r="R2960" s="139"/>
    </row>
    <row r="2961" spans="18:18" x14ac:dyDescent="0.25">
      <c r="R2961" s="139"/>
    </row>
    <row r="2962" spans="18:18" x14ac:dyDescent="0.25">
      <c r="R2962" s="139"/>
    </row>
    <row r="2963" spans="18:18" x14ac:dyDescent="0.25">
      <c r="R2963" s="139"/>
    </row>
    <row r="2964" spans="18:18" x14ac:dyDescent="0.25">
      <c r="R2964" s="139"/>
    </row>
    <row r="2965" spans="18:18" x14ac:dyDescent="0.25">
      <c r="R2965" s="139"/>
    </row>
    <row r="2966" spans="18:18" x14ac:dyDescent="0.25">
      <c r="R2966" s="139"/>
    </row>
    <row r="2967" spans="18:18" x14ac:dyDescent="0.25">
      <c r="R2967" s="139"/>
    </row>
    <row r="2968" spans="18:18" x14ac:dyDescent="0.25">
      <c r="R2968" s="139"/>
    </row>
    <row r="2969" spans="18:18" x14ac:dyDescent="0.25">
      <c r="R2969" s="139"/>
    </row>
    <row r="2970" spans="18:18" x14ac:dyDescent="0.25">
      <c r="R2970" s="139"/>
    </row>
    <row r="2971" spans="18:18" x14ac:dyDescent="0.25">
      <c r="R2971" s="139"/>
    </row>
    <row r="2972" spans="18:18" x14ac:dyDescent="0.25">
      <c r="R2972" s="139"/>
    </row>
    <row r="2973" spans="18:18" x14ac:dyDescent="0.25">
      <c r="R2973" s="139"/>
    </row>
    <row r="2974" spans="18:18" x14ac:dyDescent="0.25">
      <c r="R2974" s="139"/>
    </row>
    <row r="2975" spans="18:18" x14ac:dyDescent="0.25">
      <c r="R2975" s="139"/>
    </row>
    <row r="2976" spans="18:18" x14ac:dyDescent="0.25">
      <c r="R2976" s="139"/>
    </row>
    <row r="2977" spans="18:18" x14ac:dyDescent="0.25">
      <c r="R2977" s="139"/>
    </row>
    <row r="2978" spans="18:18" x14ac:dyDescent="0.25">
      <c r="R2978" s="139"/>
    </row>
    <row r="2979" spans="18:18" x14ac:dyDescent="0.25">
      <c r="R2979" s="139"/>
    </row>
    <row r="2980" spans="18:18" x14ac:dyDescent="0.25">
      <c r="R2980" s="139"/>
    </row>
    <row r="2981" spans="18:18" x14ac:dyDescent="0.25">
      <c r="R2981" s="139"/>
    </row>
    <row r="2982" spans="18:18" x14ac:dyDescent="0.25">
      <c r="R2982" s="139"/>
    </row>
    <row r="2983" spans="18:18" x14ac:dyDescent="0.25">
      <c r="R2983" s="139"/>
    </row>
    <row r="2984" spans="18:18" x14ac:dyDescent="0.25">
      <c r="R2984" s="139"/>
    </row>
    <row r="2985" spans="18:18" x14ac:dyDescent="0.25">
      <c r="R2985" s="139"/>
    </row>
    <row r="2986" spans="18:18" x14ac:dyDescent="0.25">
      <c r="R2986" s="139"/>
    </row>
    <row r="2987" spans="18:18" x14ac:dyDescent="0.25">
      <c r="R2987" s="139"/>
    </row>
    <row r="2988" spans="18:18" x14ac:dyDescent="0.25">
      <c r="R2988" s="139"/>
    </row>
    <row r="2989" spans="18:18" x14ac:dyDescent="0.25">
      <c r="R2989" s="139"/>
    </row>
    <row r="2990" spans="18:18" x14ac:dyDescent="0.25">
      <c r="R2990" s="139"/>
    </row>
    <row r="2991" spans="18:18" x14ac:dyDescent="0.25">
      <c r="R2991" s="139"/>
    </row>
    <row r="2992" spans="18:18" x14ac:dyDescent="0.25">
      <c r="R2992" s="139"/>
    </row>
    <row r="2993" spans="18:18" x14ac:dyDescent="0.25">
      <c r="R2993" s="139"/>
    </row>
    <row r="2994" spans="18:18" x14ac:dyDescent="0.25">
      <c r="R2994" s="139"/>
    </row>
    <row r="2995" spans="18:18" x14ac:dyDescent="0.25">
      <c r="R2995" s="139"/>
    </row>
    <row r="2996" spans="18:18" x14ac:dyDescent="0.25">
      <c r="R2996" s="139"/>
    </row>
    <row r="2997" spans="18:18" x14ac:dyDescent="0.25">
      <c r="R2997" s="139"/>
    </row>
    <row r="2998" spans="18:18" x14ac:dyDescent="0.25">
      <c r="R2998" s="139"/>
    </row>
    <row r="2999" spans="18:18" x14ac:dyDescent="0.25">
      <c r="R2999" s="139"/>
    </row>
    <row r="3000" spans="18:18" x14ac:dyDescent="0.25">
      <c r="R3000" s="139"/>
    </row>
    <row r="3001" spans="18:18" x14ac:dyDescent="0.25">
      <c r="R3001" s="139"/>
    </row>
    <row r="3002" spans="18:18" x14ac:dyDescent="0.25">
      <c r="R3002" s="139"/>
    </row>
    <row r="3003" spans="18:18" x14ac:dyDescent="0.25">
      <c r="R3003" s="139"/>
    </row>
    <row r="3004" spans="18:18" x14ac:dyDescent="0.25">
      <c r="R3004" s="139"/>
    </row>
    <row r="3005" spans="18:18" x14ac:dyDescent="0.25">
      <c r="R3005" s="139"/>
    </row>
    <row r="3006" spans="18:18" x14ac:dyDescent="0.25">
      <c r="R3006" s="139"/>
    </row>
    <row r="3007" spans="18:18" x14ac:dyDescent="0.25">
      <c r="R3007" s="139"/>
    </row>
    <row r="3008" spans="18:18" x14ac:dyDescent="0.25">
      <c r="R3008" s="139"/>
    </row>
    <row r="3009" spans="18:18" x14ac:dyDescent="0.25">
      <c r="R3009" s="139"/>
    </row>
    <row r="3010" spans="18:18" x14ac:dyDescent="0.25">
      <c r="R3010" s="139"/>
    </row>
    <row r="3011" spans="18:18" x14ac:dyDescent="0.25">
      <c r="R3011" s="139"/>
    </row>
    <row r="3012" spans="18:18" x14ac:dyDescent="0.25">
      <c r="R3012" s="139"/>
    </row>
    <row r="3013" spans="18:18" x14ac:dyDescent="0.25">
      <c r="R3013" s="139"/>
    </row>
    <row r="3014" spans="18:18" x14ac:dyDescent="0.25">
      <c r="R3014" s="139"/>
    </row>
    <row r="3015" spans="18:18" x14ac:dyDescent="0.25">
      <c r="R3015" s="139"/>
    </row>
    <row r="3016" spans="18:18" x14ac:dyDescent="0.25">
      <c r="R3016" s="139"/>
    </row>
    <row r="3017" spans="18:18" x14ac:dyDescent="0.25">
      <c r="R3017" s="139"/>
    </row>
    <row r="3018" spans="18:18" x14ac:dyDescent="0.25">
      <c r="R3018" s="139"/>
    </row>
    <row r="3019" spans="18:18" x14ac:dyDescent="0.25">
      <c r="R3019" s="139"/>
    </row>
    <row r="3020" spans="18:18" x14ac:dyDescent="0.25">
      <c r="R3020" s="139"/>
    </row>
    <row r="3021" spans="18:18" x14ac:dyDescent="0.25">
      <c r="R3021" s="139"/>
    </row>
    <row r="3022" spans="18:18" x14ac:dyDescent="0.25">
      <c r="R3022" s="139"/>
    </row>
    <row r="3023" spans="18:18" x14ac:dyDescent="0.25">
      <c r="R3023" s="139"/>
    </row>
    <row r="3024" spans="18:18" x14ac:dyDescent="0.25">
      <c r="R3024" s="139"/>
    </row>
    <row r="3025" spans="18:18" x14ac:dyDescent="0.25">
      <c r="R3025" s="139"/>
    </row>
    <row r="3026" spans="18:18" x14ac:dyDescent="0.25">
      <c r="R3026" s="139"/>
    </row>
    <row r="3027" spans="18:18" x14ac:dyDescent="0.25">
      <c r="R3027" s="139"/>
    </row>
    <row r="3028" spans="18:18" x14ac:dyDescent="0.25">
      <c r="R3028" s="139"/>
    </row>
    <row r="3029" spans="18:18" x14ac:dyDescent="0.25">
      <c r="R3029" s="139"/>
    </row>
    <row r="3030" spans="18:18" x14ac:dyDescent="0.25">
      <c r="R3030" s="139"/>
    </row>
    <row r="3031" spans="18:18" x14ac:dyDescent="0.25">
      <c r="R3031" s="139"/>
    </row>
    <row r="3032" spans="18:18" x14ac:dyDescent="0.25">
      <c r="R3032" s="139"/>
    </row>
    <row r="3033" spans="18:18" x14ac:dyDescent="0.25">
      <c r="R3033" s="139"/>
    </row>
    <row r="3034" spans="18:18" x14ac:dyDescent="0.25">
      <c r="R3034" s="139"/>
    </row>
    <row r="3035" spans="18:18" x14ac:dyDescent="0.25">
      <c r="R3035" s="139"/>
    </row>
    <row r="3036" spans="18:18" x14ac:dyDescent="0.25">
      <c r="R3036" s="139"/>
    </row>
    <row r="3037" spans="18:18" x14ac:dyDescent="0.25">
      <c r="R3037" s="139"/>
    </row>
    <row r="3038" spans="18:18" x14ac:dyDescent="0.25">
      <c r="R3038" s="139"/>
    </row>
    <row r="3039" spans="18:18" x14ac:dyDescent="0.25">
      <c r="R3039" s="139"/>
    </row>
    <row r="3040" spans="18:18" x14ac:dyDescent="0.25">
      <c r="R3040" s="139"/>
    </row>
    <row r="3041" spans="18:18" x14ac:dyDescent="0.25">
      <c r="R3041" s="139"/>
    </row>
    <row r="3042" spans="18:18" x14ac:dyDescent="0.25">
      <c r="R3042" s="139"/>
    </row>
    <row r="3043" spans="18:18" x14ac:dyDescent="0.25">
      <c r="R3043" s="139"/>
    </row>
    <row r="3044" spans="18:18" x14ac:dyDescent="0.25">
      <c r="R3044" s="139"/>
    </row>
    <row r="3045" spans="18:18" x14ac:dyDescent="0.25">
      <c r="R3045" s="139"/>
    </row>
    <row r="3046" spans="18:18" x14ac:dyDescent="0.25">
      <c r="R3046" s="139"/>
    </row>
    <row r="3047" spans="18:18" x14ac:dyDescent="0.25">
      <c r="R3047" s="139"/>
    </row>
    <row r="3048" spans="18:18" x14ac:dyDescent="0.25">
      <c r="R3048" s="139"/>
    </row>
    <row r="3049" spans="18:18" x14ac:dyDescent="0.25">
      <c r="R3049" s="139"/>
    </row>
    <row r="3050" spans="18:18" x14ac:dyDescent="0.25">
      <c r="R3050" s="139"/>
    </row>
    <row r="3051" spans="18:18" x14ac:dyDescent="0.25">
      <c r="R3051" s="139"/>
    </row>
    <row r="3052" spans="18:18" x14ac:dyDescent="0.25">
      <c r="R3052" s="139"/>
    </row>
    <row r="3053" spans="18:18" x14ac:dyDescent="0.25">
      <c r="R3053" s="139"/>
    </row>
    <row r="3054" spans="18:18" x14ac:dyDescent="0.25">
      <c r="R3054" s="139"/>
    </row>
    <row r="3055" spans="18:18" x14ac:dyDescent="0.25">
      <c r="R3055" s="139"/>
    </row>
    <row r="3056" spans="18:18" x14ac:dyDescent="0.25">
      <c r="R3056" s="139"/>
    </row>
    <row r="3057" spans="18:18" x14ac:dyDescent="0.25">
      <c r="R3057" s="139"/>
    </row>
    <row r="3058" spans="18:18" x14ac:dyDescent="0.25">
      <c r="R3058" s="139"/>
    </row>
    <row r="3059" spans="18:18" x14ac:dyDescent="0.25">
      <c r="R3059" s="139"/>
    </row>
    <row r="3060" spans="18:18" x14ac:dyDescent="0.25">
      <c r="R3060" s="139"/>
    </row>
    <row r="3061" spans="18:18" x14ac:dyDescent="0.25">
      <c r="R3061" s="139"/>
    </row>
    <row r="3062" spans="18:18" x14ac:dyDescent="0.25">
      <c r="R3062" s="139"/>
    </row>
    <row r="3063" spans="18:18" x14ac:dyDescent="0.25">
      <c r="R3063" s="139"/>
    </row>
    <row r="3064" spans="18:18" x14ac:dyDescent="0.25">
      <c r="R3064" s="139"/>
    </row>
    <row r="3065" spans="18:18" x14ac:dyDescent="0.25">
      <c r="R3065" s="139"/>
    </row>
    <row r="3066" spans="18:18" x14ac:dyDescent="0.25">
      <c r="R3066" s="139"/>
    </row>
    <row r="3067" spans="18:18" x14ac:dyDescent="0.25">
      <c r="R3067" s="139"/>
    </row>
    <row r="3068" spans="18:18" x14ac:dyDescent="0.25">
      <c r="R3068" s="139"/>
    </row>
    <row r="3069" spans="18:18" x14ac:dyDescent="0.25">
      <c r="R3069" s="139"/>
    </row>
    <row r="3070" spans="18:18" x14ac:dyDescent="0.25">
      <c r="R3070" s="139"/>
    </row>
    <row r="3071" spans="18:18" x14ac:dyDescent="0.25">
      <c r="R3071" s="139"/>
    </row>
    <row r="3072" spans="18:18" x14ac:dyDescent="0.25">
      <c r="R3072" s="139"/>
    </row>
    <row r="3073" spans="18:18" x14ac:dyDescent="0.25">
      <c r="R3073" s="139"/>
    </row>
    <row r="3074" spans="18:18" x14ac:dyDescent="0.25">
      <c r="R3074" s="139"/>
    </row>
    <row r="3075" spans="18:18" x14ac:dyDescent="0.25">
      <c r="R3075" s="139"/>
    </row>
    <row r="3076" spans="18:18" x14ac:dyDescent="0.25">
      <c r="R3076" s="139"/>
    </row>
    <row r="3077" spans="18:18" x14ac:dyDescent="0.25">
      <c r="R3077" s="139"/>
    </row>
    <row r="3078" spans="18:18" x14ac:dyDescent="0.25">
      <c r="R3078" s="139"/>
    </row>
    <row r="3079" spans="18:18" x14ac:dyDescent="0.25">
      <c r="R3079" s="139"/>
    </row>
    <row r="3080" spans="18:18" x14ac:dyDescent="0.25">
      <c r="R3080" s="139"/>
    </row>
    <row r="3081" spans="18:18" x14ac:dyDescent="0.25">
      <c r="R3081" s="139"/>
    </row>
    <row r="3082" spans="18:18" x14ac:dyDescent="0.25">
      <c r="R3082" s="139"/>
    </row>
    <row r="3083" spans="18:18" x14ac:dyDescent="0.25">
      <c r="R3083" s="139"/>
    </row>
    <row r="3084" spans="18:18" x14ac:dyDescent="0.25">
      <c r="R3084" s="139"/>
    </row>
    <row r="3085" spans="18:18" x14ac:dyDescent="0.25">
      <c r="R3085" s="139"/>
    </row>
    <row r="3086" spans="18:18" x14ac:dyDescent="0.25">
      <c r="R3086" s="139"/>
    </row>
    <row r="3087" spans="18:18" x14ac:dyDescent="0.25">
      <c r="R3087" s="139"/>
    </row>
    <row r="3088" spans="18:18" x14ac:dyDescent="0.25">
      <c r="R3088" s="139"/>
    </row>
    <row r="3089" spans="18:18" x14ac:dyDescent="0.25">
      <c r="R3089" s="139"/>
    </row>
    <row r="3090" spans="18:18" x14ac:dyDescent="0.25">
      <c r="R3090" s="139"/>
    </row>
    <row r="3091" spans="18:18" x14ac:dyDescent="0.25">
      <c r="R3091" s="139"/>
    </row>
    <row r="3092" spans="18:18" x14ac:dyDescent="0.25">
      <c r="R3092" s="139"/>
    </row>
    <row r="3093" spans="18:18" x14ac:dyDescent="0.25">
      <c r="R3093" s="139"/>
    </row>
    <row r="3094" spans="18:18" x14ac:dyDescent="0.25">
      <c r="R3094" s="139"/>
    </row>
    <row r="3095" spans="18:18" x14ac:dyDescent="0.25">
      <c r="R3095" s="139"/>
    </row>
    <row r="3096" spans="18:18" x14ac:dyDescent="0.25">
      <c r="R3096" s="139"/>
    </row>
    <row r="3097" spans="18:18" x14ac:dyDescent="0.25">
      <c r="R3097" s="139"/>
    </row>
    <row r="3098" spans="18:18" x14ac:dyDescent="0.25">
      <c r="R3098" s="139"/>
    </row>
    <row r="3099" spans="18:18" x14ac:dyDescent="0.25">
      <c r="R3099" s="139"/>
    </row>
    <row r="3100" spans="18:18" x14ac:dyDescent="0.25">
      <c r="R3100" s="139"/>
    </row>
    <row r="3101" spans="18:18" x14ac:dyDescent="0.25">
      <c r="R3101" s="139"/>
    </row>
    <row r="3102" spans="18:18" x14ac:dyDescent="0.25">
      <c r="R3102" s="139"/>
    </row>
    <row r="3103" spans="18:18" x14ac:dyDescent="0.25">
      <c r="R3103" s="139"/>
    </row>
    <row r="3104" spans="18:18" x14ac:dyDescent="0.25">
      <c r="R3104" s="139"/>
    </row>
    <row r="3105" spans="18:18" x14ac:dyDescent="0.25">
      <c r="R3105" s="139"/>
    </row>
    <row r="3106" spans="18:18" x14ac:dyDescent="0.25">
      <c r="R3106" s="139"/>
    </row>
    <row r="3107" spans="18:18" x14ac:dyDescent="0.25">
      <c r="R3107" s="139"/>
    </row>
    <row r="3108" spans="18:18" x14ac:dyDescent="0.25">
      <c r="R3108" s="139"/>
    </row>
    <row r="3109" spans="18:18" x14ac:dyDescent="0.25">
      <c r="R3109" s="139"/>
    </row>
    <row r="3110" spans="18:18" x14ac:dyDescent="0.25">
      <c r="R3110" s="139"/>
    </row>
    <row r="3111" spans="18:18" x14ac:dyDescent="0.25">
      <c r="R3111" s="139"/>
    </row>
    <row r="3112" spans="18:18" x14ac:dyDescent="0.25">
      <c r="R3112" s="139"/>
    </row>
    <row r="3113" spans="18:18" x14ac:dyDescent="0.25">
      <c r="R3113" s="139"/>
    </row>
    <row r="3114" spans="18:18" x14ac:dyDescent="0.25">
      <c r="R3114" s="139"/>
    </row>
    <row r="3115" spans="18:18" x14ac:dyDescent="0.25">
      <c r="R3115" s="139"/>
    </row>
    <row r="3116" spans="18:18" x14ac:dyDescent="0.25">
      <c r="R3116" s="139"/>
    </row>
    <row r="3117" spans="18:18" x14ac:dyDescent="0.25">
      <c r="R3117" s="139"/>
    </row>
    <row r="3118" spans="18:18" x14ac:dyDescent="0.25">
      <c r="R3118" s="139"/>
    </row>
    <row r="3119" spans="18:18" x14ac:dyDescent="0.25">
      <c r="R3119" s="139"/>
    </row>
    <row r="3120" spans="18:18" x14ac:dyDescent="0.25">
      <c r="R3120" s="139"/>
    </row>
    <row r="3121" spans="18:18" x14ac:dyDescent="0.25">
      <c r="R3121" s="139"/>
    </row>
    <row r="3122" spans="18:18" x14ac:dyDescent="0.25">
      <c r="R3122" s="139"/>
    </row>
    <row r="3123" spans="18:18" x14ac:dyDescent="0.25">
      <c r="R3123" s="139"/>
    </row>
    <row r="3124" spans="18:18" x14ac:dyDescent="0.25">
      <c r="R3124" s="139"/>
    </row>
    <row r="3125" spans="18:18" x14ac:dyDescent="0.25">
      <c r="R3125" s="139"/>
    </row>
    <row r="3126" spans="18:18" x14ac:dyDescent="0.25">
      <c r="R3126" s="139"/>
    </row>
    <row r="3127" spans="18:18" x14ac:dyDescent="0.25">
      <c r="R3127" s="139"/>
    </row>
    <row r="3128" spans="18:18" x14ac:dyDescent="0.25">
      <c r="R3128" s="139"/>
    </row>
    <row r="3129" spans="18:18" x14ac:dyDescent="0.25">
      <c r="R3129" s="139"/>
    </row>
    <row r="3130" spans="18:18" x14ac:dyDescent="0.25">
      <c r="R3130" s="139"/>
    </row>
    <row r="3131" spans="18:18" x14ac:dyDescent="0.25">
      <c r="R3131" s="139"/>
    </row>
    <row r="3132" spans="18:18" x14ac:dyDescent="0.25">
      <c r="R3132" s="139"/>
    </row>
    <row r="3133" spans="18:18" x14ac:dyDescent="0.25">
      <c r="R3133" s="139"/>
    </row>
    <row r="3134" spans="18:18" x14ac:dyDescent="0.25">
      <c r="R3134" s="139"/>
    </row>
    <row r="3135" spans="18:18" x14ac:dyDescent="0.25">
      <c r="R3135" s="139"/>
    </row>
    <row r="3136" spans="18:18" x14ac:dyDescent="0.25">
      <c r="R3136" s="139"/>
    </row>
    <row r="3137" spans="18:18" x14ac:dyDescent="0.25">
      <c r="R3137" s="139"/>
    </row>
    <row r="3138" spans="18:18" x14ac:dyDescent="0.25">
      <c r="R3138" s="139"/>
    </row>
    <row r="3139" spans="18:18" x14ac:dyDescent="0.25">
      <c r="R3139" s="139"/>
    </row>
    <row r="3140" spans="18:18" x14ac:dyDescent="0.25">
      <c r="R3140" s="139"/>
    </row>
    <row r="3141" spans="18:18" x14ac:dyDescent="0.25">
      <c r="R3141" s="139"/>
    </row>
    <row r="3142" spans="18:18" x14ac:dyDescent="0.25">
      <c r="R3142" s="139"/>
    </row>
    <row r="3143" spans="18:18" x14ac:dyDescent="0.25">
      <c r="R3143" s="139"/>
    </row>
    <row r="3144" spans="18:18" x14ac:dyDescent="0.25">
      <c r="R3144" s="139"/>
    </row>
    <row r="3145" spans="18:18" x14ac:dyDescent="0.25">
      <c r="R3145" s="139"/>
    </row>
    <row r="3146" spans="18:18" x14ac:dyDescent="0.25">
      <c r="R3146" s="139"/>
    </row>
    <row r="3147" spans="18:18" x14ac:dyDescent="0.25">
      <c r="R3147" s="139"/>
    </row>
    <row r="3148" spans="18:18" x14ac:dyDescent="0.25">
      <c r="R3148" s="139"/>
    </row>
    <row r="3149" spans="18:18" x14ac:dyDescent="0.25">
      <c r="R3149" s="139"/>
    </row>
    <row r="3150" spans="18:18" x14ac:dyDescent="0.25">
      <c r="R3150" s="139"/>
    </row>
    <row r="3151" spans="18:18" x14ac:dyDescent="0.25">
      <c r="R3151" s="139"/>
    </row>
    <row r="3152" spans="18:18" x14ac:dyDescent="0.25">
      <c r="R3152" s="139"/>
    </row>
    <row r="3153" spans="18:18" x14ac:dyDescent="0.25">
      <c r="R3153" s="139"/>
    </row>
    <row r="3154" spans="18:18" x14ac:dyDescent="0.25">
      <c r="R3154" s="139"/>
    </row>
    <row r="3155" spans="18:18" x14ac:dyDescent="0.25">
      <c r="R3155" s="139"/>
    </row>
    <row r="3156" spans="18:18" x14ac:dyDescent="0.25">
      <c r="R3156" s="139"/>
    </row>
    <row r="3157" spans="18:18" x14ac:dyDescent="0.25">
      <c r="R3157" s="139"/>
    </row>
    <row r="3158" spans="18:18" x14ac:dyDescent="0.25">
      <c r="R3158" s="139"/>
    </row>
    <row r="3159" spans="18:18" x14ac:dyDescent="0.25">
      <c r="R3159" s="139"/>
    </row>
    <row r="3160" spans="18:18" x14ac:dyDescent="0.25">
      <c r="R3160" s="139"/>
    </row>
    <row r="3161" spans="18:18" x14ac:dyDescent="0.25">
      <c r="R3161" s="139"/>
    </row>
    <row r="3162" spans="18:18" x14ac:dyDescent="0.25">
      <c r="R3162" s="139"/>
    </row>
    <row r="3163" spans="18:18" x14ac:dyDescent="0.25">
      <c r="R3163" s="139"/>
    </row>
    <row r="3164" spans="18:18" x14ac:dyDescent="0.25">
      <c r="R3164" s="139"/>
    </row>
    <row r="3165" spans="18:18" x14ac:dyDescent="0.25">
      <c r="R3165" s="139"/>
    </row>
    <row r="3166" spans="18:18" x14ac:dyDescent="0.25">
      <c r="R3166" s="139"/>
    </row>
    <row r="3167" spans="18:18" x14ac:dyDescent="0.25">
      <c r="R3167" s="139"/>
    </row>
    <row r="3168" spans="18:18" x14ac:dyDescent="0.25">
      <c r="R3168" s="139"/>
    </row>
    <row r="3169" spans="18:18" x14ac:dyDescent="0.25">
      <c r="R3169" s="139"/>
    </row>
    <row r="3170" spans="18:18" x14ac:dyDescent="0.25">
      <c r="R3170" s="139"/>
    </row>
    <row r="3171" spans="18:18" x14ac:dyDescent="0.25">
      <c r="R3171" s="139"/>
    </row>
    <row r="3172" spans="18:18" x14ac:dyDescent="0.25">
      <c r="R3172" s="139"/>
    </row>
    <row r="3173" spans="18:18" x14ac:dyDescent="0.25">
      <c r="R3173" s="139"/>
    </row>
    <row r="3174" spans="18:18" x14ac:dyDescent="0.25">
      <c r="R3174" s="139"/>
    </row>
    <row r="3175" spans="18:18" x14ac:dyDescent="0.25">
      <c r="R3175" s="139"/>
    </row>
    <row r="3176" spans="18:18" x14ac:dyDescent="0.25">
      <c r="R3176" s="139"/>
    </row>
    <row r="3177" spans="18:18" x14ac:dyDescent="0.25">
      <c r="R3177" s="139"/>
    </row>
    <row r="3178" spans="18:18" x14ac:dyDescent="0.25">
      <c r="R3178" s="139"/>
    </row>
    <row r="3179" spans="18:18" x14ac:dyDescent="0.25">
      <c r="R3179" s="139"/>
    </row>
    <row r="3180" spans="18:18" x14ac:dyDescent="0.25">
      <c r="R3180" s="139"/>
    </row>
    <row r="3181" spans="18:18" x14ac:dyDescent="0.25">
      <c r="R3181" s="139"/>
    </row>
    <row r="3182" spans="18:18" x14ac:dyDescent="0.25">
      <c r="R3182" s="139"/>
    </row>
    <row r="3183" spans="18:18" x14ac:dyDescent="0.25">
      <c r="R3183" s="139"/>
    </row>
    <row r="3184" spans="18:18" x14ac:dyDescent="0.25">
      <c r="R3184" s="139"/>
    </row>
    <row r="3185" spans="18:18" x14ac:dyDescent="0.25">
      <c r="R3185" s="139"/>
    </row>
    <row r="3186" spans="18:18" x14ac:dyDescent="0.25">
      <c r="R3186" s="139"/>
    </row>
    <row r="3187" spans="18:18" x14ac:dyDescent="0.25">
      <c r="R3187" s="139"/>
    </row>
    <row r="3188" spans="18:18" x14ac:dyDescent="0.25">
      <c r="R3188" s="139"/>
    </row>
    <row r="3189" spans="18:18" x14ac:dyDescent="0.25">
      <c r="R3189" s="139"/>
    </row>
    <row r="3190" spans="18:18" x14ac:dyDescent="0.25">
      <c r="R3190" s="139"/>
    </row>
    <row r="3191" spans="18:18" x14ac:dyDescent="0.25">
      <c r="R3191" s="139"/>
    </row>
    <row r="3192" spans="18:18" x14ac:dyDescent="0.25">
      <c r="R3192" s="139"/>
    </row>
    <row r="3193" spans="18:18" x14ac:dyDescent="0.25">
      <c r="R3193" s="139"/>
    </row>
    <row r="3194" spans="18:18" x14ac:dyDescent="0.25">
      <c r="R3194" s="139"/>
    </row>
    <row r="3195" spans="18:18" x14ac:dyDescent="0.25">
      <c r="R3195" s="139"/>
    </row>
    <row r="3196" spans="18:18" x14ac:dyDescent="0.25">
      <c r="R3196" s="139"/>
    </row>
    <row r="3197" spans="18:18" x14ac:dyDescent="0.25">
      <c r="R3197" s="139"/>
    </row>
    <row r="3198" spans="18:18" x14ac:dyDescent="0.25">
      <c r="R3198" s="139"/>
    </row>
    <row r="3199" spans="18:18" x14ac:dyDescent="0.25">
      <c r="R3199" s="139"/>
    </row>
    <row r="3200" spans="18:18" x14ac:dyDescent="0.25">
      <c r="R3200" s="139"/>
    </row>
    <row r="3201" spans="18:18" x14ac:dyDescent="0.25">
      <c r="R3201" s="139"/>
    </row>
    <row r="3202" spans="18:18" x14ac:dyDescent="0.25">
      <c r="R3202" s="139"/>
    </row>
    <row r="3203" spans="18:18" x14ac:dyDescent="0.25">
      <c r="R3203" s="139"/>
    </row>
    <row r="3204" spans="18:18" x14ac:dyDescent="0.25">
      <c r="R3204" s="139"/>
    </row>
    <row r="3205" spans="18:18" x14ac:dyDescent="0.25">
      <c r="R3205" s="139"/>
    </row>
    <row r="3206" spans="18:18" x14ac:dyDescent="0.25">
      <c r="R3206" s="139"/>
    </row>
    <row r="3207" spans="18:18" x14ac:dyDescent="0.25">
      <c r="R3207" s="139"/>
    </row>
    <row r="3208" spans="18:18" x14ac:dyDescent="0.25">
      <c r="R3208" s="139"/>
    </row>
    <row r="3209" spans="18:18" x14ac:dyDescent="0.25">
      <c r="R3209" s="139"/>
    </row>
    <row r="3210" spans="18:18" x14ac:dyDescent="0.25">
      <c r="R3210" s="139"/>
    </row>
    <row r="3211" spans="18:18" x14ac:dyDescent="0.25">
      <c r="R3211" s="139"/>
    </row>
    <row r="3212" spans="18:18" x14ac:dyDescent="0.25">
      <c r="R3212" s="139"/>
    </row>
    <row r="3213" spans="18:18" x14ac:dyDescent="0.25">
      <c r="R3213" s="139"/>
    </row>
    <row r="3214" spans="18:18" x14ac:dyDescent="0.25">
      <c r="R3214" s="139"/>
    </row>
    <row r="3215" spans="18:18" x14ac:dyDescent="0.25">
      <c r="R3215" s="139"/>
    </row>
    <row r="3216" spans="18:18" x14ac:dyDescent="0.25">
      <c r="R3216" s="139"/>
    </row>
    <row r="3217" spans="18:18" x14ac:dyDescent="0.25">
      <c r="R3217" s="139"/>
    </row>
    <row r="3218" spans="18:18" x14ac:dyDescent="0.25">
      <c r="R3218" s="139"/>
    </row>
    <row r="3219" spans="18:18" x14ac:dyDescent="0.25">
      <c r="R3219" s="139"/>
    </row>
    <row r="3220" spans="18:18" x14ac:dyDescent="0.25">
      <c r="R3220" s="139"/>
    </row>
    <row r="3221" spans="18:18" x14ac:dyDescent="0.25">
      <c r="R3221" s="139"/>
    </row>
    <row r="3222" spans="18:18" x14ac:dyDescent="0.25">
      <c r="R3222" s="139"/>
    </row>
    <row r="3223" spans="18:18" x14ac:dyDescent="0.25">
      <c r="R3223" s="139"/>
    </row>
    <row r="3224" spans="18:18" x14ac:dyDescent="0.25">
      <c r="R3224" s="139"/>
    </row>
    <row r="3225" spans="18:18" x14ac:dyDescent="0.25">
      <c r="R3225" s="139"/>
    </row>
    <row r="3226" spans="18:18" x14ac:dyDescent="0.25">
      <c r="R3226" s="139"/>
    </row>
    <row r="3227" spans="18:18" x14ac:dyDescent="0.25">
      <c r="R3227" s="139"/>
    </row>
    <row r="3228" spans="18:18" x14ac:dyDescent="0.25">
      <c r="R3228" s="139"/>
    </row>
    <row r="3229" spans="18:18" x14ac:dyDescent="0.25">
      <c r="R3229" s="139"/>
    </row>
    <row r="3230" spans="18:18" x14ac:dyDescent="0.25">
      <c r="R3230" s="139"/>
    </row>
    <row r="3231" spans="18:18" x14ac:dyDescent="0.25">
      <c r="R3231" s="139"/>
    </row>
    <row r="3232" spans="18:18" x14ac:dyDescent="0.25">
      <c r="R3232" s="139"/>
    </row>
    <row r="3233" spans="18:18" x14ac:dyDescent="0.25">
      <c r="R3233" s="139"/>
    </row>
    <row r="3234" spans="18:18" x14ac:dyDescent="0.25">
      <c r="R3234" s="139"/>
    </row>
    <row r="3235" spans="18:18" x14ac:dyDescent="0.25">
      <c r="R3235" s="139"/>
    </row>
    <row r="3236" spans="18:18" x14ac:dyDescent="0.25">
      <c r="R3236" s="139"/>
    </row>
    <row r="3237" spans="18:18" x14ac:dyDescent="0.25">
      <c r="R3237" s="139"/>
    </row>
    <row r="3238" spans="18:18" x14ac:dyDescent="0.25">
      <c r="R3238" s="139"/>
    </row>
    <row r="3239" spans="18:18" x14ac:dyDescent="0.25">
      <c r="R3239" s="139"/>
    </row>
    <row r="3240" spans="18:18" x14ac:dyDescent="0.25">
      <c r="R3240" s="139"/>
    </row>
    <row r="3241" spans="18:18" x14ac:dyDescent="0.25">
      <c r="R3241" s="139"/>
    </row>
    <row r="3242" spans="18:18" x14ac:dyDescent="0.25">
      <c r="R3242" s="139"/>
    </row>
    <row r="3243" spans="18:18" x14ac:dyDescent="0.25">
      <c r="R3243" s="139"/>
    </row>
    <row r="3244" spans="18:18" x14ac:dyDescent="0.25">
      <c r="R3244" s="139"/>
    </row>
    <row r="3245" spans="18:18" x14ac:dyDescent="0.25">
      <c r="R3245" s="139"/>
    </row>
    <row r="3246" spans="18:18" x14ac:dyDescent="0.25">
      <c r="R3246" s="139"/>
    </row>
    <row r="3247" spans="18:18" x14ac:dyDescent="0.25">
      <c r="R3247" s="139"/>
    </row>
    <row r="3248" spans="18:18" x14ac:dyDescent="0.25">
      <c r="R3248" s="139"/>
    </row>
    <row r="3249" spans="18:18" x14ac:dyDescent="0.25">
      <c r="R3249" s="139"/>
    </row>
    <row r="3250" spans="18:18" x14ac:dyDescent="0.25">
      <c r="R3250" s="139"/>
    </row>
    <row r="3251" spans="18:18" x14ac:dyDescent="0.25">
      <c r="R3251" s="139"/>
    </row>
    <row r="3252" spans="18:18" x14ac:dyDescent="0.25">
      <c r="R3252" s="139"/>
    </row>
    <row r="3253" spans="18:18" x14ac:dyDescent="0.25">
      <c r="R3253" s="139"/>
    </row>
    <row r="3254" spans="18:18" x14ac:dyDescent="0.25">
      <c r="R3254" s="139"/>
    </row>
    <row r="3255" spans="18:18" x14ac:dyDescent="0.25">
      <c r="R3255" s="139"/>
    </row>
    <row r="3256" spans="18:18" x14ac:dyDescent="0.25">
      <c r="R3256" s="139"/>
    </row>
    <row r="3257" spans="18:18" x14ac:dyDescent="0.25">
      <c r="R3257" s="139"/>
    </row>
    <row r="3258" spans="18:18" x14ac:dyDescent="0.25">
      <c r="R3258" s="139"/>
    </row>
    <row r="3259" spans="18:18" x14ac:dyDescent="0.25">
      <c r="R3259" s="139"/>
    </row>
    <row r="3260" spans="18:18" x14ac:dyDescent="0.25">
      <c r="R3260" s="139"/>
    </row>
    <row r="3261" spans="18:18" x14ac:dyDescent="0.25">
      <c r="R3261" s="139"/>
    </row>
    <row r="3262" spans="18:18" x14ac:dyDescent="0.25">
      <c r="R3262" s="139"/>
    </row>
    <row r="3263" spans="18:18" x14ac:dyDescent="0.25">
      <c r="R3263" s="139"/>
    </row>
    <row r="3264" spans="18:18" x14ac:dyDescent="0.25">
      <c r="R3264" s="139"/>
    </row>
    <row r="3265" spans="18:18" x14ac:dyDescent="0.25">
      <c r="R3265" s="139"/>
    </row>
    <row r="3266" spans="18:18" x14ac:dyDescent="0.25">
      <c r="R3266" s="139"/>
    </row>
    <row r="3267" spans="18:18" x14ac:dyDescent="0.25">
      <c r="R3267" s="139"/>
    </row>
    <row r="3268" spans="18:18" x14ac:dyDescent="0.25">
      <c r="R3268" s="139"/>
    </row>
    <row r="3269" spans="18:18" x14ac:dyDescent="0.25">
      <c r="R3269" s="139"/>
    </row>
    <row r="3270" spans="18:18" x14ac:dyDescent="0.25">
      <c r="R3270" s="139"/>
    </row>
    <row r="3271" spans="18:18" x14ac:dyDescent="0.25">
      <c r="R3271" s="139"/>
    </row>
    <row r="3272" spans="18:18" x14ac:dyDescent="0.25">
      <c r="R3272" s="139"/>
    </row>
    <row r="3273" spans="18:18" x14ac:dyDescent="0.25">
      <c r="R3273" s="139"/>
    </row>
    <row r="3274" spans="18:18" x14ac:dyDescent="0.25">
      <c r="R3274" s="139"/>
    </row>
    <row r="3275" spans="18:18" x14ac:dyDescent="0.25">
      <c r="R3275" s="139"/>
    </row>
    <row r="3276" spans="18:18" x14ac:dyDescent="0.25">
      <c r="R3276" s="139"/>
    </row>
    <row r="3277" spans="18:18" x14ac:dyDescent="0.25">
      <c r="R3277" s="139"/>
    </row>
    <row r="3278" spans="18:18" x14ac:dyDescent="0.25">
      <c r="R3278" s="139"/>
    </row>
    <row r="3279" spans="18:18" x14ac:dyDescent="0.25">
      <c r="R3279" s="139"/>
    </row>
    <row r="3280" spans="18:18" x14ac:dyDescent="0.25">
      <c r="R3280" s="139"/>
    </row>
    <row r="3281" spans="18:18" x14ac:dyDescent="0.25">
      <c r="R3281" s="139"/>
    </row>
    <row r="3282" spans="18:18" x14ac:dyDescent="0.25">
      <c r="R3282" s="139"/>
    </row>
    <row r="3283" spans="18:18" x14ac:dyDescent="0.25">
      <c r="R3283" s="139"/>
    </row>
    <row r="3284" spans="18:18" x14ac:dyDescent="0.25">
      <c r="R3284" s="139"/>
    </row>
    <row r="3285" spans="18:18" x14ac:dyDescent="0.25">
      <c r="R3285" s="139"/>
    </row>
    <row r="3286" spans="18:18" x14ac:dyDescent="0.25">
      <c r="R3286" s="139"/>
    </row>
    <row r="3287" spans="18:18" x14ac:dyDescent="0.25">
      <c r="R3287" s="139"/>
    </row>
    <row r="3288" spans="18:18" x14ac:dyDescent="0.25">
      <c r="R3288" s="139"/>
    </row>
    <row r="3289" spans="18:18" x14ac:dyDescent="0.25">
      <c r="R3289" s="139"/>
    </row>
    <row r="3290" spans="18:18" x14ac:dyDescent="0.25">
      <c r="R3290" s="139"/>
    </row>
    <row r="3291" spans="18:18" x14ac:dyDescent="0.25">
      <c r="R3291" s="139"/>
    </row>
    <row r="3292" spans="18:18" x14ac:dyDescent="0.25">
      <c r="R3292" s="139"/>
    </row>
    <row r="3293" spans="18:18" x14ac:dyDescent="0.25">
      <c r="R3293" s="139"/>
    </row>
    <row r="3294" spans="18:18" x14ac:dyDescent="0.25">
      <c r="R3294" s="139"/>
    </row>
    <row r="3295" spans="18:18" x14ac:dyDescent="0.25">
      <c r="R3295" s="139"/>
    </row>
    <row r="3296" spans="18:18" x14ac:dyDescent="0.25">
      <c r="R3296" s="139"/>
    </row>
    <row r="3297" spans="18:18" x14ac:dyDescent="0.25">
      <c r="R3297" s="139"/>
    </row>
    <row r="3298" spans="18:18" x14ac:dyDescent="0.25">
      <c r="R3298" s="139"/>
    </row>
    <row r="3299" spans="18:18" x14ac:dyDescent="0.25">
      <c r="R3299" s="139"/>
    </row>
    <row r="3300" spans="18:18" x14ac:dyDescent="0.25">
      <c r="R3300" s="139"/>
    </row>
    <row r="3301" spans="18:18" x14ac:dyDescent="0.25">
      <c r="R3301" s="139"/>
    </row>
    <row r="3302" spans="18:18" x14ac:dyDescent="0.25">
      <c r="R3302" s="139"/>
    </row>
    <row r="3303" spans="18:18" x14ac:dyDescent="0.25">
      <c r="R3303" s="139"/>
    </row>
    <row r="3304" spans="18:18" x14ac:dyDescent="0.25">
      <c r="R3304" s="139"/>
    </row>
    <row r="3305" spans="18:18" x14ac:dyDescent="0.25">
      <c r="R3305" s="139"/>
    </row>
    <row r="3306" spans="18:18" x14ac:dyDescent="0.25">
      <c r="R3306" s="139"/>
    </row>
    <row r="3307" spans="18:18" x14ac:dyDescent="0.25">
      <c r="R3307" s="139"/>
    </row>
    <row r="3308" spans="18:18" x14ac:dyDescent="0.25">
      <c r="R3308" s="139"/>
    </row>
    <row r="3309" spans="18:18" x14ac:dyDescent="0.25">
      <c r="R3309" s="139"/>
    </row>
    <row r="3310" spans="18:18" x14ac:dyDescent="0.25">
      <c r="R3310" s="139"/>
    </row>
    <row r="3311" spans="18:18" x14ac:dyDescent="0.25">
      <c r="R3311" s="139"/>
    </row>
    <row r="3312" spans="18:18" x14ac:dyDescent="0.25">
      <c r="R3312" s="139"/>
    </row>
    <row r="3313" spans="18:18" x14ac:dyDescent="0.25">
      <c r="R3313" s="139"/>
    </row>
    <row r="3314" spans="18:18" x14ac:dyDescent="0.25">
      <c r="R3314" s="139"/>
    </row>
    <row r="3315" spans="18:18" x14ac:dyDescent="0.25">
      <c r="R3315" s="139"/>
    </row>
    <row r="3316" spans="18:18" x14ac:dyDescent="0.25">
      <c r="R3316" s="139"/>
    </row>
    <row r="3317" spans="18:18" x14ac:dyDescent="0.25">
      <c r="R3317" s="139"/>
    </row>
    <row r="3318" spans="18:18" x14ac:dyDescent="0.25">
      <c r="R3318" s="139"/>
    </row>
    <row r="3319" spans="18:18" x14ac:dyDescent="0.25">
      <c r="R3319" s="139"/>
    </row>
    <row r="3320" spans="18:18" x14ac:dyDescent="0.25">
      <c r="R3320" s="139"/>
    </row>
    <row r="3321" spans="18:18" x14ac:dyDescent="0.25">
      <c r="R3321" s="139"/>
    </row>
    <row r="3322" spans="18:18" x14ac:dyDescent="0.25">
      <c r="R3322" s="139"/>
    </row>
    <row r="3323" spans="18:18" x14ac:dyDescent="0.25">
      <c r="R3323" s="139"/>
    </row>
    <row r="3324" spans="18:18" x14ac:dyDescent="0.25">
      <c r="R3324" s="139"/>
    </row>
    <row r="3325" spans="18:18" x14ac:dyDescent="0.25">
      <c r="R3325" s="139"/>
    </row>
    <row r="3326" spans="18:18" x14ac:dyDescent="0.25">
      <c r="R3326" s="139"/>
    </row>
    <row r="3327" spans="18:18" x14ac:dyDescent="0.25">
      <c r="R3327" s="139"/>
    </row>
    <row r="3328" spans="18:18" x14ac:dyDescent="0.25">
      <c r="R3328" s="139"/>
    </row>
    <row r="3329" spans="18:18" x14ac:dyDescent="0.25">
      <c r="R3329" s="139"/>
    </row>
    <row r="3330" spans="18:18" x14ac:dyDescent="0.25">
      <c r="R3330" s="139"/>
    </row>
    <row r="3331" spans="18:18" x14ac:dyDescent="0.25">
      <c r="R3331" s="139"/>
    </row>
    <row r="3332" spans="18:18" x14ac:dyDescent="0.25">
      <c r="R3332" s="139"/>
    </row>
    <row r="3333" spans="18:18" x14ac:dyDescent="0.25">
      <c r="R3333" s="139"/>
    </row>
    <row r="3334" spans="18:18" x14ac:dyDescent="0.25">
      <c r="R3334" s="139"/>
    </row>
    <row r="3335" spans="18:18" x14ac:dyDescent="0.25">
      <c r="R3335" s="139"/>
    </row>
    <row r="3336" spans="18:18" x14ac:dyDescent="0.25">
      <c r="R3336" s="139"/>
    </row>
    <row r="3337" spans="18:18" x14ac:dyDescent="0.25">
      <c r="R3337" s="139"/>
    </row>
    <row r="3338" spans="18:18" x14ac:dyDescent="0.25">
      <c r="R3338" s="139"/>
    </row>
    <row r="3339" spans="18:18" x14ac:dyDescent="0.25">
      <c r="R3339" s="139"/>
    </row>
    <row r="3340" spans="18:18" x14ac:dyDescent="0.25">
      <c r="R3340" s="139"/>
    </row>
    <row r="3341" spans="18:18" x14ac:dyDescent="0.25">
      <c r="R3341" s="139"/>
    </row>
    <row r="3342" spans="18:18" x14ac:dyDescent="0.25">
      <c r="R3342" s="139"/>
    </row>
    <row r="3343" spans="18:18" x14ac:dyDescent="0.25">
      <c r="R3343" s="139"/>
    </row>
    <row r="3344" spans="18:18" x14ac:dyDescent="0.25">
      <c r="R3344" s="139"/>
    </row>
    <row r="3345" spans="18:18" x14ac:dyDescent="0.25">
      <c r="R3345" s="139"/>
    </row>
    <row r="3346" spans="18:18" x14ac:dyDescent="0.25">
      <c r="R3346" s="139"/>
    </row>
    <row r="3347" spans="18:18" x14ac:dyDescent="0.25">
      <c r="R3347" s="139"/>
    </row>
    <row r="3348" spans="18:18" x14ac:dyDescent="0.25">
      <c r="R3348" s="139"/>
    </row>
    <row r="3349" spans="18:18" x14ac:dyDescent="0.25">
      <c r="R3349" s="139"/>
    </row>
    <row r="3350" spans="18:18" x14ac:dyDescent="0.25">
      <c r="R3350" s="139"/>
    </row>
    <row r="3351" spans="18:18" x14ac:dyDescent="0.25">
      <c r="R3351" s="139"/>
    </row>
    <row r="3352" spans="18:18" x14ac:dyDescent="0.25">
      <c r="R3352" s="139"/>
    </row>
    <row r="3353" spans="18:18" x14ac:dyDescent="0.25">
      <c r="R3353" s="139"/>
    </row>
    <row r="3354" spans="18:18" x14ac:dyDescent="0.25">
      <c r="R3354" s="139"/>
    </row>
    <row r="3355" spans="18:18" x14ac:dyDescent="0.25">
      <c r="R3355" s="139"/>
    </row>
    <row r="3356" spans="18:18" x14ac:dyDescent="0.25">
      <c r="R3356" s="139"/>
    </row>
    <row r="3357" spans="18:18" x14ac:dyDescent="0.25">
      <c r="R3357" s="139"/>
    </row>
    <row r="3358" spans="18:18" x14ac:dyDescent="0.25">
      <c r="R3358" s="139"/>
    </row>
    <row r="3359" spans="18:18" x14ac:dyDescent="0.25">
      <c r="R3359" s="139"/>
    </row>
    <row r="3360" spans="18:18" x14ac:dyDescent="0.25">
      <c r="R3360" s="139"/>
    </row>
    <row r="3361" spans="18:18" x14ac:dyDescent="0.25">
      <c r="R3361" s="139"/>
    </row>
    <row r="3362" spans="18:18" x14ac:dyDescent="0.25">
      <c r="R3362" s="139"/>
    </row>
    <row r="3363" spans="18:18" x14ac:dyDescent="0.25">
      <c r="R3363" s="139"/>
    </row>
    <row r="3364" spans="18:18" x14ac:dyDescent="0.25">
      <c r="R3364" s="139"/>
    </row>
    <row r="3365" spans="18:18" x14ac:dyDescent="0.25">
      <c r="R3365" s="139"/>
    </row>
    <row r="3366" spans="18:18" x14ac:dyDescent="0.25">
      <c r="R3366" s="139"/>
    </row>
    <row r="3367" spans="18:18" x14ac:dyDescent="0.25">
      <c r="R3367" s="139"/>
    </row>
    <row r="3368" spans="18:18" x14ac:dyDescent="0.25">
      <c r="R3368" s="139"/>
    </row>
    <row r="3369" spans="18:18" x14ac:dyDescent="0.25">
      <c r="R3369" s="139"/>
    </row>
    <row r="3370" spans="18:18" x14ac:dyDescent="0.25">
      <c r="R3370" s="139"/>
    </row>
    <row r="3371" spans="18:18" x14ac:dyDescent="0.25">
      <c r="R3371" s="139"/>
    </row>
    <row r="3372" spans="18:18" x14ac:dyDescent="0.25">
      <c r="R3372" s="139"/>
    </row>
    <row r="3373" spans="18:18" x14ac:dyDescent="0.25">
      <c r="R3373" s="139"/>
    </row>
    <row r="3374" spans="18:18" x14ac:dyDescent="0.25">
      <c r="R3374" s="139"/>
    </row>
    <row r="3375" spans="18:18" x14ac:dyDescent="0.25">
      <c r="R3375" s="139"/>
    </row>
    <row r="3376" spans="18:18" x14ac:dyDescent="0.25">
      <c r="R3376" s="139"/>
    </row>
    <row r="3377" spans="18:18" x14ac:dyDescent="0.25">
      <c r="R3377" s="139"/>
    </row>
    <row r="3378" spans="18:18" x14ac:dyDescent="0.25">
      <c r="R3378" s="139"/>
    </row>
    <row r="3379" spans="18:18" x14ac:dyDescent="0.25">
      <c r="R3379" s="139"/>
    </row>
    <row r="3380" spans="18:18" x14ac:dyDescent="0.25">
      <c r="R3380" s="139"/>
    </row>
    <row r="3381" spans="18:18" x14ac:dyDescent="0.25">
      <c r="R3381" s="139"/>
    </row>
    <row r="3382" spans="18:18" x14ac:dyDescent="0.25">
      <c r="R3382" s="139"/>
    </row>
    <row r="3383" spans="18:18" x14ac:dyDescent="0.25">
      <c r="R3383" s="139"/>
    </row>
    <row r="3384" spans="18:18" x14ac:dyDescent="0.25">
      <c r="R3384" s="139"/>
    </row>
    <row r="3385" spans="18:18" x14ac:dyDescent="0.25">
      <c r="R3385" s="139"/>
    </row>
    <row r="3386" spans="18:18" x14ac:dyDescent="0.25">
      <c r="R3386" s="139"/>
    </row>
    <row r="3387" spans="18:18" x14ac:dyDescent="0.25">
      <c r="R3387" s="139"/>
    </row>
    <row r="3388" spans="18:18" x14ac:dyDescent="0.25">
      <c r="R3388" s="139"/>
    </row>
    <row r="3389" spans="18:18" x14ac:dyDescent="0.25">
      <c r="R3389" s="139"/>
    </row>
    <row r="3390" spans="18:18" x14ac:dyDescent="0.25">
      <c r="R3390" s="139"/>
    </row>
    <row r="3391" spans="18:18" x14ac:dyDescent="0.25">
      <c r="R3391" s="139"/>
    </row>
    <row r="3392" spans="18:18" x14ac:dyDescent="0.25">
      <c r="R3392" s="139"/>
    </row>
    <row r="3393" spans="18:18" x14ac:dyDescent="0.25">
      <c r="R3393" s="139"/>
    </row>
    <row r="3394" spans="18:18" x14ac:dyDescent="0.25">
      <c r="R3394" s="139"/>
    </row>
    <row r="3395" spans="18:18" x14ac:dyDescent="0.25">
      <c r="R3395" s="139"/>
    </row>
    <row r="3396" spans="18:18" x14ac:dyDescent="0.25">
      <c r="R3396" s="139"/>
    </row>
    <row r="3397" spans="18:18" x14ac:dyDescent="0.25">
      <c r="R3397" s="139"/>
    </row>
    <row r="3398" spans="18:18" x14ac:dyDescent="0.25">
      <c r="R3398" s="139"/>
    </row>
    <row r="3399" spans="18:18" x14ac:dyDescent="0.25">
      <c r="R3399" s="139"/>
    </row>
    <row r="3400" spans="18:18" x14ac:dyDescent="0.25">
      <c r="R3400" s="139"/>
    </row>
    <row r="3401" spans="18:18" x14ac:dyDescent="0.25">
      <c r="R3401" s="139"/>
    </row>
    <row r="3402" spans="18:18" x14ac:dyDescent="0.25">
      <c r="R3402" s="139"/>
    </row>
    <row r="3403" spans="18:18" x14ac:dyDescent="0.25">
      <c r="R3403" s="139"/>
    </row>
    <row r="3404" spans="18:18" x14ac:dyDescent="0.25">
      <c r="R3404" s="139"/>
    </row>
    <row r="3405" spans="18:18" x14ac:dyDescent="0.25">
      <c r="R3405" s="139"/>
    </row>
    <row r="3406" spans="18:18" x14ac:dyDescent="0.25">
      <c r="R3406" s="139"/>
    </row>
    <row r="3407" spans="18:18" x14ac:dyDescent="0.25">
      <c r="R3407" s="139"/>
    </row>
    <row r="3408" spans="18:18" x14ac:dyDescent="0.25">
      <c r="R3408" s="139"/>
    </row>
    <row r="3409" spans="18:18" x14ac:dyDescent="0.25">
      <c r="R3409" s="139"/>
    </row>
    <row r="3410" spans="18:18" x14ac:dyDescent="0.25">
      <c r="R3410" s="139"/>
    </row>
    <row r="3411" spans="18:18" x14ac:dyDescent="0.25">
      <c r="R3411" s="139"/>
    </row>
    <row r="3412" spans="18:18" x14ac:dyDescent="0.25">
      <c r="R3412" s="139"/>
    </row>
    <row r="3413" spans="18:18" x14ac:dyDescent="0.25">
      <c r="R3413" s="139"/>
    </row>
    <row r="3414" spans="18:18" x14ac:dyDescent="0.25">
      <c r="R3414" s="139"/>
    </row>
    <row r="3415" spans="18:18" x14ac:dyDescent="0.25">
      <c r="R3415" s="139"/>
    </row>
    <row r="3416" spans="18:18" x14ac:dyDescent="0.25">
      <c r="R3416" s="139"/>
    </row>
    <row r="3417" spans="18:18" x14ac:dyDescent="0.25">
      <c r="R3417" s="139"/>
    </row>
    <row r="3418" spans="18:18" x14ac:dyDescent="0.25">
      <c r="R3418" s="139"/>
    </row>
    <row r="3419" spans="18:18" x14ac:dyDescent="0.25">
      <c r="R3419" s="139"/>
    </row>
    <row r="3420" spans="18:18" x14ac:dyDescent="0.25">
      <c r="R3420" s="139"/>
    </row>
    <row r="3421" spans="18:18" x14ac:dyDescent="0.25">
      <c r="R3421" s="139"/>
    </row>
    <row r="3422" spans="18:18" x14ac:dyDescent="0.25">
      <c r="R3422" s="139"/>
    </row>
    <row r="3423" spans="18:18" x14ac:dyDescent="0.25">
      <c r="R3423" s="139"/>
    </row>
    <row r="3424" spans="18:18" x14ac:dyDescent="0.25">
      <c r="R3424" s="139"/>
    </row>
    <row r="3425" spans="18:18" x14ac:dyDescent="0.25">
      <c r="R3425" s="139"/>
    </row>
    <row r="3426" spans="18:18" x14ac:dyDescent="0.25">
      <c r="R3426" s="139"/>
    </row>
    <row r="3427" spans="18:18" x14ac:dyDescent="0.25">
      <c r="R3427" s="139"/>
    </row>
    <row r="3428" spans="18:18" x14ac:dyDescent="0.25">
      <c r="R3428" s="139"/>
    </row>
    <row r="3429" spans="18:18" x14ac:dyDescent="0.25">
      <c r="R3429" s="139"/>
    </row>
    <row r="3430" spans="18:18" x14ac:dyDescent="0.25">
      <c r="R3430" s="139"/>
    </row>
    <row r="3431" spans="18:18" x14ac:dyDescent="0.25">
      <c r="R3431" s="139"/>
    </row>
    <row r="3432" spans="18:18" x14ac:dyDescent="0.25">
      <c r="R3432" s="139"/>
    </row>
    <row r="3433" spans="18:18" x14ac:dyDescent="0.25">
      <c r="R3433" s="139"/>
    </row>
    <row r="3434" spans="18:18" x14ac:dyDescent="0.25">
      <c r="R3434" s="139"/>
    </row>
    <row r="3435" spans="18:18" x14ac:dyDescent="0.25">
      <c r="R3435" s="139"/>
    </row>
    <row r="3436" spans="18:18" x14ac:dyDescent="0.25">
      <c r="R3436" s="139"/>
    </row>
    <row r="3437" spans="18:18" x14ac:dyDescent="0.25">
      <c r="R3437" s="139"/>
    </row>
    <row r="3438" spans="18:18" x14ac:dyDescent="0.25">
      <c r="R3438" s="139"/>
    </row>
    <row r="3439" spans="18:18" x14ac:dyDescent="0.25">
      <c r="R3439" s="139"/>
    </row>
    <row r="3440" spans="18:18" x14ac:dyDescent="0.25">
      <c r="R3440" s="139"/>
    </row>
    <row r="3441" spans="18:18" x14ac:dyDescent="0.25">
      <c r="R3441" s="139"/>
    </row>
    <row r="3442" spans="18:18" x14ac:dyDescent="0.25">
      <c r="R3442" s="139"/>
    </row>
    <row r="3443" spans="18:18" x14ac:dyDescent="0.25">
      <c r="R3443" s="139"/>
    </row>
    <row r="3444" spans="18:18" x14ac:dyDescent="0.25">
      <c r="R3444" s="139"/>
    </row>
    <row r="3445" spans="18:18" x14ac:dyDescent="0.25">
      <c r="R3445" s="139"/>
    </row>
    <row r="3446" spans="18:18" x14ac:dyDescent="0.25">
      <c r="R3446" s="139"/>
    </row>
    <row r="3447" spans="18:18" x14ac:dyDescent="0.25">
      <c r="R3447" s="139"/>
    </row>
    <row r="3448" spans="18:18" x14ac:dyDescent="0.25">
      <c r="R3448" s="139"/>
    </row>
    <row r="3449" spans="18:18" x14ac:dyDescent="0.25">
      <c r="R3449" s="139"/>
    </row>
    <row r="3450" spans="18:18" x14ac:dyDescent="0.25">
      <c r="R3450" s="139"/>
    </row>
    <row r="3451" spans="18:18" x14ac:dyDescent="0.25">
      <c r="R3451" s="139"/>
    </row>
    <row r="3452" spans="18:18" x14ac:dyDescent="0.25">
      <c r="R3452" s="139"/>
    </row>
    <row r="3453" spans="18:18" x14ac:dyDescent="0.25">
      <c r="R3453" s="139"/>
    </row>
    <row r="3454" spans="18:18" x14ac:dyDescent="0.25">
      <c r="R3454" s="139"/>
    </row>
    <row r="3455" spans="18:18" x14ac:dyDescent="0.25">
      <c r="R3455" s="139"/>
    </row>
    <row r="3456" spans="18:18" x14ac:dyDescent="0.25">
      <c r="R3456" s="139"/>
    </row>
    <row r="3457" spans="18:18" x14ac:dyDescent="0.25">
      <c r="R3457" s="139"/>
    </row>
    <row r="3458" spans="18:18" x14ac:dyDescent="0.25">
      <c r="R3458" s="139"/>
    </row>
    <row r="3459" spans="18:18" x14ac:dyDescent="0.25">
      <c r="R3459" s="139"/>
    </row>
    <row r="3460" spans="18:18" x14ac:dyDescent="0.25">
      <c r="R3460" s="139"/>
    </row>
    <row r="3461" spans="18:18" x14ac:dyDescent="0.25">
      <c r="R3461" s="139"/>
    </row>
    <row r="3462" spans="18:18" x14ac:dyDescent="0.25">
      <c r="R3462" s="139"/>
    </row>
    <row r="3463" spans="18:18" x14ac:dyDescent="0.25">
      <c r="R3463" s="139"/>
    </row>
    <row r="3464" spans="18:18" x14ac:dyDescent="0.25">
      <c r="R3464" s="139"/>
    </row>
    <row r="3465" spans="18:18" x14ac:dyDescent="0.25">
      <c r="R3465" s="139"/>
    </row>
    <row r="3466" spans="18:18" x14ac:dyDescent="0.25">
      <c r="R3466" s="139"/>
    </row>
    <row r="3467" spans="18:18" x14ac:dyDescent="0.25">
      <c r="R3467" s="139"/>
    </row>
    <row r="3468" spans="18:18" x14ac:dyDescent="0.25">
      <c r="R3468" s="139"/>
    </row>
    <row r="3469" spans="18:18" x14ac:dyDescent="0.25">
      <c r="R3469" s="139"/>
    </row>
    <row r="3470" spans="18:18" x14ac:dyDescent="0.25">
      <c r="R3470" s="139"/>
    </row>
    <row r="3471" spans="18:18" x14ac:dyDescent="0.25">
      <c r="R3471" s="139"/>
    </row>
    <row r="3472" spans="18:18" x14ac:dyDescent="0.25">
      <c r="R3472" s="139"/>
    </row>
    <row r="3473" spans="18:18" x14ac:dyDescent="0.25">
      <c r="R3473" s="139"/>
    </row>
    <row r="3474" spans="18:18" x14ac:dyDescent="0.25">
      <c r="R3474" s="139"/>
    </row>
    <row r="3475" spans="18:18" x14ac:dyDescent="0.25">
      <c r="R3475" s="139"/>
    </row>
    <row r="3476" spans="18:18" x14ac:dyDescent="0.25">
      <c r="R3476" s="139"/>
    </row>
    <row r="3477" spans="18:18" x14ac:dyDescent="0.25">
      <c r="R3477" s="139"/>
    </row>
    <row r="3478" spans="18:18" x14ac:dyDescent="0.25">
      <c r="R3478" s="139"/>
    </row>
    <row r="3479" spans="18:18" x14ac:dyDescent="0.25">
      <c r="R3479" s="139"/>
    </row>
    <row r="3480" spans="18:18" x14ac:dyDescent="0.25">
      <c r="R3480" s="139"/>
    </row>
    <row r="3481" spans="18:18" x14ac:dyDescent="0.25">
      <c r="R3481" s="139"/>
    </row>
    <row r="3482" spans="18:18" x14ac:dyDescent="0.25">
      <c r="R3482" s="139"/>
    </row>
    <row r="3483" spans="18:18" x14ac:dyDescent="0.25">
      <c r="R3483" s="139"/>
    </row>
    <row r="3484" spans="18:18" x14ac:dyDescent="0.25">
      <c r="R3484" s="139"/>
    </row>
    <row r="3485" spans="18:18" x14ac:dyDescent="0.25">
      <c r="R3485" s="139"/>
    </row>
    <row r="3486" spans="18:18" x14ac:dyDescent="0.25">
      <c r="R3486" s="139"/>
    </row>
    <row r="3487" spans="18:18" x14ac:dyDescent="0.25">
      <c r="R3487" s="139"/>
    </row>
    <row r="3488" spans="18:18" x14ac:dyDescent="0.25">
      <c r="R3488" s="139"/>
    </row>
    <row r="3489" spans="18:18" x14ac:dyDescent="0.25">
      <c r="R3489" s="139"/>
    </row>
    <row r="3490" spans="18:18" x14ac:dyDescent="0.25">
      <c r="R3490" s="139"/>
    </row>
    <row r="3491" spans="18:18" x14ac:dyDescent="0.25">
      <c r="R3491" s="139"/>
    </row>
    <row r="3492" spans="18:18" x14ac:dyDescent="0.25">
      <c r="R3492" s="139"/>
    </row>
    <row r="3493" spans="18:18" x14ac:dyDescent="0.25">
      <c r="R3493" s="139"/>
    </row>
    <row r="3494" spans="18:18" x14ac:dyDescent="0.25">
      <c r="R3494" s="139"/>
    </row>
    <row r="3495" spans="18:18" x14ac:dyDescent="0.25">
      <c r="R3495" s="139"/>
    </row>
    <row r="3496" spans="18:18" x14ac:dyDescent="0.25">
      <c r="R3496" s="139"/>
    </row>
    <row r="3497" spans="18:18" x14ac:dyDescent="0.25">
      <c r="R3497" s="139"/>
    </row>
    <row r="3498" spans="18:18" x14ac:dyDescent="0.25">
      <c r="R3498" s="139"/>
    </row>
    <row r="3499" spans="18:18" x14ac:dyDescent="0.25">
      <c r="R3499" s="139"/>
    </row>
    <row r="3500" spans="18:18" x14ac:dyDescent="0.25">
      <c r="R3500" s="139"/>
    </row>
    <row r="3501" spans="18:18" x14ac:dyDescent="0.25">
      <c r="R3501" s="139"/>
    </row>
    <row r="3502" spans="18:18" x14ac:dyDescent="0.25">
      <c r="R3502" s="139"/>
    </row>
    <row r="3503" spans="18:18" x14ac:dyDescent="0.25">
      <c r="R3503" s="139"/>
    </row>
    <row r="3504" spans="18:18" x14ac:dyDescent="0.25">
      <c r="R3504" s="139"/>
    </row>
    <row r="3505" spans="18:18" x14ac:dyDescent="0.25">
      <c r="R3505" s="139"/>
    </row>
    <row r="3506" spans="18:18" x14ac:dyDescent="0.25">
      <c r="R3506" s="139"/>
    </row>
    <row r="3507" spans="18:18" x14ac:dyDescent="0.25">
      <c r="R3507" s="139"/>
    </row>
    <row r="3508" spans="18:18" x14ac:dyDescent="0.25">
      <c r="R3508" s="139"/>
    </row>
    <row r="3509" spans="18:18" x14ac:dyDescent="0.25">
      <c r="R3509" s="139"/>
    </row>
    <row r="3510" spans="18:18" x14ac:dyDescent="0.25">
      <c r="R3510" s="139"/>
    </row>
    <row r="3511" spans="18:18" x14ac:dyDescent="0.25">
      <c r="R3511" s="139"/>
    </row>
    <row r="3512" spans="18:18" x14ac:dyDescent="0.25">
      <c r="R3512" s="139"/>
    </row>
    <row r="3513" spans="18:18" x14ac:dyDescent="0.25">
      <c r="R3513" s="139"/>
    </row>
    <row r="3514" spans="18:18" x14ac:dyDescent="0.25">
      <c r="R3514" s="139"/>
    </row>
    <row r="3515" spans="18:18" x14ac:dyDescent="0.25">
      <c r="R3515" s="139"/>
    </row>
    <row r="3516" spans="18:18" x14ac:dyDescent="0.25">
      <c r="R3516" s="139"/>
    </row>
    <row r="3517" spans="18:18" x14ac:dyDescent="0.25">
      <c r="R3517" s="139"/>
    </row>
    <row r="3518" spans="18:18" x14ac:dyDescent="0.25">
      <c r="R3518" s="139"/>
    </row>
    <row r="3519" spans="18:18" x14ac:dyDescent="0.25">
      <c r="R3519" s="139"/>
    </row>
    <row r="3520" spans="18:18" x14ac:dyDescent="0.25">
      <c r="R3520" s="139"/>
    </row>
    <row r="3521" spans="18:18" x14ac:dyDescent="0.25">
      <c r="R3521" s="139"/>
    </row>
    <row r="3522" spans="18:18" x14ac:dyDescent="0.25">
      <c r="R3522" s="139"/>
    </row>
    <row r="3523" spans="18:18" x14ac:dyDescent="0.25">
      <c r="R3523" s="139"/>
    </row>
    <row r="3524" spans="18:18" x14ac:dyDescent="0.25">
      <c r="R3524" s="139"/>
    </row>
    <row r="3525" spans="18:18" x14ac:dyDescent="0.25">
      <c r="R3525" s="139"/>
    </row>
    <row r="3526" spans="18:18" x14ac:dyDescent="0.25">
      <c r="R3526" s="139"/>
    </row>
    <row r="3527" spans="18:18" x14ac:dyDescent="0.25">
      <c r="R3527" s="139"/>
    </row>
    <row r="3528" spans="18:18" x14ac:dyDescent="0.25">
      <c r="R3528" s="139"/>
    </row>
    <row r="3529" spans="18:18" x14ac:dyDescent="0.25">
      <c r="R3529" s="139"/>
    </row>
    <row r="3530" spans="18:18" x14ac:dyDescent="0.25">
      <c r="R3530" s="139"/>
    </row>
    <row r="3531" spans="18:18" x14ac:dyDescent="0.25">
      <c r="R3531" s="139"/>
    </row>
    <row r="3532" spans="18:18" x14ac:dyDescent="0.25">
      <c r="R3532" s="139"/>
    </row>
    <row r="3533" spans="18:18" x14ac:dyDescent="0.25">
      <c r="R3533" s="139"/>
    </row>
    <row r="3534" spans="18:18" x14ac:dyDescent="0.25">
      <c r="R3534" s="139"/>
    </row>
    <row r="3535" spans="18:18" x14ac:dyDescent="0.25">
      <c r="R3535" s="139"/>
    </row>
    <row r="3536" spans="18:18" x14ac:dyDescent="0.25">
      <c r="R3536" s="139"/>
    </row>
    <row r="3537" spans="18:18" x14ac:dyDescent="0.25">
      <c r="R3537" s="139"/>
    </row>
    <row r="3538" spans="18:18" x14ac:dyDescent="0.25">
      <c r="R3538" s="139"/>
    </row>
    <row r="3539" spans="18:18" x14ac:dyDescent="0.25">
      <c r="R3539" s="139"/>
    </row>
    <row r="3540" spans="18:18" x14ac:dyDescent="0.25">
      <c r="R3540" s="139"/>
    </row>
    <row r="3541" spans="18:18" x14ac:dyDescent="0.25">
      <c r="R3541" s="139"/>
    </row>
    <row r="3542" spans="18:18" x14ac:dyDescent="0.25">
      <c r="R3542" s="139"/>
    </row>
    <row r="3543" spans="18:18" x14ac:dyDescent="0.25">
      <c r="R3543" s="139"/>
    </row>
    <row r="3544" spans="18:18" x14ac:dyDescent="0.25">
      <c r="R3544" s="139"/>
    </row>
    <row r="3545" spans="18:18" x14ac:dyDescent="0.25">
      <c r="R3545" s="139"/>
    </row>
    <row r="3546" spans="18:18" x14ac:dyDescent="0.25">
      <c r="R3546" s="139"/>
    </row>
    <row r="3547" spans="18:18" x14ac:dyDescent="0.25">
      <c r="R3547" s="139"/>
    </row>
    <row r="3548" spans="18:18" x14ac:dyDescent="0.25">
      <c r="R3548" s="139"/>
    </row>
    <row r="3549" spans="18:18" x14ac:dyDescent="0.25">
      <c r="R3549" s="139"/>
    </row>
    <row r="3550" spans="18:18" x14ac:dyDescent="0.25">
      <c r="R3550" s="139"/>
    </row>
    <row r="3551" spans="18:18" x14ac:dyDescent="0.25">
      <c r="R3551" s="139"/>
    </row>
    <row r="3552" spans="18:18" x14ac:dyDescent="0.25">
      <c r="R3552" s="139"/>
    </row>
    <row r="3553" spans="18:18" x14ac:dyDescent="0.25">
      <c r="R3553" s="139"/>
    </row>
    <row r="3554" spans="18:18" x14ac:dyDescent="0.25">
      <c r="R3554" s="139"/>
    </row>
    <row r="3555" spans="18:18" x14ac:dyDescent="0.25">
      <c r="R3555" s="139"/>
    </row>
    <row r="3556" spans="18:18" x14ac:dyDescent="0.25">
      <c r="R3556" s="139"/>
    </row>
    <row r="3557" spans="18:18" x14ac:dyDescent="0.25">
      <c r="R3557" s="139"/>
    </row>
    <row r="3558" spans="18:18" x14ac:dyDescent="0.25">
      <c r="R3558" s="139"/>
    </row>
    <row r="3559" spans="18:18" x14ac:dyDescent="0.25">
      <c r="R3559" s="139"/>
    </row>
    <row r="3560" spans="18:18" x14ac:dyDescent="0.25">
      <c r="R3560" s="139"/>
    </row>
    <row r="3561" spans="18:18" x14ac:dyDescent="0.25">
      <c r="R3561" s="139"/>
    </row>
    <row r="3562" spans="18:18" x14ac:dyDescent="0.25">
      <c r="R3562" s="139"/>
    </row>
    <row r="3563" spans="18:18" x14ac:dyDescent="0.25">
      <c r="R3563" s="139"/>
    </row>
    <row r="3564" spans="18:18" x14ac:dyDescent="0.25">
      <c r="R3564" s="139"/>
    </row>
    <row r="3565" spans="18:18" x14ac:dyDescent="0.25">
      <c r="R3565" s="139"/>
    </row>
    <row r="3566" spans="18:18" x14ac:dyDescent="0.25">
      <c r="R3566" s="139"/>
    </row>
    <row r="3567" spans="18:18" x14ac:dyDescent="0.25">
      <c r="R3567" s="139"/>
    </row>
    <row r="3568" spans="18:18" x14ac:dyDescent="0.25">
      <c r="R3568" s="139"/>
    </row>
    <row r="3569" spans="18:18" x14ac:dyDescent="0.25">
      <c r="R3569" s="139"/>
    </row>
    <row r="3570" spans="18:18" x14ac:dyDescent="0.25">
      <c r="R3570" s="139"/>
    </row>
    <row r="3571" spans="18:18" x14ac:dyDescent="0.25">
      <c r="R3571" s="139"/>
    </row>
    <row r="3572" spans="18:18" x14ac:dyDescent="0.25">
      <c r="R3572" s="139"/>
    </row>
    <row r="3573" spans="18:18" x14ac:dyDescent="0.25">
      <c r="R3573" s="139"/>
    </row>
    <row r="3574" spans="18:18" x14ac:dyDescent="0.25">
      <c r="R3574" s="139"/>
    </row>
    <row r="3575" spans="18:18" x14ac:dyDescent="0.25">
      <c r="R3575" s="139"/>
    </row>
    <row r="3576" spans="18:18" x14ac:dyDescent="0.25">
      <c r="R3576" s="139"/>
    </row>
    <row r="3577" spans="18:18" x14ac:dyDescent="0.25">
      <c r="R3577" s="139"/>
    </row>
    <row r="3578" spans="18:18" x14ac:dyDescent="0.25">
      <c r="R3578" s="139"/>
    </row>
    <row r="3579" spans="18:18" x14ac:dyDescent="0.25">
      <c r="R3579" s="139"/>
    </row>
    <row r="3580" spans="18:18" x14ac:dyDescent="0.25">
      <c r="R3580" s="139"/>
    </row>
    <row r="3581" spans="18:18" x14ac:dyDescent="0.25">
      <c r="R3581" s="139"/>
    </row>
    <row r="3582" spans="18:18" x14ac:dyDescent="0.25">
      <c r="R3582" s="139"/>
    </row>
    <row r="3583" spans="18:18" x14ac:dyDescent="0.25">
      <c r="R3583" s="139"/>
    </row>
    <row r="3584" spans="18:18" x14ac:dyDescent="0.25">
      <c r="R3584" s="139"/>
    </row>
    <row r="3585" spans="18:18" x14ac:dyDescent="0.25">
      <c r="R3585" s="139"/>
    </row>
    <row r="3586" spans="18:18" x14ac:dyDescent="0.25">
      <c r="R3586" s="139"/>
    </row>
    <row r="3587" spans="18:18" x14ac:dyDescent="0.25">
      <c r="R3587" s="139"/>
    </row>
    <row r="3588" spans="18:18" x14ac:dyDescent="0.25">
      <c r="R3588" s="139"/>
    </row>
    <row r="3589" spans="18:18" x14ac:dyDescent="0.25">
      <c r="R3589" s="139"/>
    </row>
    <row r="3590" spans="18:18" x14ac:dyDescent="0.25">
      <c r="R3590" s="139"/>
    </row>
    <row r="3591" spans="18:18" x14ac:dyDescent="0.25">
      <c r="R3591" s="139"/>
    </row>
    <row r="3592" spans="18:18" x14ac:dyDescent="0.25">
      <c r="R3592" s="139"/>
    </row>
    <row r="3593" spans="18:18" x14ac:dyDescent="0.25">
      <c r="R3593" s="139"/>
    </row>
    <row r="3594" spans="18:18" x14ac:dyDescent="0.25">
      <c r="R3594" s="139"/>
    </row>
    <row r="3595" spans="18:18" x14ac:dyDescent="0.25">
      <c r="R3595" s="139"/>
    </row>
    <row r="3596" spans="18:18" x14ac:dyDescent="0.25">
      <c r="R3596" s="139"/>
    </row>
    <row r="3597" spans="18:18" x14ac:dyDescent="0.25">
      <c r="R3597" s="139"/>
    </row>
    <row r="3598" spans="18:18" x14ac:dyDescent="0.25">
      <c r="R3598" s="139"/>
    </row>
    <row r="3599" spans="18:18" x14ac:dyDescent="0.25">
      <c r="R3599" s="139"/>
    </row>
    <row r="3600" spans="18:18" x14ac:dyDescent="0.25">
      <c r="R3600" s="139"/>
    </row>
    <row r="3601" spans="18:18" x14ac:dyDescent="0.25">
      <c r="R3601" s="139"/>
    </row>
    <row r="3602" spans="18:18" x14ac:dyDescent="0.25">
      <c r="R3602" s="139"/>
    </row>
    <row r="3603" spans="18:18" x14ac:dyDescent="0.25">
      <c r="R3603" s="139"/>
    </row>
    <row r="3604" spans="18:18" x14ac:dyDescent="0.25">
      <c r="R3604" s="139"/>
    </row>
    <row r="3605" spans="18:18" x14ac:dyDescent="0.25">
      <c r="R3605" s="139"/>
    </row>
    <row r="3606" spans="18:18" x14ac:dyDescent="0.25">
      <c r="R3606" s="139"/>
    </row>
    <row r="3607" spans="18:18" x14ac:dyDescent="0.25">
      <c r="R3607" s="139"/>
    </row>
    <row r="3608" spans="18:18" x14ac:dyDescent="0.25">
      <c r="R3608" s="139"/>
    </row>
    <row r="3609" spans="18:18" x14ac:dyDescent="0.25">
      <c r="R3609" s="139"/>
    </row>
    <row r="3610" spans="18:18" x14ac:dyDescent="0.25">
      <c r="R3610" s="139"/>
    </row>
    <row r="3611" spans="18:18" x14ac:dyDescent="0.25">
      <c r="R3611" s="139"/>
    </row>
    <row r="3612" spans="18:18" x14ac:dyDescent="0.25">
      <c r="R3612" s="139"/>
    </row>
    <row r="3613" spans="18:18" x14ac:dyDescent="0.25">
      <c r="R3613" s="139"/>
    </row>
    <row r="3614" spans="18:18" x14ac:dyDescent="0.25">
      <c r="R3614" s="139"/>
    </row>
    <row r="3615" spans="18:18" x14ac:dyDescent="0.25">
      <c r="R3615" s="139"/>
    </row>
    <row r="3616" spans="18:18" x14ac:dyDescent="0.25">
      <c r="R3616" s="139"/>
    </row>
    <row r="3617" spans="18:18" x14ac:dyDescent="0.25">
      <c r="R3617" s="139"/>
    </row>
    <row r="3618" spans="18:18" x14ac:dyDescent="0.25">
      <c r="R3618" s="139"/>
    </row>
    <row r="3619" spans="18:18" x14ac:dyDescent="0.25">
      <c r="R3619" s="139"/>
    </row>
    <row r="3620" spans="18:18" x14ac:dyDescent="0.25">
      <c r="R3620" s="139"/>
    </row>
    <row r="3621" spans="18:18" x14ac:dyDescent="0.25">
      <c r="R3621" s="139"/>
    </row>
    <row r="3622" spans="18:18" x14ac:dyDescent="0.25">
      <c r="R3622" s="139"/>
    </row>
    <row r="3623" spans="18:18" x14ac:dyDescent="0.25">
      <c r="R3623" s="139"/>
    </row>
    <row r="3624" spans="18:18" x14ac:dyDescent="0.25">
      <c r="R3624" s="139"/>
    </row>
    <row r="3625" spans="18:18" x14ac:dyDescent="0.25">
      <c r="R3625" s="139"/>
    </row>
    <row r="3626" spans="18:18" x14ac:dyDescent="0.25">
      <c r="R3626" s="139"/>
    </row>
    <row r="3627" spans="18:18" x14ac:dyDescent="0.25">
      <c r="R3627" s="139"/>
    </row>
    <row r="3628" spans="18:18" x14ac:dyDescent="0.25">
      <c r="R3628" s="139"/>
    </row>
    <row r="3629" spans="18:18" x14ac:dyDescent="0.25">
      <c r="R3629" s="139"/>
    </row>
    <row r="3630" spans="18:18" x14ac:dyDescent="0.25">
      <c r="R3630" s="139"/>
    </row>
    <row r="3631" spans="18:18" x14ac:dyDescent="0.25">
      <c r="R3631" s="139"/>
    </row>
    <row r="3632" spans="18:18" x14ac:dyDescent="0.25">
      <c r="R3632" s="139"/>
    </row>
    <row r="3633" spans="18:18" x14ac:dyDescent="0.25">
      <c r="R3633" s="139"/>
    </row>
    <row r="3634" spans="18:18" x14ac:dyDescent="0.25">
      <c r="R3634" s="139"/>
    </row>
    <row r="3635" spans="18:18" x14ac:dyDescent="0.25">
      <c r="R3635" s="139"/>
    </row>
    <row r="3636" spans="18:18" x14ac:dyDescent="0.25">
      <c r="R3636" s="139"/>
    </row>
    <row r="3637" spans="18:18" x14ac:dyDescent="0.25">
      <c r="R3637" s="139"/>
    </row>
    <row r="3638" spans="18:18" x14ac:dyDescent="0.25">
      <c r="R3638" s="139"/>
    </row>
    <row r="3639" spans="18:18" x14ac:dyDescent="0.25">
      <c r="R3639" s="139"/>
    </row>
    <row r="3640" spans="18:18" x14ac:dyDescent="0.25">
      <c r="R3640" s="139"/>
    </row>
    <row r="3641" spans="18:18" x14ac:dyDescent="0.25">
      <c r="R3641" s="139"/>
    </row>
    <row r="3642" spans="18:18" x14ac:dyDescent="0.25">
      <c r="R3642" s="139"/>
    </row>
    <row r="3643" spans="18:18" x14ac:dyDescent="0.25">
      <c r="R3643" s="139"/>
    </row>
    <row r="3644" spans="18:18" x14ac:dyDescent="0.25">
      <c r="R3644" s="139"/>
    </row>
    <row r="3645" spans="18:18" x14ac:dyDescent="0.25">
      <c r="R3645" s="139"/>
    </row>
    <row r="3646" spans="18:18" x14ac:dyDescent="0.25">
      <c r="R3646" s="139"/>
    </row>
    <row r="3647" spans="18:18" x14ac:dyDescent="0.25">
      <c r="R3647" s="139"/>
    </row>
    <row r="3648" spans="18:18" x14ac:dyDescent="0.25">
      <c r="R3648" s="139"/>
    </row>
    <row r="3649" spans="18:18" x14ac:dyDescent="0.25">
      <c r="R3649" s="139"/>
    </row>
    <row r="3650" spans="18:18" x14ac:dyDescent="0.25">
      <c r="R3650" s="139"/>
    </row>
    <row r="3651" spans="18:18" x14ac:dyDescent="0.25">
      <c r="R3651" s="139"/>
    </row>
    <row r="3652" spans="18:18" x14ac:dyDescent="0.25">
      <c r="R3652" s="139"/>
    </row>
    <row r="3653" spans="18:18" x14ac:dyDescent="0.25">
      <c r="R3653" s="139"/>
    </row>
    <row r="3654" spans="18:18" x14ac:dyDescent="0.25">
      <c r="R3654" s="139"/>
    </row>
    <row r="3655" spans="18:18" x14ac:dyDescent="0.25">
      <c r="R3655" s="139"/>
    </row>
    <row r="3656" spans="18:18" x14ac:dyDescent="0.25">
      <c r="R3656" s="139"/>
    </row>
    <row r="3657" spans="18:18" x14ac:dyDescent="0.25">
      <c r="R3657" s="139"/>
    </row>
    <row r="3658" spans="18:18" x14ac:dyDescent="0.25">
      <c r="R3658" s="139"/>
    </row>
    <row r="3659" spans="18:18" x14ac:dyDescent="0.25">
      <c r="R3659" s="139"/>
    </row>
    <row r="3660" spans="18:18" x14ac:dyDescent="0.25">
      <c r="R3660" s="139"/>
    </row>
    <row r="3661" spans="18:18" x14ac:dyDescent="0.25">
      <c r="R3661" s="139"/>
    </row>
    <row r="3662" spans="18:18" x14ac:dyDescent="0.25">
      <c r="R3662" s="139"/>
    </row>
    <row r="3663" spans="18:18" x14ac:dyDescent="0.25">
      <c r="R3663" s="139"/>
    </row>
    <row r="3664" spans="18:18" x14ac:dyDescent="0.25">
      <c r="R3664" s="139"/>
    </row>
    <row r="3665" spans="18:18" x14ac:dyDescent="0.25">
      <c r="R3665" s="139"/>
    </row>
    <row r="3666" spans="18:18" x14ac:dyDescent="0.25">
      <c r="R3666" s="139"/>
    </row>
    <row r="3667" spans="18:18" x14ac:dyDescent="0.25">
      <c r="R3667" s="139"/>
    </row>
    <row r="3668" spans="18:18" x14ac:dyDescent="0.25">
      <c r="R3668" s="139"/>
    </row>
    <row r="3669" spans="18:18" x14ac:dyDescent="0.25">
      <c r="R3669" s="139"/>
    </row>
    <row r="3670" spans="18:18" x14ac:dyDescent="0.25">
      <c r="R3670" s="139"/>
    </row>
    <row r="3671" spans="18:18" x14ac:dyDescent="0.25">
      <c r="R3671" s="139"/>
    </row>
    <row r="3672" spans="18:18" x14ac:dyDescent="0.25">
      <c r="R3672" s="139"/>
    </row>
    <row r="3673" spans="18:18" x14ac:dyDescent="0.25">
      <c r="R3673" s="139"/>
    </row>
    <row r="3674" spans="18:18" x14ac:dyDescent="0.25">
      <c r="R3674" s="139"/>
    </row>
    <row r="3675" spans="18:18" x14ac:dyDescent="0.25">
      <c r="R3675" s="139"/>
    </row>
    <row r="3676" spans="18:18" x14ac:dyDescent="0.25">
      <c r="R3676" s="139"/>
    </row>
    <row r="3677" spans="18:18" x14ac:dyDescent="0.25">
      <c r="R3677" s="139"/>
    </row>
    <row r="3678" spans="18:18" x14ac:dyDescent="0.25">
      <c r="R3678" s="139"/>
    </row>
    <row r="3679" spans="18:18" x14ac:dyDescent="0.25">
      <c r="R3679" s="139"/>
    </row>
    <row r="3680" spans="18:18" x14ac:dyDescent="0.25">
      <c r="R3680" s="139"/>
    </row>
    <row r="3681" spans="18:18" x14ac:dyDescent="0.25">
      <c r="R3681" s="139"/>
    </row>
    <row r="3682" spans="18:18" x14ac:dyDescent="0.25">
      <c r="R3682" s="139"/>
    </row>
    <row r="3683" spans="18:18" x14ac:dyDescent="0.25">
      <c r="R3683" s="139"/>
    </row>
    <row r="3684" spans="18:18" x14ac:dyDescent="0.25">
      <c r="R3684" s="139"/>
    </row>
    <row r="3685" spans="18:18" x14ac:dyDescent="0.25">
      <c r="R3685" s="139"/>
    </row>
    <row r="3686" spans="18:18" x14ac:dyDescent="0.25">
      <c r="R3686" s="139"/>
    </row>
    <row r="3687" spans="18:18" x14ac:dyDescent="0.25">
      <c r="R3687" s="139"/>
    </row>
    <row r="3688" spans="18:18" x14ac:dyDescent="0.25">
      <c r="R3688" s="139"/>
    </row>
    <row r="3689" spans="18:18" x14ac:dyDescent="0.25">
      <c r="R3689" s="139"/>
    </row>
    <row r="3690" spans="18:18" x14ac:dyDescent="0.25">
      <c r="R3690" s="139"/>
    </row>
    <row r="3691" spans="18:18" x14ac:dyDescent="0.25">
      <c r="R3691" s="139"/>
    </row>
    <row r="3692" spans="18:18" x14ac:dyDescent="0.25">
      <c r="R3692" s="139"/>
    </row>
    <row r="3693" spans="18:18" x14ac:dyDescent="0.25">
      <c r="R3693" s="139"/>
    </row>
    <row r="3694" spans="18:18" x14ac:dyDescent="0.25">
      <c r="R3694" s="139"/>
    </row>
    <row r="3695" spans="18:18" x14ac:dyDescent="0.25">
      <c r="R3695" s="139"/>
    </row>
    <row r="3696" spans="18:18" x14ac:dyDescent="0.25">
      <c r="R3696" s="139"/>
    </row>
    <row r="3697" spans="18:18" x14ac:dyDescent="0.25">
      <c r="R3697" s="139"/>
    </row>
    <row r="3698" spans="18:18" x14ac:dyDescent="0.25">
      <c r="R3698" s="139"/>
    </row>
    <row r="3699" spans="18:18" x14ac:dyDescent="0.25">
      <c r="R3699" s="139"/>
    </row>
    <row r="3700" spans="18:18" x14ac:dyDescent="0.25">
      <c r="R3700" s="139"/>
    </row>
    <row r="3701" spans="18:18" x14ac:dyDescent="0.25">
      <c r="R3701" s="139"/>
    </row>
    <row r="3702" spans="18:18" x14ac:dyDescent="0.25">
      <c r="R3702" s="139"/>
    </row>
    <row r="3703" spans="18:18" x14ac:dyDescent="0.25">
      <c r="R3703" s="139"/>
    </row>
    <row r="3704" spans="18:18" x14ac:dyDescent="0.25">
      <c r="R3704" s="139"/>
    </row>
    <row r="3705" spans="18:18" x14ac:dyDescent="0.25">
      <c r="R3705" s="139"/>
    </row>
    <row r="3706" spans="18:18" x14ac:dyDescent="0.25">
      <c r="R3706" s="139"/>
    </row>
    <row r="3707" spans="18:18" x14ac:dyDescent="0.25">
      <c r="R3707" s="139"/>
    </row>
    <row r="3708" spans="18:18" x14ac:dyDescent="0.25">
      <c r="R3708" s="139"/>
    </row>
    <row r="3709" spans="18:18" x14ac:dyDescent="0.25">
      <c r="R3709" s="139"/>
    </row>
    <row r="3710" spans="18:18" x14ac:dyDescent="0.25">
      <c r="R3710" s="139"/>
    </row>
    <row r="3711" spans="18:18" x14ac:dyDescent="0.25">
      <c r="R3711" s="139"/>
    </row>
    <row r="3712" spans="18:18" x14ac:dyDescent="0.25">
      <c r="R3712" s="139"/>
    </row>
    <row r="3713" spans="18:18" x14ac:dyDescent="0.25">
      <c r="R3713" s="139"/>
    </row>
    <row r="3714" spans="18:18" x14ac:dyDescent="0.25">
      <c r="R3714" s="139"/>
    </row>
    <row r="3715" spans="18:18" x14ac:dyDescent="0.25">
      <c r="R3715" s="139"/>
    </row>
    <row r="3716" spans="18:18" x14ac:dyDescent="0.25">
      <c r="R3716" s="139"/>
    </row>
    <row r="3717" spans="18:18" x14ac:dyDescent="0.25">
      <c r="R3717" s="139"/>
    </row>
    <row r="3718" spans="18:18" x14ac:dyDescent="0.25">
      <c r="R3718" s="139"/>
    </row>
    <row r="3719" spans="18:18" x14ac:dyDescent="0.25">
      <c r="R3719" s="139"/>
    </row>
    <row r="3720" spans="18:18" x14ac:dyDescent="0.25">
      <c r="R3720" s="139"/>
    </row>
    <row r="3721" spans="18:18" x14ac:dyDescent="0.25">
      <c r="R3721" s="139"/>
    </row>
    <row r="3722" spans="18:18" x14ac:dyDescent="0.25">
      <c r="R3722" s="139"/>
    </row>
    <row r="3723" spans="18:18" x14ac:dyDescent="0.25">
      <c r="R3723" s="139"/>
    </row>
    <row r="3724" spans="18:18" x14ac:dyDescent="0.25">
      <c r="R3724" s="139"/>
    </row>
    <row r="3725" spans="18:18" x14ac:dyDescent="0.25">
      <c r="R3725" s="139"/>
    </row>
    <row r="3726" spans="18:18" x14ac:dyDescent="0.25">
      <c r="R3726" s="139"/>
    </row>
    <row r="3727" spans="18:18" x14ac:dyDescent="0.25">
      <c r="R3727" s="139"/>
    </row>
    <row r="3728" spans="18:18" x14ac:dyDescent="0.25">
      <c r="R3728" s="139"/>
    </row>
    <row r="3729" spans="18:18" x14ac:dyDescent="0.25">
      <c r="R3729" s="139"/>
    </row>
    <row r="3730" spans="18:18" x14ac:dyDescent="0.25">
      <c r="R3730" s="139"/>
    </row>
    <row r="3731" spans="18:18" x14ac:dyDescent="0.25">
      <c r="R3731" s="139"/>
    </row>
    <row r="3732" spans="18:18" x14ac:dyDescent="0.25">
      <c r="R3732" s="139"/>
    </row>
    <row r="3733" spans="18:18" x14ac:dyDescent="0.25">
      <c r="R3733" s="139"/>
    </row>
    <row r="3734" spans="18:18" x14ac:dyDescent="0.25">
      <c r="R3734" s="139"/>
    </row>
    <row r="3735" spans="18:18" x14ac:dyDescent="0.25">
      <c r="R3735" s="139"/>
    </row>
    <row r="3736" spans="18:18" x14ac:dyDescent="0.25">
      <c r="R3736" s="139"/>
    </row>
    <row r="3737" spans="18:18" x14ac:dyDescent="0.25">
      <c r="R3737" s="139"/>
    </row>
    <row r="3738" spans="18:18" x14ac:dyDescent="0.25">
      <c r="R3738" s="139"/>
    </row>
    <row r="3739" spans="18:18" x14ac:dyDescent="0.25">
      <c r="R3739" s="139"/>
    </row>
    <row r="3740" spans="18:18" x14ac:dyDescent="0.25">
      <c r="R3740" s="139"/>
    </row>
    <row r="3741" spans="18:18" x14ac:dyDescent="0.25">
      <c r="R3741" s="139"/>
    </row>
    <row r="3742" spans="18:18" x14ac:dyDescent="0.25">
      <c r="R3742" s="139"/>
    </row>
    <row r="3743" spans="18:18" x14ac:dyDescent="0.25">
      <c r="R3743" s="139"/>
    </row>
    <row r="3744" spans="18:18" x14ac:dyDescent="0.25">
      <c r="R3744" s="139"/>
    </row>
    <row r="3745" spans="18:18" x14ac:dyDescent="0.25">
      <c r="R3745" s="139"/>
    </row>
    <row r="3746" spans="18:18" x14ac:dyDescent="0.25">
      <c r="R3746" s="139"/>
    </row>
    <row r="3747" spans="18:18" x14ac:dyDescent="0.25">
      <c r="R3747" s="139"/>
    </row>
    <row r="3748" spans="18:18" x14ac:dyDescent="0.25">
      <c r="R3748" s="139"/>
    </row>
    <row r="3749" spans="18:18" x14ac:dyDescent="0.25">
      <c r="R3749" s="139"/>
    </row>
    <row r="3750" spans="18:18" x14ac:dyDescent="0.25">
      <c r="R3750" s="139"/>
    </row>
    <row r="3751" spans="18:18" x14ac:dyDescent="0.25">
      <c r="R3751" s="139"/>
    </row>
    <row r="3752" spans="18:18" x14ac:dyDescent="0.25">
      <c r="R3752" s="139"/>
    </row>
    <row r="3753" spans="18:18" x14ac:dyDescent="0.25">
      <c r="R3753" s="139"/>
    </row>
    <row r="3754" spans="18:18" x14ac:dyDescent="0.25">
      <c r="R3754" s="139"/>
    </row>
    <row r="3755" spans="18:18" x14ac:dyDescent="0.25">
      <c r="R3755" s="139"/>
    </row>
    <row r="3756" spans="18:18" x14ac:dyDescent="0.25">
      <c r="R3756" s="139"/>
    </row>
    <row r="3757" spans="18:18" x14ac:dyDescent="0.25">
      <c r="R3757" s="139"/>
    </row>
    <row r="3758" spans="18:18" x14ac:dyDescent="0.25">
      <c r="R3758" s="139"/>
    </row>
    <row r="3759" spans="18:18" x14ac:dyDescent="0.25">
      <c r="R3759" s="139"/>
    </row>
    <row r="3760" spans="18:18" x14ac:dyDescent="0.25">
      <c r="R3760" s="139"/>
    </row>
    <row r="3761" spans="18:18" x14ac:dyDescent="0.25">
      <c r="R3761" s="139"/>
    </row>
    <row r="3762" spans="18:18" x14ac:dyDescent="0.25">
      <c r="R3762" s="139"/>
    </row>
    <row r="3763" spans="18:18" x14ac:dyDescent="0.25">
      <c r="R3763" s="139"/>
    </row>
    <row r="3764" spans="18:18" x14ac:dyDescent="0.25">
      <c r="R3764" s="139"/>
    </row>
    <row r="3765" spans="18:18" x14ac:dyDescent="0.25">
      <c r="R3765" s="139"/>
    </row>
    <row r="3766" spans="18:18" x14ac:dyDescent="0.25">
      <c r="R3766" s="139"/>
    </row>
    <row r="3767" spans="18:18" x14ac:dyDescent="0.25">
      <c r="R3767" s="139"/>
    </row>
    <row r="3768" spans="18:18" x14ac:dyDescent="0.25">
      <c r="R3768" s="139"/>
    </row>
    <row r="3769" spans="18:18" x14ac:dyDescent="0.25">
      <c r="R3769" s="139"/>
    </row>
    <row r="3770" spans="18:18" x14ac:dyDescent="0.25">
      <c r="R3770" s="139"/>
    </row>
    <row r="3771" spans="18:18" x14ac:dyDescent="0.25">
      <c r="R3771" s="139"/>
    </row>
    <row r="3772" spans="18:18" x14ac:dyDescent="0.25">
      <c r="R3772" s="139"/>
    </row>
    <row r="3773" spans="18:18" x14ac:dyDescent="0.25">
      <c r="R3773" s="139"/>
    </row>
    <row r="3774" spans="18:18" x14ac:dyDescent="0.25">
      <c r="R3774" s="139"/>
    </row>
    <row r="3775" spans="18:18" x14ac:dyDescent="0.25">
      <c r="R3775" s="139"/>
    </row>
    <row r="3776" spans="18:18" x14ac:dyDescent="0.25">
      <c r="R3776" s="139"/>
    </row>
    <row r="3777" spans="18:18" x14ac:dyDescent="0.25">
      <c r="R3777" s="139"/>
    </row>
    <row r="3778" spans="18:18" x14ac:dyDescent="0.25">
      <c r="R3778" s="139"/>
    </row>
    <row r="3779" spans="18:18" x14ac:dyDescent="0.25">
      <c r="R3779" s="139"/>
    </row>
    <row r="3780" spans="18:18" x14ac:dyDescent="0.25">
      <c r="R3780" s="139"/>
    </row>
    <row r="3781" spans="18:18" x14ac:dyDescent="0.25">
      <c r="R3781" s="139"/>
    </row>
    <row r="3782" spans="18:18" x14ac:dyDescent="0.25">
      <c r="R3782" s="139"/>
    </row>
    <row r="3783" spans="18:18" x14ac:dyDescent="0.25">
      <c r="R3783" s="139"/>
    </row>
    <row r="3784" spans="18:18" x14ac:dyDescent="0.25">
      <c r="R3784" s="139"/>
    </row>
    <row r="3785" spans="18:18" x14ac:dyDescent="0.25">
      <c r="R3785" s="139"/>
    </row>
    <row r="3786" spans="18:18" x14ac:dyDescent="0.25">
      <c r="R3786" s="139"/>
    </row>
    <row r="3787" spans="18:18" x14ac:dyDescent="0.25">
      <c r="R3787" s="139"/>
    </row>
    <row r="3788" spans="18:18" x14ac:dyDescent="0.25">
      <c r="R3788" s="139"/>
    </row>
    <row r="3789" spans="18:18" x14ac:dyDescent="0.25">
      <c r="R3789" s="139"/>
    </row>
    <row r="3790" spans="18:18" x14ac:dyDescent="0.25">
      <c r="R3790" s="139"/>
    </row>
    <row r="3791" spans="18:18" x14ac:dyDescent="0.25">
      <c r="R3791" s="139"/>
    </row>
    <row r="3792" spans="18:18" x14ac:dyDescent="0.25">
      <c r="R3792" s="139"/>
    </row>
    <row r="3793" spans="18:18" x14ac:dyDescent="0.25">
      <c r="R3793" s="139"/>
    </row>
    <row r="3794" spans="18:18" x14ac:dyDescent="0.25">
      <c r="R3794" s="139"/>
    </row>
    <row r="3795" spans="18:18" x14ac:dyDescent="0.25">
      <c r="R3795" s="139"/>
    </row>
    <row r="3796" spans="18:18" x14ac:dyDescent="0.25">
      <c r="R3796" s="139"/>
    </row>
    <row r="3797" spans="18:18" x14ac:dyDescent="0.25">
      <c r="R3797" s="139"/>
    </row>
    <row r="3798" spans="18:18" x14ac:dyDescent="0.25">
      <c r="R3798" s="139"/>
    </row>
    <row r="3799" spans="18:18" x14ac:dyDescent="0.25">
      <c r="R3799" s="139"/>
    </row>
    <row r="3800" spans="18:18" x14ac:dyDescent="0.25">
      <c r="R3800" s="139"/>
    </row>
    <row r="3801" spans="18:18" x14ac:dyDescent="0.25">
      <c r="R3801" s="139"/>
    </row>
    <row r="3802" spans="18:18" x14ac:dyDescent="0.25">
      <c r="R3802" s="139"/>
    </row>
    <row r="3803" spans="18:18" x14ac:dyDescent="0.25">
      <c r="R3803" s="139"/>
    </row>
    <row r="3804" spans="18:18" x14ac:dyDescent="0.25">
      <c r="R3804" s="139"/>
    </row>
    <row r="3805" spans="18:18" x14ac:dyDescent="0.25">
      <c r="R3805" s="139"/>
    </row>
    <row r="3806" spans="18:18" x14ac:dyDescent="0.25">
      <c r="R3806" s="139"/>
    </row>
    <row r="3807" spans="18:18" x14ac:dyDescent="0.25">
      <c r="R3807" s="139"/>
    </row>
    <row r="3808" spans="18:18" x14ac:dyDescent="0.25">
      <c r="R3808" s="139"/>
    </row>
    <row r="3809" spans="18:18" x14ac:dyDescent="0.25">
      <c r="R3809" s="139"/>
    </row>
    <row r="3810" spans="18:18" x14ac:dyDescent="0.25">
      <c r="R3810" s="139"/>
    </row>
    <row r="3811" spans="18:18" x14ac:dyDescent="0.25">
      <c r="R3811" s="139"/>
    </row>
    <row r="3812" spans="18:18" x14ac:dyDescent="0.25">
      <c r="R3812" s="139"/>
    </row>
    <row r="3813" spans="18:18" x14ac:dyDescent="0.25">
      <c r="R3813" s="139"/>
    </row>
    <row r="3814" spans="18:18" x14ac:dyDescent="0.25">
      <c r="R3814" s="139"/>
    </row>
    <row r="3815" spans="18:18" x14ac:dyDescent="0.25">
      <c r="R3815" s="139"/>
    </row>
    <row r="3816" spans="18:18" x14ac:dyDescent="0.25">
      <c r="R3816" s="139"/>
    </row>
    <row r="3817" spans="18:18" x14ac:dyDescent="0.25">
      <c r="R3817" s="139"/>
    </row>
    <row r="3818" spans="18:18" x14ac:dyDescent="0.25">
      <c r="R3818" s="139"/>
    </row>
    <row r="3819" spans="18:18" x14ac:dyDescent="0.25">
      <c r="R3819" s="139"/>
    </row>
    <row r="3820" spans="18:18" x14ac:dyDescent="0.25">
      <c r="R3820" s="139"/>
    </row>
    <row r="3821" spans="18:18" x14ac:dyDescent="0.25">
      <c r="R3821" s="139"/>
    </row>
    <row r="3822" spans="18:18" x14ac:dyDescent="0.25">
      <c r="R3822" s="139"/>
    </row>
    <row r="3823" spans="18:18" x14ac:dyDescent="0.25">
      <c r="R3823" s="139"/>
    </row>
    <row r="3824" spans="18:18" x14ac:dyDescent="0.25">
      <c r="R3824" s="139"/>
    </row>
    <row r="3825" spans="18:18" x14ac:dyDescent="0.25">
      <c r="R3825" s="139"/>
    </row>
    <row r="3826" spans="18:18" x14ac:dyDescent="0.25">
      <c r="R3826" s="139"/>
    </row>
    <row r="3827" spans="18:18" x14ac:dyDescent="0.25">
      <c r="R3827" s="139"/>
    </row>
    <row r="3828" spans="18:18" x14ac:dyDescent="0.25">
      <c r="R3828" s="139"/>
    </row>
    <row r="3829" spans="18:18" x14ac:dyDescent="0.25">
      <c r="R3829" s="139"/>
    </row>
    <row r="3830" spans="18:18" x14ac:dyDescent="0.25">
      <c r="R3830" s="139"/>
    </row>
    <row r="3831" spans="18:18" x14ac:dyDescent="0.25">
      <c r="R3831" s="139"/>
    </row>
    <row r="3832" spans="18:18" x14ac:dyDescent="0.25">
      <c r="R3832" s="139"/>
    </row>
    <row r="3833" spans="18:18" x14ac:dyDescent="0.25">
      <c r="R3833" s="139"/>
    </row>
    <row r="3834" spans="18:18" x14ac:dyDescent="0.25">
      <c r="R3834" s="139"/>
    </row>
    <row r="3835" spans="18:18" x14ac:dyDescent="0.25">
      <c r="R3835" s="139"/>
    </row>
    <row r="3836" spans="18:18" x14ac:dyDescent="0.25">
      <c r="R3836" s="139"/>
    </row>
    <row r="3837" spans="18:18" x14ac:dyDescent="0.25">
      <c r="R3837" s="139"/>
    </row>
    <row r="3838" spans="18:18" x14ac:dyDescent="0.25">
      <c r="R3838" s="139"/>
    </row>
    <row r="3839" spans="18:18" x14ac:dyDescent="0.25">
      <c r="R3839" s="139"/>
    </row>
    <row r="3840" spans="18:18" x14ac:dyDescent="0.25">
      <c r="R3840" s="139"/>
    </row>
    <row r="3841" spans="18:18" x14ac:dyDescent="0.25">
      <c r="R3841" s="139"/>
    </row>
    <row r="3842" spans="18:18" x14ac:dyDescent="0.25">
      <c r="R3842" s="139"/>
    </row>
    <row r="3843" spans="18:18" x14ac:dyDescent="0.25">
      <c r="R3843" s="139"/>
    </row>
    <row r="3844" spans="18:18" x14ac:dyDescent="0.25">
      <c r="R3844" s="139"/>
    </row>
    <row r="3845" spans="18:18" x14ac:dyDescent="0.25">
      <c r="R3845" s="139"/>
    </row>
    <row r="3846" spans="18:18" x14ac:dyDescent="0.25">
      <c r="R3846" s="139"/>
    </row>
    <row r="3847" spans="18:18" x14ac:dyDescent="0.25">
      <c r="R3847" s="139"/>
    </row>
    <row r="3848" spans="18:18" x14ac:dyDescent="0.25">
      <c r="R3848" s="139"/>
    </row>
    <row r="3849" spans="18:18" x14ac:dyDescent="0.25">
      <c r="R3849" s="139"/>
    </row>
    <row r="3850" spans="18:18" x14ac:dyDescent="0.25">
      <c r="R3850" s="139"/>
    </row>
    <row r="3851" spans="18:18" x14ac:dyDescent="0.25">
      <c r="R3851" s="139"/>
    </row>
    <row r="3852" spans="18:18" x14ac:dyDescent="0.25">
      <c r="R3852" s="139"/>
    </row>
    <row r="3853" spans="18:18" x14ac:dyDescent="0.25">
      <c r="R3853" s="139"/>
    </row>
    <row r="3854" spans="18:18" x14ac:dyDescent="0.25">
      <c r="R3854" s="139"/>
    </row>
    <row r="3855" spans="18:18" x14ac:dyDescent="0.25">
      <c r="R3855" s="139"/>
    </row>
    <row r="3856" spans="18:18" x14ac:dyDescent="0.25">
      <c r="R3856" s="139"/>
    </row>
    <row r="3857" spans="18:18" x14ac:dyDescent="0.25">
      <c r="R3857" s="139"/>
    </row>
    <row r="3858" spans="18:18" x14ac:dyDescent="0.25">
      <c r="R3858" s="139"/>
    </row>
    <row r="3859" spans="18:18" x14ac:dyDescent="0.25">
      <c r="R3859" s="139"/>
    </row>
    <row r="3860" spans="18:18" x14ac:dyDescent="0.25">
      <c r="R3860" s="139"/>
    </row>
    <row r="3861" spans="18:18" x14ac:dyDescent="0.25">
      <c r="R3861" s="139"/>
    </row>
    <row r="3862" spans="18:18" x14ac:dyDescent="0.25">
      <c r="R3862" s="139"/>
    </row>
    <row r="3863" spans="18:18" x14ac:dyDescent="0.25">
      <c r="R3863" s="139"/>
    </row>
    <row r="3864" spans="18:18" x14ac:dyDescent="0.25">
      <c r="R3864" s="139"/>
    </row>
    <row r="3865" spans="18:18" x14ac:dyDescent="0.25">
      <c r="R3865" s="139"/>
    </row>
    <row r="3866" spans="18:18" x14ac:dyDescent="0.25">
      <c r="R3866" s="139"/>
    </row>
    <row r="3867" spans="18:18" x14ac:dyDescent="0.25">
      <c r="R3867" s="139"/>
    </row>
    <row r="3868" spans="18:18" x14ac:dyDescent="0.25">
      <c r="R3868" s="139"/>
    </row>
    <row r="3869" spans="18:18" x14ac:dyDescent="0.25">
      <c r="R3869" s="139"/>
    </row>
    <row r="3870" spans="18:18" x14ac:dyDescent="0.25">
      <c r="R3870" s="139"/>
    </row>
    <row r="3871" spans="18:18" x14ac:dyDescent="0.25">
      <c r="R3871" s="139"/>
    </row>
    <row r="3872" spans="18:18" x14ac:dyDescent="0.25">
      <c r="R3872" s="139"/>
    </row>
    <row r="3873" spans="18:18" x14ac:dyDescent="0.25">
      <c r="R3873" s="139"/>
    </row>
    <row r="3874" spans="18:18" x14ac:dyDescent="0.25">
      <c r="R3874" s="139"/>
    </row>
    <row r="3875" spans="18:18" x14ac:dyDescent="0.25">
      <c r="R3875" s="139"/>
    </row>
    <row r="3876" spans="18:18" x14ac:dyDescent="0.25">
      <c r="R3876" s="139"/>
    </row>
    <row r="3877" spans="18:18" x14ac:dyDescent="0.25">
      <c r="R3877" s="139"/>
    </row>
    <row r="3878" spans="18:18" x14ac:dyDescent="0.25">
      <c r="R3878" s="139"/>
    </row>
    <row r="3879" spans="18:18" x14ac:dyDescent="0.25">
      <c r="R3879" s="139"/>
    </row>
    <row r="3880" spans="18:18" x14ac:dyDescent="0.25">
      <c r="R3880" s="139"/>
    </row>
    <row r="3881" spans="18:18" x14ac:dyDescent="0.25">
      <c r="R3881" s="139"/>
    </row>
    <row r="3882" spans="18:18" x14ac:dyDescent="0.25">
      <c r="R3882" s="139"/>
    </row>
    <row r="3883" spans="18:18" x14ac:dyDescent="0.25">
      <c r="R3883" s="139"/>
    </row>
    <row r="3884" spans="18:18" x14ac:dyDescent="0.25">
      <c r="R3884" s="139"/>
    </row>
    <row r="3885" spans="18:18" x14ac:dyDescent="0.25">
      <c r="R3885" s="139"/>
    </row>
    <row r="3886" spans="18:18" x14ac:dyDescent="0.25">
      <c r="R3886" s="139"/>
    </row>
    <row r="3887" spans="18:18" x14ac:dyDescent="0.25">
      <c r="R3887" s="139"/>
    </row>
    <row r="3888" spans="18:18" x14ac:dyDescent="0.25">
      <c r="R3888" s="139"/>
    </row>
    <row r="3889" spans="18:18" x14ac:dyDescent="0.25">
      <c r="R3889" s="139"/>
    </row>
    <row r="3890" spans="18:18" x14ac:dyDescent="0.25">
      <c r="R3890" s="139"/>
    </row>
    <row r="3891" spans="18:18" x14ac:dyDescent="0.25">
      <c r="R3891" s="139"/>
    </row>
    <row r="3892" spans="18:18" x14ac:dyDescent="0.25">
      <c r="R3892" s="139"/>
    </row>
    <row r="3893" spans="18:18" x14ac:dyDescent="0.25">
      <c r="R3893" s="139"/>
    </row>
    <row r="3894" spans="18:18" x14ac:dyDescent="0.25">
      <c r="R3894" s="139"/>
    </row>
    <row r="3895" spans="18:18" x14ac:dyDescent="0.25">
      <c r="R3895" s="139"/>
    </row>
    <row r="3896" spans="18:18" x14ac:dyDescent="0.25">
      <c r="R3896" s="139"/>
    </row>
    <row r="3897" spans="18:18" x14ac:dyDescent="0.25">
      <c r="R3897" s="139"/>
    </row>
    <row r="3898" spans="18:18" x14ac:dyDescent="0.25">
      <c r="R3898" s="139"/>
    </row>
    <row r="3899" spans="18:18" x14ac:dyDescent="0.25">
      <c r="R3899" s="139"/>
    </row>
    <row r="3900" spans="18:18" x14ac:dyDescent="0.25">
      <c r="R3900" s="139"/>
    </row>
    <row r="3901" spans="18:18" x14ac:dyDescent="0.25">
      <c r="R3901" s="139"/>
    </row>
    <row r="3902" spans="18:18" x14ac:dyDescent="0.25">
      <c r="R3902" s="139"/>
    </row>
    <row r="3903" spans="18:18" x14ac:dyDescent="0.25">
      <c r="R3903" s="139"/>
    </row>
    <row r="3904" spans="18:18" x14ac:dyDescent="0.25">
      <c r="R3904" s="139"/>
    </row>
    <row r="3905" spans="18:18" x14ac:dyDescent="0.25">
      <c r="R3905" s="139"/>
    </row>
    <row r="3906" spans="18:18" x14ac:dyDescent="0.25">
      <c r="R3906" s="139"/>
    </row>
    <row r="3907" spans="18:18" x14ac:dyDescent="0.25">
      <c r="R3907" s="139"/>
    </row>
    <row r="3908" spans="18:18" x14ac:dyDescent="0.25">
      <c r="R3908" s="139"/>
    </row>
    <row r="3909" spans="18:18" x14ac:dyDescent="0.25">
      <c r="R3909" s="139"/>
    </row>
    <row r="3910" spans="18:18" x14ac:dyDescent="0.25">
      <c r="R3910" s="139"/>
    </row>
    <row r="3911" spans="18:18" x14ac:dyDescent="0.25">
      <c r="R3911" s="139"/>
    </row>
    <row r="3912" spans="18:18" x14ac:dyDescent="0.25">
      <c r="R3912" s="139"/>
    </row>
    <row r="3913" spans="18:18" x14ac:dyDescent="0.25">
      <c r="R3913" s="139"/>
    </row>
    <row r="3914" spans="18:18" x14ac:dyDescent="0.25">
      <c r="R3914" s="139"/>
    </row>
    <row r="3915" spans="18:18" x14ac:dyDescent="0.25">
      <c r="R3915" s="139"/>
    </row>
    <row r="3916" spans="18:18" x14ac:dyDescent="0.25">
      <c r="R3916" s="139"/>
    </row>
    <row r="3917" spans="18:18" x14ac:dyDescent="0.25">
      <c r="R3917" s="139"/>
    </row>
    <row r="3918" spans="18:18" x14ac:dyDescent="0.25">
      <c r="R3918" s="139"/>
    </row>
    <row r="3919" spans="18:18" x14ac:dyDescent="0.25">
      <c r="R3919" s="139"/>
    </row>
    <row r="3920" spans="18:18" x14ac:dyDescent="0.25">
      <c r="R3920" s="139"/>
    </row>
    <row r="3921" spans="18:18" x14ac:dyDescent="0.25">
      <c r="R3921" s="139"/>
    </row>
    <row r="3922" spans="18:18" x14ac:dyDescent="0.25">
      <c r="R3922" s="139"/>
    </row>
    <row r="3923" spans="18:18" x14ac:dyDescent="0.25">
      <c r="R3923" s="139"/>
    </row>
    <row r="3924" spans="18:18" x14ac:dyDescent="0.25">
      <c r="R3924" s="139"/>
    </row>
    <row r="3925" spans="18:18" x14ac:dyDescent="0.25">
      <c r="R3925" s="139"/>
    </row>
    <row r="3926" spans="18:18" x14ac:dyDescent="0.25">
      <c r="R3926" s="139"/>
    </row>
    <row r="3927" spans="18:18" x14ac:dyDescent="0.25">
      <c r="R3927" s="139"/>
    </row>
    <row r="3928" spans="18:18" x14ac:dyDescent="0.25">
      <c r="R3928" s="139"/>
    </row>
    <row r="3929" spans="18:18" x14ac:dyDescent="0.25">
      <c r="R3929" s="139"/>
    </row>
    <row r="3930" spans="18:18" x14ac:dyDescent="0.25">
      <c r="R3930" s="139"/>
    </row>
    <row r="3931" spans="18:18" x14ac:dyDescent="0.25">
      <c r="R3931" s="139"/>
    </row>
    <row r="3932" spans="18:18" x14ac:dyDescent="0.25">
      <c r="R3932" s="139"/>
    </row>
    <row r="3933" spans="18:18" x14ac:dyDescent="0.25">
      <c r="R3933" s="139"/>
    </row>
    <row r="3934" spans="18:18" x14ac:dyDescent="0.25">
      <c r="R3934" s="139"/>
    </row>
    <row r="3935" spans="18:18" x14ac:dyDescent="0.25">
      <c r="R3935" s="139"/>
    </row>
    <row r="3936" spans="18:18" x14ac:dyDescent="0.25">
      <c r="R3936" s="139"/>
    </row>
    <row r="3937" spans="18:18" x14ac:dyDescent="0.25">
      <c r="R3937" s="139"/>
    </row>
    <row r="3938" spans="18:18" x14ac:dyDescent="0.25">
      <c r="R3938" s="139"/>
    </row>
    <row r="3939" spans="18:18" x14ac:dyDescent="0.25">
      <c r="R3939" s="139"/>
    </row>
    <row r="3940" spans="18:18" x14ac:dyDescent="0.25">
      <c r="R3940" s="139"/>
    </row>
    <row r="3941" spans="18:18" x14ac:dyDescent="0.25">
      <c r="R3941" s="139"/>
    </row>
    <row r="3942" spans="18:18" x14ac:dyDescent="0.25">
      <c r="R3942" s="139"/>
    </row>
    <row r="3943" spans="18:18" x14ac:dyDescent="0.25">
      <c r="R3943" s="139"/>
    </row>
    <row r="3944" spans="18:18" x14ac:dyDescent="0.25">
      <c r="R3944" s="139"/>
    </row>
    <row r="3945" spans="18:18" x14ac:dyDescent="0.25">
      <c r="R3945" s="139"/>
    </row>
    <row r="3946" spans="18:18" x14ac:dyDescent="0.25">
      <c r="R3946" s="139"/>
    </row>
    <row r="3947" spans="18:18" x14ac:dyDescent="0.25">
      <c r="R3947" s="139"/>
    </row>
    <row r="3948" spans="18:18" x14ac:dyDescent="0.25">
      <c r="R3948" s="139"/>
    </row>
    <row r="3949" spans="18:18" x14ac:dyDescent="0.25">
      <c r="R3949" s="139"/>
    </row>
    <row r="3950" spans="18:18" x14ac:dyDescent="0.25">
      <c r="R3950" s="139"/>
    </row>
    <row r="3951" spans="18:18" x14ac:dyDescent="0.25">
      <c r="R3951" s="139"/>
    </row>
    <row r="3952" spans="18:18" x14ac:dyDescent="0.25">
      <c r="R3952" s="139"/>
    </row>
    <row r="3953" spans="18:18" x14ac:dyDescent="0.25">
      <c r="R3953" s="139"/>
    </row>
    <row r="3954" spans="18:18" x14ac:dyDescent="0.25">
      <c r="R3954" s="139"/>
    </row>
    <row r="3955" spans="18:18" x14ac:dyDescent="0.25">
      <c r="R3955" s="139"/>
    </row>
    <row r="3956" spans="18:18" x14ac:dyDescent="0.25">
      <c r="R3956" s="139"/>
    </row>
    <row r="3957" spans="18:18" x14ac:dyDescent="0.25">
      <c r="R3957" s="139"/>
    </row>
    <row r="3958" spans="18:18" x14ac:dyDescent="0.25">
      <c r="R3958" s="139"/>
    </row>
    <row r="3959" spans="18:18" x14ac:dyDescent="0.25">
      <c r="R3959" s="139"/>
    </row>
    <row r="3960" spans="18:18" x14ac:dyDescent="0.25">
      <c r="R3960" s="139"/>
    </row>
    <row r="3961" spans="18:18" x14ac:dyDescent="0.25">
      <c r="R3961" s="139"/>
    </row>
    <row r="3962" spans="18:18" x14ac:dyDescent="0.25">
      <c r="R3962" s="139"/>
    </row>
    <row r="3963" spans="18:18" x14ac:dyDescent="0.25">
      <c r="R3963" s="139"/>
    </row>
    <row r="3964" spans="18:18" x14ac:dyDescent="0.25">
      <c r="R3964" s="139"/>
    </row>
    <row r="3965" spans="18:18" x14ac:dyDescent="0.25">
      <c r="R3965" s="139"/>
    </row>
    <row r="3966" spans="18:18" x14ac:dyDescent="0.25">
      <c r="R3966" s="139"/>
    </row>
    <row r="3967" spans="18:18" x14ac:dyDescent="0.25">
      <c r="R3967" s="139"/>
    </row>
    <row r="3968" spans="18:18" x14ac:dyDescent="0.25">
      <c r="R3968" s="139"/>
    </row>
    <row r="3969" spans="18:18" x14ac:dyDescent="0.25">
      <c r="R3969" s="139"/>
    </row>
    <row r="3970" spans="18:18" x14ac:dyDescent="0.25">
      <c r="R3970" s="139"/>
    </row>
    <row r="3971" spans="18:18" x14ac:dyDescent="0.25">
      <c r="R3971" s="139"/>
    </row>
    <row r="3972" spans="18:18" x14ac:dyDescent="0.25">
      <c r="R3972" s="139"/>
    </row>
    <row r="3973" spans="18:18" x14ac:dyDescent="0.25">
      <c r="R3973" s="139"/>
    </row>
    <row r="3974" spans="18:18" x14ac:dyDescent="0.25">
      <c r="R3974" s="139"/>
    </row>
    <row r="3975" spans="18:18" x14ac:dyDescent="0.25">
      <c r="R3975" s="139"/>
    </row>
    <row r="3976" spans="18:18" x14ac:dyDescent="0.25">
      <c r="R3976" s="139"/>
    </row>
    <row r="3977" spans="18:18" x14ac:dyDescent="0.25">
      <c r="R3977" s="139"/>
    </row>
    <row r="3978" spans="18:18" x14ac:dyDescent="0.25">
      <c r="R3978" s="139"/>
    </row>
    <row r="3979" spans="18:18" x14ac:dyDescent="0.25">
      <c r="R3979" s="139"/>
    </row>
    <row r="3980" spans="18:18" x14ac:dyDescent="0.25">
      <c r="R3980" s="139"/>
    </row>
    <row r="3981" spans="18:18" x14ac:dyDescent="0.25">
      <c r="R3981" s="139"/>
    </row>
    <row r="3982" spans="18:18" x14ac:dyDescent="0.25">
      <c r="R3982" s="139"/>
    </row>
    <row r="3983" spans="18:18" x14ac:dyDescent="0.25">
      <c r="R3983" s="139"/>
    </row>
    <row r="3984" spans="18:18" x14ac:dyDescent="0.25">
      <c r="R3984" s="139"/>
    </row>
    <row r="3985" spans="18:18" x14ac:dyDescent="0.25">
      <c r="R3985" s="139"/>
    </row>
    <row r="3986" spans="18:18" x14ac:dyDescent="0.25">
      <c r="R3986" s="139"/>
    </row>
    <row r="3987" spans="18:18" x14ac:dyDescent="0.25">
      <c r="R3987" s="139"/>
    </row>
    <row r="3988" spans="18:18" x14ac:dyDescent="0.25">
      <c r="R3988" s="139"/>
    </row>
    <row r="3989" spans="18:18" x14ac:dyDescent="0.25">
      <c r="R3989" s="139"/>
    </row>
    <row r="3990" spans="18:18" x14ac:dyDescent="0.25">
      <c r="R3990" s="139"/>
    </row>
    <row r="3991" spans="18:18" x14ac:dyDescent="0.25">
      <c r="R3991" s="139"/>
    </row>
    <row r="3992" spans="18:18" x14ac:dyDescent="0.25">
      <c r="R3992" s="139"/>
    </row>
    <row r="3993" spans="18:18" x14ac:dyDescent="0.25">
      <c r="R3993" s="139"/>
    </row>
    <row r="3994" spans="18:18" x14ac:dyDescent="0.25">
      <c r="R3994" s="139"/>
    </row>
    <row r="3995" spans="18:18" x14ac:dyDescent="0.25">
      <c r="R3995" s="139"/>
    </row>
    <row r="3996" spans="18:18" x14ac:dyDescent="0.25">
      <c r="R3996" s="139"/>
    </row>
    <row r="3997" spans="18:18" x14ac:dyDescent="0.25">
      <c r="R3997" s="139"/>
    </row>
    <row r="3998" spans="18:18" x14ac:dyDescent="0.25">
      <c r="R3998" s="139"/>
    </row>
    <row r="3999" spans="18:18" x14ac:dyDescent="0.25">
      <c r="R3999" s="139"/>
    </row>
    <row r="4000" spans="18:18" x14ac:dyDescent="0.25">
      <c r="R4000" s="139"/>
    </row>
    <row r="4001" spans="18:18" x14ac:dyDescent="0.25">
      <c r="R4001" s="139"/>
    </row>
    <row r="4002" spans="18:18" x14ac:dyDescent="0.25">
      <c r="R4002" s="139"/>
    </row>
    <row r="4003" spans="18:18" x14ac:dyDescent="0.25">
      <c r="R4003" s="139"/>
    </row>
    <row r="4004" spans="18:18" x14ac:dyDescent="0.25">
      <c r="R4004" s="139"/>
    </row>
    <row r="4005" spans="18:18" x14ac:dyDescent="0.25">
      <c r="R4005" s="139"/>
    </row>
    <row r="4006" spans="18:18" x14ac:dyDescent="0.25">
      <c r="R4006" s="139"/>
    </row>
    <row r="4007" spans="18:18" x14ac:dyDescent="0.25">
      <c r="R4007" s="139"/>
    </row>
    <row r="4008" spans="18:18" x14ac:dyDescent="0.25">
      <c r="R4008" s="139"/>
    </row>
    <row r="4009" spans="18:18" x14ac:dyDescent="0.25">
      <c r="R4009" s="139"/>
    </row>
    <row r="4010" spans="18:18" x14ac:dyDescent="0.25">
      <c r="R4010" s="139"/>
    </row>
    <row r="4011" spans="18:18" x14ac:dyDescent="0.25">
      <c r="R4011" s="139"/>
    </row>
    <row r="4012" spans="18:18" x14ac:dyDescent="0.25">
      <c r="R4012" s="139"/>
    </row>
    <row r="4013" spans="18:18" x14ac:dyDescent="0.25">
      <c r="R4013" s="139"/>
    </row>
    <row r="4014" spans="18:18" x14ac:dyDescent="0.25">
      <c r="R4014" s="139"/>
    </row>
    <row r="4015" spans="18:18" x14ac:dyDescent="0.25">
      <c r="R4015" s="139"/>
    </row>
    <row r="4016" spans="18:18" x14ac:dyDescent="0.25">
      <c r="R4016" s="139"/>
    </row>
    <row r="4017" spans="18:18" x14ac:dyDescent="0.25">
      <c r="R4017" s="139"/>
    </row>
    <row r="4018" spans="18:18" x14ac:dyDescent="0.25">
      <c r="R4018" s="139"/>
    </row>
    <row r="4019" spans="18:18" x14ac:dyDescent="0.25">
      <c r="R4019" s="139"/>
    </row>
    <row r="4020" spans="18:18" x14ac:dyDescent="0.25">
      <c r="R4020" s="139"/>
    </row>
    <row r="4021" spans="18:18" x14ac:dyDescent="0.25">
      <c r="R4021" s="139"/>
    </row>
    <row r="4022" spans="18:18" x14ac:dyDescent="0.25">
      <c r="R4022" s="139"/>
    </row>
    <row r="4023" spans="18:18" x14ac:dyDescent="0.25">
      <c r="R4023" s="139"/>
    </row>
    <row r="4024" spans="18:18" x14ac:dyDescent="0.25">
      <c r="R4024" s="139"/>
    </row>
    <row r="4025" spans="18:18" x14ac:dyDescent="0.25">
      <c r="R4025" s="139"/>
    </row>
    <row r="4026" spans="18:18" x14ac:dyDescent="0.25">
      <c r="R4026" s="139"/>
    </row>
    <row r="4027" spans="18:18" x14ac:dyDescent="0.25">
      <c r="R4027" s="139"/>
    </row>
    <row r="4028" spans="18:18" x14ac:dyDescent="0.25">
      <c r="R4028" s="139"/>
    </row>
    <row r="4029" spans="18:18" x14ac:dyDescent="0.25">
      <c r="R4029" s="139"/>
    </row>
    <row r="4030" spans="18:18" x14ac:dyDescent="0.25">
      <c r="R4030" s="139"/>
    </row>
    <row r="4031" spans="18:18" x14ac:dyDescent="0.25">
      <c r="R4031" s="139"/>
    </row>
    <row r="4032" spans="18:18" x14ac:dyDescent="0.25">
      <c r="R4032" s="139"/>
    </row>
    <row r="4033" spans="18:18" x14ac:dyDescent="0.25">
      <c r="R4033" s="139"/>
    </row>
    <row r="4034" spans="18:18" x14ac:dyDescent="0.25">
      <c r="R4034" s="139"/>
    </row>
    <row r="4035" spans="18:18" x14ac:dyDescent="0.25">
      <c r="R4035" s="139"/>
    </row>
    <row r="4036" spans="18:18" x14ac:dyDescent="0.25">
      <c r="R4036" s="139"/>
    </row>
    <row r="4037" spans="18:18" x14ac:dyDescent="0.25">
      <c r="R4037" s="139"/>
    </row>
    <row r="4038" spans="18:18" x14ac:dyDescent="0.25">
      <c r="R4038" s="139"/>
    </row>
    <row r="4039" spans="18:18" x14ac:dyDescent="0.25">
      <c r="R4039" s="139"/>
    </row>
    <row r="4040" spans="18:18" x14ac:dyDescent="0.25">
      <c r="R4040" s="139"/>
    </row>
    <row r="4041" spans="18:18" x14ac:dyDescent="0.25">
      <c r="R4041" s="139"/>
    </row>
    <row r="4042" spans="18:18" x14ac:dyDescent="0.25">
      <c r="R4042" s="139"/>
    </row>
    <row r="4043" spans="18:18" x14ac:dyDescent="0.25">
      <c r="R4043" s="139"/>
    </row>
    <row r="4044" spans="18:18" x14ac:dyDescent="0.25">
      <c r="R4044" s="139"/>
    </row>
    <row r="4045" spans="18:18" x14ac:dyDescent="0.25">
      <c r="R4045" s="139"/>
    </row>
    <row r="4046" spans="18:18" x14ac:dyDescent="0.25">
      <c r="R4046" s="139"/>
    </row>
    <row r="4047" spans="18:18" x14ac:dyDescent="0.25">
      <c r="R4047" s="139"/>
    </row>
    <row r="4048" spans="18:18" x14ac:dyDescent="0.25">
      <c r="R4048" s="139"/>
    </row>
    <row r="4049" spans="18:18" x14ac:dyDescent="0.25">
      <c r="R4049" s="139"/>
    </row>
    <row r="4050" spans="18:18" x14ac:dyDescent="0.25">
      <c r="R4050" s="139"/>
    </row>
    <row r="4051" spans="18:18" x14ac:dyDescent="0.25">
      <c r="R4051" s="139"/>
    </row>
    <row r="4052" spans="18:18" x14ac:dyDescent="0.25">
      <c r="R4052" s="139"/>
    </row>
    <row r="4053" spans="18:18" x14ac:dyDescent="0.25">
      <c r="R4053" s="139"/>
    </row>
    <row r="4054" spans="18:18" x14ac:dyDescent="0.25">
      <c r="R4054" s="139"/>
    </row>
    <row r="4055" spans="18:18" x14ac:dyDescent="0.25">
      <c r="R4055" s="139"/>
    </row>
    <row r="4056" spans="18:18" x14ac:dyDescent="0.25">
      <c r="R4056" s="139"/>
    </row>
    <row r="4057" spans="18:18" x14ac:dyDescent="0.25">
      <c r="R4057" s="139"/>
    </row>
    <row r="4058" spans="18:18" x14ac:dyDescent="0.25">
      <c r="R4058" s="139"/>
    </row>
    <row r="4059" spans="18:18" x14ac:dyDescent="0.25">
      <c r="R4059" s="139"/>
    </row>
    <row r="4060" spans="18:18" x14ac:dyDescent="0.25">
      <c r="R4060" s="139"/>
    </row>
    <row r="4061" spans="18:18" x14ac:dyDescent="0.25">
      <c r="R4061" s="139"/>
    </row>
    <row r="4062" spans="18:18" x14ac:dyDescent="0.25">
      <c r="R4062" s="139"/>
    </row>
    <row r="4063" spans="18:18" x14ac:dyDescent="0.25">
      <c r="R4063" s="139"/>
    </row>
    <row r="4064" spans="18:18" x14ac:dyDescent="0.25">
      <c r="R4064" s="139"/>
    </row>
    <row r="4065" spans="18:18" x14ac:dyDescent="0.25">
      <c r="R4065" s="139"/>
    </row>
    <row r="4066" spans="18:18" x14ac:dyDescent="0.25">
      <c r="R4066" s="139"/>
    </row>
    <row r="4067" spans="18:18" x14ac:dyDescent="0.25">
      <c r="R4067" s="139"/>
    </row>
    <row r="4068" spans="18:18" x14ac:dyDescent="0.25">
      <c r="R4068" s="139"/>
    </row>
    <row r="4069" spans="18:18" x14ac:dyDescent="0.25">
      <c r="R4069" s="139"/>
    </row>
    <row r="4070" spans="18:18" x14ac:dyDescent="0.25">
      <c r="R4070" s="139"/>
    </row>
    <row r="4071" spans="18:18" x14ac:dyDescent="0.25">
      <c r="R4071" s="139"/>
    </row>
    <row r="4072" spans="18:18" x14ac:dyDescent="0.25">
      <c r="R4072" s="139"/>
    </row>
    <row r="4073" spans="18:18" x14ac:dyDescent="0.25">
      <c r="R4073" s="139"/>
    </row>
    <row r="4074" spans="18:18" x14ac:dyDescent="0.25">
      <c r="R4074" s="139"/>
    </row>
    <row r="4075" spans="18:18" x14ac:dyDescent="0.25">
      <c r="R4075" s="139"/>
    </row>
    <row r="4076" spans="18:18" x14ac:dyDescent="0.25">
      <c r="R4076" s="139"/>
    </row>
    <row r="4077" spans="18:18" x14ac:dyDescent="0.25">
      <c r="R4077" s="139"/>
    </row>
    <row r="4078" spans="18:18" x14ac:dyDescent="0.25">
      <c r="R4078" s="139"/>
    </row>
    <row r="4079" spans="18:18" x14ac:dyDescent="0.25">
      <c r="R4079" s="139"/>
    </row>
    <row r="4080" spans="18:18" x14ac:dyDescent="0.25">
      <c r="R4080" s="139"/>
    </row>
    <row r="4081" spans="18:18" x14ac:dyDescent="0.25">
      <c r="R4081" s="139"/>
    </row>
    <row r="4082" spans="18:18" x14ac:dyDescent="0.25">
      <c r="R4082" s="139"/>
    </row>
    <row r="4083" spans="18:18" x14ac:dyDescent="0.25">
      <c r="R4083" s="139"/>
    </row>
    <row r="4084" spans="18:18" x14ac:dyDescent="0.25">
      <c r="R4084" s="139"/>
    </row>
    <row r="4085" spans="18:18" x14ac:dyDescent="0.25">
      <c r="R4085" s="139"/>
    </row>
    <row r="4086" spans="18:18" x14ac:dyDescent="0.25">
      <c r="R4086" s="139"/>
    </row>
    <row r="4087" spans="18:18" x14ac:dyDescent="0.25">
      <c r="R4087" s="139"/>
    </row>
    <row r="4088" spans="18:18" x14ac:dyDescent="0.25">
      <c r="R4088" s="139"/>
    </row>
    <row r="4089" spans="18:18" x14ac:dyDescent="0.25">
      <c r="R4089" s="139"/>
    </row>
    <row r="4090" spans="18:18" x14ac:dyDescent="0.25">
      <c r="R4090" s="139"/>
    </row>
    <row r="4091" spans="18:18" x14ac:dyDescent="0.25">
      <c r="R4091" s="139"/>
    </row>
    <row r="4092" spans="18:18" x14ac:dyDescent="0.25">
      <c r="R4092" s="139"/>
    </row>
    <row r="4093" spans="18:18" x14ac:dyDescent="0.25">
      <c r="R4093" s="139"/>
    </row>
    <row r="4094" spans="18:18" x14ac:dyDescent="0.25">
      <c r="R4094" s="139"/>
    </row>
    <row r="4095" spans="18:18" x14ac:dyDescent="0.25">
      <c r="R4095" s="139"/>
    </row>
    <row r="4096" spans="18:18" x14ac:dyDescent="0.25">
      <c r="R4096" s="139"/>
    </row>
    <row r="4097" spans="18:18" x14ac:dyDescent="0.25">
      <c r="R4097" s="139"/>
    </row>
    <row r="4098" spans="18:18" x14ac:dyDescent="0.25">
      <c r="R4098" s="139"/>
    </row>
    <row r="4099" spans="18:18" x14ac:dyDescent="0.25">
      <c r="R4099" s="139"/>
    </row>
    <row r="4100" spans="18:18" x14ac:dyDescent="0.25">
      <c r="R4100" s="139"/>
    </row>
    <row r="4101" spans="18:18" x14ac:dyDescent="0.25">
      <c r="R4101" s="139"/>
    </row>
    <row r="4102" spans="18:18" x14ac:dyDescent="0.25">
      <c r="R4102" s="139"/>
    </row>
    <row r="4103" spans="18:18" x14ac:dyDescent="0.25">
      <c r="R4103" s="139"/>
    </row>
    <row r="4104" spans="18:18" x14ac:dyDescent="0.25">
      <c r="R4104" s="139"/>
    </row>
    <row r="4105" spans="18:18" x14ac:dyDescent="0.25">
      <c r="R4105" s="139"/>
    </row>
    <row r="4106" spans="18:18" x14ac:dyDescent="0.25">
      <c r="R4106" s="139"/>
    </row>
    <row r="4107" spans="18:18" x14ac:dyDescent="0.25">
      <c r="R4107" s="139"/>
    </row>
    <row r="4108" spans="18:18" x14ac:dyDescent="0.25">
      <c r="R4108" s="139"/>
    </row>
    <row r="4109" spans="18:18" x14ac:dyDescent="0.25">
      <c r="R4109" s="139"/>
    </row>
    <row r="4110" spans="18:18" x14ac:dyDescent="0.25">
      <c r="R4110" s="139"/>
    </row>
    <row r="4111" spans="18:18" x14ac:dyDescent="0.25">
      <c r="R4111" s="139"/>
    </row>
    <row r="4112" spans="18:18" x14ac:dyDescent="0.25">
      <c r="R4112" s="139"/>
    </row>
    <row r="4113" spans="18:18" x14ac:dyDescent="0.25">
      <c r="R4113" s="139"/>
    </row>
    <row r="4114" spans="18:18" x14ac:dyDescent="0.25">
      <c r="R4114" s="139"/>
    </row>
    <row r="4115" spans="18:18" x14ac:dyDescent="0.25">
      <c r="R4115" s="139"/>
    </row>
    <row r="4116" spans="18:18" x14ac:dyDescent="0.25">
      <c r="R4116" s="139"/>
    </row>
    <row r="4117" spans="18:18" x14ac:dyDescent="0.25">
      <c r="R4117" s="139"/>
    </row>
    <row r="4118" spans="18:18" x14ac:dyDescent="0.25">
      <c r="R4118" s="139"/>
    </row>
    <row r="4119" spans="18:18" x14ac:dyDescent="0.25">
      <c r="R4119" s="139"/>
    </row>
    <row r="4120" spans="18:18" x14ac:dyDescent="0.25">
      <c r="R4120" s="139"/>
    </row>
    <row r="4121" spans="18:18" x14ac:dyDescent="0.25">
      <c r="R4121" s="139"/>
    </row>
    <row r="4122" spans="18:18" x14ac:dyDescent="0.25">
      <c r="R4122" s="139"/>
    </row>
    <row r="4123" spans="18:18" x14ac:dyDescent="0.25">
      <c r="R4123" s="139"/>
    </row>
    <row r="4124" spans="18:18" x14ac:dyDescent="0.25">
      <c r="R4124" s="139"/>
    </row>
    <row r="4125" spans="18:18" x14ac:dyDescent="0.25">
      <c r="R4125" s="139"/>
    </row>
    <row r="4126" spans="18:18" x14ac:dyDescent="0.25">
      <c r="R4126" s="139"/>
    </row>
    <row r="4127" spans="18:18" x14ac:dyDescent="0.25">
      <c r="R4127" s="139"/>
    </row>
    <row r="4128" spans="18:18" x14ac:dyDescent="0.25">
      <c r="R4128" s="139"/>
    </row>
    <row r="4129" spans="18:18" x14ac:dyDescent="0.25">
      <c r="R4129" s="139"/>
    </row>
    <row r="4130" spans="18:18" x14ac:dyDescent="0.25">
      <c r="R4130" s="139"/>
    </row>
    <row r="4131" spans="18:18" x14ac:dyDescent="0.25">
      <c r="R4131" s="139"/>
    </row>
    <row r="4132" spans="18:18" x14ac:dyDescent="0.25">
      <c r="R4132" s="139"/>
    </row>
    <row r="4133" spans="18:18" x14ac:dyDescent="0.25">
      <c r="R4133" s="139"/>
    </row>
    <row r="4134" spans="18:18" x14ac:dyDescent="0.25">
      <c r="R4134" s="139"/>
    </row>
    <row r="4135" spans="18:18" x14ac:dyDescent="0.25">
      <c r="R4135" s="139"/>
    </row>
    <row r="4136" spans="18:18" x14ac:dyDescent="0.25">
      <c r="R4136" s="139"/>
    </row>
    <row r="4137" spans="18:18" x14ac:dyDescent="0.25">
      <c r="R4137" s="139"/>
    </row>
    <row r="4138" spans="18:18" x14ac:dyDescent="0.25">
      <c r="R4138" s="139"/>
    </row>
    <row r="4139" spans="18:18" x14ac:dyDescent="0.25">
      <c r="R4139" s="139"/>
    </row>
    <row r="4140" spans="18:18" x14ac:dyDescent="0.25">
      <c r="R4140" s="139"/>
    </row>
    <row r="4141" spans="18:18" x14ac:dyDescent="0.25">
      <c r="R4141" s="139"/>
    </row>
    <row r="4142" spans="18:18" x14ac:dyDescent="0.25">
      <c r="R4142" s="139"/>
    </row>
    <row r="4143" spans="18:18" x14ac:dyDescent="0.25">
      <c r="R4143" s="139"/>
    </row>
    <row r="4144" spans="18:18" x14ac:dyDescent="0.25">
      <c r="R4144" s="139"/>
    </row>
    <row r="4145" spans="18:18" x14ac:dyDescent="0.25">
      <c r="R4145" s="139"/>
    </row>
    <row r="4146" spans="18:18" x14ac:dyDescent="0.25">
      <c r="R4146" s="139"/>
    </row>
    <row r="4147" spans="18:18" x14ac:dyDescent="0.25">
      <c r="R4147" s="139"/>
    </row>
    <row r="4148" spans="18:18" x14ac:dyDescent="0.25">
      <c r="R4148" s="139"/>
    </row>
    <row r="4149" spans="18:18" x14ac:dyDescent="0.25">
      <c r="R4149" s="139"/>
    </row>
    <row r="4150" spans="18:18" x14ac:dyDescent="0.25">
      <c r="R4150" s="139"/>
    </row>
    <row r="4151" spans="18:18" x14ac:dyDescent="0.25">
      <c r="R4151" s="139"/>
    </row>
    <row r="4152" spans="18:18" x14ac:dyDescent="0.25">
      <c r="R4152" s="139"/>
    </row>
    <row r="4153" spans="18:18" x14ac:dyDescent="0.25">
      <c r="R4153" s="139"/>
    </row>
    <row r="4154" spans="18:18" x14ac:dyDescent="0.25">
      <c r="R4154" s="139"/>
    </row>
    <row r="4155" spans="18:18" x14ac:dyDescent="0.25">
      <c r="R4155" s="139"/>
    </row>
    <row r="4156" spans="18:18" x14ac:dyDescent="0.25">
      <c r="R4156" s="139"/>
    </row>
    <row r="4157" spans="18:18" x14ac:dyDescent="0.25">
      <c r="R4157" s="139"/>
    </row>
    <row r="4158" spans="18:18" x14ac:dyDescent="0.25">
      <c r="R4158" s="139"/>
    </row>
    <row r="4159" spans="18:18" x14ac:dyDescent="0.25">
      <c r="R4159" s="139"/>
    </row>
    <row r="4160" spans="18:18" x14ac:dyDescent="0.25">
      <c r="R4160" s="139"/>
    </row>
    <row r="4161" spans="18:18" x14ac:dyDescent="0.25">
      <c r="R4161" s="139"/>
    </row>
    <row r="4162" spans="18:18" x14ac:dyDescent="0.25">
      <c r="R4162" s="139"/>
    </row>
    <row r="4163" spans="18:18" x14ac:dyDescent="0.25">
      <c r="R4163" s="139"/>
    </row>
    <row r="4164" spans="18:18" x14ac:dyDescent="0.25">
      <c r="R4164" s="139"/>
    </row>
    <row r="4165" spans="18:18" x14ac:dyDescent="0.25">
      <c r="R4165" s="139"/>
    </row>
    <row r="4166" spans="18:18" x14ac:dyDescent="0.25">
      <c r="R4166" s="139"/>
    </row>
    <row r="4167" spans="18:18" x14ac:dyDescent="0.25">
      <c r="R4167" s="139"/>
    </row>
    <row r="4168" spans="18:18" x14ac:dyDescent="0.25">
      <c r="R4168" s="139"/>
    </row>
    <row r="4169" spans="18:18" x14ac:dyDescent="0.25">
      <c r="R4169" s="139"/>
    </row>
    <row r="4170" spans="18:18" x14ac:dyDescent="0.25">
      <c r="R4170" s="139"/>
    </row>
    <row r="4171" spans="18:18" x14ac:dyDescent="0.25">
      <c r="R4171" s="139"/>
    </row>
    <row r="4172" spans="18:18" x14ac:dyDescent="0.25">
      <c r="R4172" s="139"/>
    </row>
    <row r="4173" spans="18:18" x14ac:dyDescent="0.25">
      <c r="R4173" s="139"/>
    </row>
    <row r="4174" spans="18:18" x14ac:dyDescent="0.25">
      <c r="R4174" s="139"/>
    </row>
    <row r="4175" spans="18:18" x14ac:dyDescent="0.25">
      <c r="R4175" s="139"/>
    </row>
    <row r="4176" spans="18:18" x14ac:dyDescent="0.25">
      <c r="R4176" s="139"/>
    </row>
    <row r="4177" spans="18:18" x14ac:dyDescent="0.25">
      <c r="R4177" s="139"/>
    </row>
    <row r="4178" spans="18:18" x14ac:dyDescent="0.25">
      <c r="R4178" s="139"/>
    </row>
    <row r="4179" spans="18:18" x14ac:dyDescent="0.25">
      <c r="R4179" s="139"/>
    </row>
    <row r="4180" spans="18:18" x14ac:dyDescent="0.25">
      <c r="R4180" s="139"/>
    </row>
    <row r="4181" spans="18:18" x14ac:dyDescent="0.25">
      <c r="R4181" s="139"/>
    </row>
    <row r="4182" spans="18:18" x14ac:dyDescent="0.25">
      <c r="R4182" s="139"/>
    </row>
    <row r="4183" spans="18:18" x14ac:dyDescent="0.25">
      <c r="R4183" s="139"/>
    </row>
    <row r="4184" spans="18:18" x14ac:dyDescent="0.25">
      <c r="R4184" s="139"/>
    </row>
    <row r="4185" spans="18:18" x14ac:dyDescent="0.25">
      <c r="R4185" s="139"/>
    </row>
    <row r="4186" spans="18:18" x14ac:dyDescent="0.25">
      <c r="R4186" s="139"/>
    </row>
    <row r="4187" spans="18:18" x14ac:dyDescent="0.25">
      <c r="R4187" s="139"/>
    </row>
    <row r="4188" spans="18:18" x14ac:dyDescent="0.25">
      <c r="R4188" s="139"/>
    </row>
    <row r="4189" spans="18:18" x14ac:dyDescent="0.25">
      <c r="R4189" s="139"/>
    </row>
    <row r="4190" spans="18:18" x14ac:dyDescent="0.25">
      <c r="R4190" s="139"/>
    </row>
    <row r="4191" spans="18:18" x14ac:dyDescent="0.25">
      <c r="R4191" s="139"/>
    </row>
    <row r="4192" spans="18:18" x14ac:dyDescent="0.25">
      <c r="R4192" s="139"/>
    </row>
    <row r="4193" spans="18:18" x14ac:dyDescent="0.25">
      <c r="R4193" s="139"/>
    </row>
    <row r="4194" spans="18:18" x14ac:dyDescent="0.25">
      <c r="R4194" s="139"/>
    </row>
    <row r="4195" spans="18:18" x14ac:dyDescent="0.25">
      <c r="R4195" s="139"/>
    </row>
    <row r="4196" spans="18:18" x14ac:dyDescent="0.25">
      <c r="R4196" s="139"/>
    </row>
    <row r="4197" spans="18:18" x14ac:dyDescent="0.25">
      <c r="R4197" s="139"/>
    </row>
    <row r="4198" spans="18:18" x14ac:dyDescent="0.25">
      <c r="R4198" s="139"/>
    </row>
    <row r="4199" spans="18:18" x14ac:dyDescent="0.25">
      <c r="R4199" s="139"/>
    </row>
    <row r="4200" spans="18:18" x14ac:dyDescent="0.25">
      <c r="R4200" s="139"/>
    </row>
    <row r="4201" spans="18:18" x14ac:dyDescent="0.25">
      <c r="R4201" s="139"/>
    </row>
    <row r="4202" spans="18:18" x14ac:dyDescent="0.25">
      <c r="R4202" s="139"/>
    </row>
    <row r="4203" spans="18:18" x14ac:dyDescent="0.25">
      <c r="R4203" s="139"/>
    </row>
    <row r="4204" spans="18:18" x14ac:dyDescent="0.25">
      <c r="R4204" s="139"/>
    </row>
    <row r="4205" spans="18:18" x14ac:dyDescent="0.25">
      <c r="R4205" s="139"/>
    </row>
    <row r="4206" spans="18:18" x14ac:dyDescent="0.25">
      <c r="R4206" s="139"/>
    </row>
    <row r="4207" spans="18:18" x14ac:dyDescent="0.25">
      <c r="R4207" s="139"/>
    </row>
    <row r="4208" spans="18:18" x14ac:dyDescent="0.25">
      <c r="R4208" s="139"/>
    </row>
    <row r="4209" spans="18:18" x14ac:dyDescent="0.25">
      <c r="R4209" s="139"/>
    </row>
    <row r="4210" spans="18:18" x14ac:dyDescent="0.25">
      <c r="R4210" s="139"/>
    </row>
    <row r="4211" spans="18:18" x14ac:dyDescent="0.25">
      <c r="R4211" s="139"/>
    </row>
    <row r="4212" spans="18:18" x14ac:dyDescent="0.25">
      <c r="R4212" s="139"/>
    </row>
    <row r="4213" spans="18:18" x14ac:dyDescent="0.25">
      <c r="R4213" s="139"/>
    </row>
    <row r="4214" spans="18:18" x14ac:dyDescent="0.25">
      <c r="R4214" s="139"/>
    </row>
    <row r="4215" spans="18:18" x14ac:dyDescent="0.25">
      <c r="R4215" s="139"/>
    </row>
    <row r="4216" spans="18:18" x14ac:dyDescent="0.25">
      <c r="R4216" s="139"/>
    </row>
    <row r="4217" spans="18:18" x14ac:dyDescent="0.25">
      <c r="R4217" s="139"/>
    </row>
    <row r="4218" spans="18:18" x14ac:dyDescent="0.25">
      <c r="R4218" s="139"/>
    </row>
    <row r="4219" spans="18:18" x14ac:dyDescent="0.25">
      <c r="R4219" s="139"/>
    </row>
    <row r="4220" spans="18:18" x14ac:dyDescent="0.25">
      <c r="R4220" s="139"/>
    </row>
    <row r="4221" spans="18:18" x14ac:dyDescent="0.25">
      <c r="R4221" s="139"/>
    </row>
    <row r="4222" spans="18:18" x14ac:dyDescent="0.25">
      <c r="R4222" s="139"/>
    </row>
    <row r="4223" spans="18:18" x14ac:dyDescent="0.25">
      <c r="R4223" s="139"/>
    </row>
    <row r="4224" spans="18:18" x14ac:dyDescent="0.25">
      <c r="R4224" s="139"/>
    </row>
    <row r="4225" spans="18:18" x14ac:dyDescent="0.25">
      <c r="R4225" s="139"/>
    </row>
    <row r="4226" spans="18:18" x14ac:dyDescent="0.25">
      <c r="R4226" s="139"/>
    </row>
    <row r="4227" spans="18:18" x14ac:dyDescent="0.25">
      <c r="R4227" s="139"/>
    </row>
    <row r="4228" spans="18:18" x14ac:dyDescent="0.25">
      <c r="R4228" s="139"/>
    </row>
    <row r="4229" spans="18:18" x14ac:dyDescent="0.25">
      <c r="R4229" s="139"/>
    </row>
    <row r="4230" spans="18:18" x14ac:dyDescent="0.25">
      <c r="R4230" s="139"/>
    </row>
    <row r="4231" spans="18:18" x14ac:dyDescent="0.25">
      <c r="R4231" s="139"/>
    </row>
    <row r="4232" spans="18:18" x14ac:dyDescent="0.25">
      <c r="R4232" s="139"/>
    </row>
    <row r="4233" spans="18:18" x14ac:dyDescent="0.25">
      <c r="R4233" s="139"/>
    </row>
    <row r="4234" spans="18:18" x14ac:dyDescent="0.25">
      <c r="R4234" s="139"/>
    </row>
    <row r="4235" spans="18:18" x14ac:dyDescent="0.25">
      <c r="R4235" s="139"/>
    </row>
    <row r="4236" spans="18:18" x14ac:dyDescent="0.25">
      <c r="R4236" s="139"/>
    </row>
    <row r="4237" spans="18:18" x14ac:dyDescent="0.25">
      <c r="R4237" s="139"/>
    </row>
    <row r="4238" spans="18:18" x14ac:dyDescent="0.25">
      <c r="R4238" s="139"/>
    </row>
    <row r="4239" spans="18:18" x14ac:dyDescent="0.25">
      <c r="R4239" s="139"/>
    </row>
    <row r="4240" spans="18:18" x14ac:dyDescent="0.25">
      <c r="R4240" s="139"/>
    </row>
    <row r="4241" spans="18:18" x14ac:dyDescent="0.25">
      <c r="R4241" s="139"/>
    </row>
    <row r="4242" spans="18:18" x14ac:dyDescent="0.25">
      <c r="R4242" s="139"/>
    </row>
    <row r="4243" spans="18:18" x14ac:dyDescent="0.25">
      <c r="R4243" s="139"/>
    </row>
    <row r="4244" spans="18:18" x14ac:dyDescent="0.25">
      <c r="R4244" s="139"/>
    </row>
    <row r="4245" spans="18:18" x14ac:dyDescent="0.25">
      <c r="R4245" s="139"/>
    </row>
    <row r="4246" spans="18:18" x14ac:dyDescent="0.25">
      <c r="R4246" s="139"/>
    </row>
    <row r="4247" spans="18:18" x14ac:dyDescent="0.25">
      <c r="R4247" s="139"/>
    </row>
    <row r="4248" spans="18:18" x14ac:dyDescent="0.25">
      <c r="R4248" s="139"/>
    </row>
    <row r="4249" spans="18:18" x14ac:dyDescent="0.25">
      <c r="R4249" s="139"/>
    </row>
    <row r="4250" spans="18:18" x14ac:dyDescent="0.25">
      <c r="R4250" s="139"/>
    </row>
    <row r="4251" spans="18:18" x14ac:dyDescent="0.25">
      <c r="R4251" s="139"/>
    </row>
    <row r="4252" spans="18:18" x14ac:dyDescent="0.25">
      <c r="R4252" s="139"/>
    </row>
    <row r="4253" spans="18:18" x14ac:dyDescent="0.25">
      <c r="R4253" s="139"/>
    </row>
    <row r="4254" spans="18:18" x14ac:dyDescent="0.25">
      <c r="R4254" s="139"/>
    </row>
    <row r="4255" spans="18:18" x14ac:dyDescent="0.25">
      <c r="R4255" s="139"/>
    </row>
    <row r="4256" spans="18:18" x14ac:dyDescent="0.25">
      <c r="R4256" s="139"/>
    </row>
    <row r="4257" spans="18:18" x14ac:dyDescent="0.25">
      <c r="R4257" s="139"/>
    </row>
    <row r="4258" spans="18:18" x14ac:dyDescent="0.25">
      <c r="R4258" s="139"/>
    </row>
    <row r="4259" spans="18:18" x14ac:dyDescent="0.25">
      <c r="R4259" s="139"/>
    </row>
    <row r="4260" spans="18:18" x14ac:dyDescent="0.25">
      <c r="R4260" s="139"/>
    </row>
    <row r="4261" spans="18:18" x14ac:dyDescent="0.25">
      <c r="R4261" s="139"/>
    </row>
    <row r="4262" spans="18:18" x14ac:dyDescent="0.25">
      <c r="R4262" s="139"/>
    </row>
    <row r="4263" spans="18:18" x14ac:dyDescent="0.25">
      <c r="R4263" s="139"/>
    </row>
    <row r="4264" spans="18:18" x14ac:dyDescent="0.25">
      <c r="R4264" s="139"/>
    </row>
    <row r="4265" spans="18:18" x14ac:dyDescent="0.25">
      <c r="R4265" s="139"/>
    </row>
    <row r="4266" spans="18:18" x14ac:dyDescent="0.25">
      <c r="R4266" s="139"/>
    </row>
    <row r="4267" spans="18:18" x14ac:dyDescent="0.25">
      <c r="R4267" s="139"/>
    </row>
    <row r="4268" spans="18:18" x14ac:dyDescent="0.25">
      <c r="R4268" s="139"/>
    </row>
    <row r="4269" spans="18:18" x14ac:dyDescent="0.25">
      <c r="R4269" s="139"/>
    </row>
    <row r="4270" spans="18:18" x14ac:dyDescent="0.25">
      <c r="R4270" s="139"/>
    </row>
    <row r="4271" spans="18:18" x14ac:dyDescent="0.25">
      <c r="R4271" s="139"/>
    </row>
    <row r="4272" spans="18:18" x14ac:dyDescent="0.25">
      <c r="R4272" s="139"/>
    </row>
    <row r="4273" spans="18:18" x14ac:dyDescent="0.25">
      <c r="R4273" s="139"/>
    </row>
    <row r="4274" spans="18:18" x14ac:dyDescent="0.25">
      <c r="R4274" s="139"/>
    </row>
    <row r="4275" spans="18:18" x14ac:dyDescent="0.25">
      <c r="R4275" s="139"/>
    </row>
    <row r="4276" spans="18:18" x14ac:dyDescent="0.25">
      <c r="R4276" s="139"/>
    </row>
    <row r="4277" spans="18:18" x14ac:dyDescent="0.25">
      <c r="R4277" s="139"/>
    </row>
    <row r="4278" spans="18:18" x14ac:dyDescent="0.25">
      <c r="R4278" s="139"/>
    </row>
    <row r="4279" spans="18:18" x14ac:dyDescent="0.25">
      <c r="R4279" s="139"/>
    </row>
    <row r="4280" spans="18:18" x14ac:dyDescent="0.25">
      <c r="R4280" s="139"/>
    </row>
    <row r="4281" spans="18:18" x14ac:dyDescent="0.25">
      <c r="R4281" s="139"/>
    </row>
    <row r="4282" spans="18:18" x14ac:dyDescent="0.25">
      <c r="R4282" s="139"/>
    </row>
    <row r="4283" spans="18:18" x14ac:dyDescent="0.25">
      <c r="R4283" s="139"/>
    </row>
    <row r="4284" spans="18:18" x14ac:dyDescent="0.25">
      <c r="R4284" s="139"/>
    </row>
    <row r="4285" spans="18:18" x14ac:dyDescent="0.25">
      <c r="R4285" s="139"/>
    </row>
    <row r="4286" spans="18:18" x14ac:dyDescent="0.25">
      <c r="R4286" s="139"/>
    </row>
    <row r="4287" spans="18:18" x14ac:dyDescent="0.25">
      <c r="R4287" s="139"/>
    </row>
    <row r="4288" spans="18:18" x14ac:dyDescent="0.25">
      <c r="R4288" s="139"/>
    </row>
    <row r="4289" spans="18:18" x14ac:dyDescent="0.25">
      <c r="R4289" s="139"/>
    </row>
    <row r="4290" spans="18:18" x14ac:dyDescent="0.25">
      <c r="R4290" s="139"/>
    </row>
    <row r="4291" spans="18:18" x14ac:dyDescent="0.25">
      <c r="R4291" s="139"/>
    </row>
    <row r="4292" spans="18:18" x14ac:dyDescent="0.25">
      <c r="R4292" s="139"/>
    </row>
    <row r="4293" spans="18:18" x14ac:dyDescent="0.25">
      <c r="R4293" s="139"/>
    </row>
    <row r="4294" spans="18:18" x14ac:dyDescent="0.25">
      <c r="R4294" s="139"/>
    </row>
    <row r="4295" spans="18:18" x14ac:dyDescent="0.25">
      <c r="R4295" s="139"/>
    </row>
    <row r="4296" spans="18:18" x14ac:dyDescent="0.25">
      <c r="R4296" s="139"/>
    </row>
    <row r="4297" spans="18:18" x14ac:dyDescent="0.25">
      <c r="R4297" s="139"/>
    </row>
    <row r="4298" spans="18:18" x14ac:dyDescent="0.25">
      <c r="R4298" s="139"/>
    </row>
    <row r="4299" spans="18:18" x14ac:dyDescent="0.25">
      <c r="R4299" s="139"/>
    </row>
    <row r="4300" spans="18:18" x14ac:dyDescent="0.25">
      <c r="R4300" s="139"/>
    </row>
    <row r="4301" spans="18:18" x14ac:dyDescent="0.25">
      <c r="R4301" s="139"/>
    </row>
    <row r="4302" spans="18:18" x14ac:dyDescent="0.25">
      <c r="R4302" s="139"/>
    </row>
    <row r="4303" spans="18:18" x14ac:dyDescent="0.25">
      <c r="R4303" s="139"/>
    </row>
    <row r="4304" spans="18:18" x14ac:dyDescent="0.25">
      <c r="R4304" s="139"/>
    </row>
    <row r="4305" spans="18:18" x14ac:dyDescent="0.25">
      <c r="R4305" s="139"/>
    </row>
    <row r="4306" spans="18:18" x14ac:dyDescent="0.25">
      <c r="R4306" s="139"/>
    </row>
    <row r="4307" spans="18:18" x14ac:dyDescent="0.25">
      <c r="R4307" s="139"/>
    </row>
    <row r="4308" spans="18:18" x14ac:dyDescent="0.25">
      <c r="R4308" s="139"/>
    </row>
    <row r="4309" spans="18:18" x14ac:dyDescent="0.25">
      <c r="R4309" s="139"/>
    </row>
    <row r="4310" spans="18:18" x14ac:dyDescent="0.25">
      <c r="R4310" s="139"/>
    </row>
    <row r="4311" spans="18:18" x14ac:dyDescent="0.25">
      <c r="R4311" s="139"/>
    </row>
    <row r="4312" spans="18:18" x14ac:dyDescent="0.25">
      <c r="R4312" s="139"/>
    </row>
    <row r="4313" spans="18:18" x14ac:dyDescent="0.25">
      <c r="R4313" s="139"/>
    </row>
    <row r="4314" spans="18:18" x14ac:dyDescent="0.25">
      <c r="R4314" s="139"/>
    </row>
    <row r="4315" spans="18:18" x14ac:dyDescent="0.25">
      <c r="R4315" s="139"/>
    </row>
    <row r="4316" spans="18:18" x14ac:dyDescent="0.25">
      <c r="R4316" s="139"/>
    </row>
    <row r="4317" spans="18:18" x14ac:dyDescent="0.25">
      <c r="R4317" s="139"/>
    </row>
    <row r="4318" spans="18:18" x14ac:dyDescent="0.25">
      <c r="R4318" s="139"/>
    </row>
    <row r="4319" spans="18:18" x14ac:dyDescent="0.25">
      <c r="R4319" s="139"/>
    </row>
    <row r="4320" spans="18:18" x14ac:dyDescent="0.25">
      <c r="R4320" s="139"/>
    </row>
    <row r="4321" spans="18:18" x14ac:dyDescent="0.25">
      <c r="R4321" s="139"/>
    </row>
    <row r="4322" spans="18:18" x14ac:dyDescent="0.25">
      <c r="R4322" s="139"/>
    </row>
    <row r="4323" spans="18:18" x14ac:dyDescent="0.25">
      <c r="R4323" s="139"/>
    </row>
    <row r="4324" spans="18:18" x14ac:dyDescent="0.25">
      <c r="R4324" s="139"/>
    </row>
    <row r="4325" spans="18:18" x14ac:dyDescent="0.25">
      <c r="R4325" s="139"/>
    </row>
    <row r="4326" spans="18:18" x14ac:dyDescent="0.25">
      <c r="R4326" s="139"/>
    </row>
    <row r="4327" spans="18:18" x14ac:dyDescent="0.25">
      <c r="R4327" s="139"/>
    </row>
    <row r="4328" spans="18:18" x14ac:dyDescent="0.25">
      <c r="R4328" s="139"/>
    </row>
    <row r="4329" spans="18:18" x14ac:dyDescent="0.25">
      <c r="R4329" s="139"/>
    </row>
    <row r="4330" spans="18:18" x14ac:dyDescent="0.25">
      <c r="R4330" s="139"/>
    </row>
    <row r="4331" spans="18:18" x14ac:dyDescent="0.25">
      <c r="R4331" s="139"/>
    </row>
    <row r="4332" spans="18:18" x14ac:dyDescent="0.25">
      <c r="R4332" s="139"/>
    </row>
    <row r="4333" spans="18:18" x14ac:dyDescent="0.25">
      <c r="R4333" s="139"/>
    </row>
    <row r="4334" spans="18:18" x14ac:dyDescent="0.25">
      <c r="R4334" s="139"/>
    </row>
    <row r="4335" spans="18:18" x14ac:dyDescent="0.25">
      <c r="R4335" s="139"/>
    </row>
    <row r="4336" spans="18:18" x14ac:dyDescent="0.25">
      <c r="R4336" s="139"/>
    </row>
    <row r="4337" spans="18:18" x14ac:dyDescent="0.25">
      <c r="R4337" s="139"/>
    </row>
    <row r="4338" spans="18:18" x14ac:dyDescent="0.25">
      <c r="R4338" s="139"/>
    </row>
    <row r="4339" spans="18:18" x14ac:dyDescent="0.25">
      <c r="R4339" s="139"/>
    </row>
    <row r="4340" spans="18:18" x14ac:dyDescent="0.25">
      <c r="R4340" s="139"/>
    </row>
    <row r="4341" spans="18:18" x14ac:dyDescent="0.25">
      <c r="R4341" s="139"/>
    </row>
    <row r="4342" spans="18:18" x14ac:dyDescent="0.25">
      <c r="R4342" s="139"/>
    </row>
    <row r="4343" spans="18:18" x14ac:dyDescent="0.25">
      <c r="R4343" s="139"/>
    </row>
    <row r="4344" spans="18:18" x14ac:dyDescent="0.25">
      <c r="R4344" s="139"/>
    </row>
    <row r="4345" spans="18:18" x14ac:dyDescent="0.25">
      <c r="R4345" s="139"/>
    </row>
    <row r="4346" spans="18:18" x14ac:dyDescent="0.25">
      <c r="R4346" s="139"/>
    </row>
    <row r="4347" spans="18:18" x14ac:dyDescent="0.25">
      <c r="R4347" s="139"/>
    </row>
    <row r="4348" spans="18:18" x14ac:dyDescent="0.25">
      <c r="R4348" s="139"/>
    </row>
    <row r="4349" spans="18:18" x14ac:dyDescent="0.25">
      <c r="R4349" s="139"/>
    </row>
    <row r="4350" spans="18:18" x14ac:dyDescent="0.25">
      <c r="R4350" s="139"/>
    </row>
    <row r="4351" spans="18:18" x14ac:dyDescent="0.25">
      <c r="R4351" s="139"/>
    </row>
    <row r="4352" spans="18:18" x14ac:dyDescent="0.25">
      <c r="R4352" s="139"/>
    </row>
    <row r="4353" spans="18:18" x14ac:dyDescent="0.25">
      <c r="R4353" s="139"/>
    </row>
    <row r="4354" spans="18:18" x14ac:dyDescent="0.25">
      <c r="R4354" s="139"/>
    </row>
    <row r="4355" spans="18:18" x14ac:dyDescent="0.25">
      <c r="R4355" s="139"/>
    </row>
    <row r="4356" spans="18:18" x14ac:dyDescent="0.25">
      <c r="R4356" s="139"/>
    </row>
    <row r="4357" spans="18:18" x14ac:dyDescent="0.25">
      <c r="R4357" s="139"/>
    </row>
    <row r="4358" spans="18:18" x14ac:dyDescent="0.25">
      <c r="R4358" s="139"/>
    </row>
    <row r="4359" spans="18:18" x14ac:dyDescent="0.25">
      <c r="R4359" s="139"/>
    </row>
    <row r="4360" spans="18:18" x14ac:dyDescent="0.25">
      <c r="R4360" s="139"/>
    </row>
    <row r="4361" spans="18:18" x14ac:dyDescent="0.25">
      <c r="R4361" s="139"/>
    </row>
    <row r="4362" spans="18:18" x14ac:dyDescent="0.25">
      <c r="R4362" s="139"/>
    </row>
    <row r="4363" spans="18:18" x14ac:dyDescent="0.25">
      <c r="R4363" s="139"/>
    </row>
    <row r="4364" spans="18:18" x14ac:dyDescent="0.25">
      <c r="R4364" s="139"/>
    </row>
    <row r="4365" spans="18:18" x14ac:dyDescent="0.25">
      <c r="R4365" s="139"/>
    </row>
    <row r="4366" spans="18:18" x14ac:dyDescent="0.25">
      <c r="R4366" s="139"/>
    </row>
    <row r="4367" spans="18:18" x14ac:dyDescent="0.25">
      <c r="R4367" s="139"/>
    </row>
    <row r="4368" spans="18:18" x14ac:dyDescent="0.25">
      <c r="R4368" s="139"/>
    </row>
    <row r="4369" spans="18:18" x14ac:dyDescent="0.25">
      <c r="R4369" s="139"/>
    </row>
    <row r="4370" spans="18:18" x14ac:dyDescent="0.25">
      <c r="R4370" s="139"/>
    </row>
    <row r="4371" spans="18:18" x14ac:dyDescent="0.25">
      <c r="R4371" s="139"/>
    </row>
    <row r="4372" spans="18:18" x14ac:dyDescent="0.25">
      <c r="R4372" s="139"/>
    </row>
    <row r="4373" spans="18:18" x14ac:dyDescent="0.25">
      <c r="R4373" s="139"/>
    </row>
    <row r="4374" spans="18:18" x14ac:dyDescent="0.25">
      <c r="R4374" s="139"/>
    </row>
    <row r="4375" spans="18:18" x14ac:dyDescent="0.25">
      <c r="R4375" s="139"/>
    </row>
    <row r="4376" spans="18:18" x14ac:dyDescent="0.25">
      <c r="R4376" s="139"/>
    </row>
    <row r="4377" spans="18:18" x14ac:dyDescent="0.25">
      <c r="R4377" s="139"/>
    </row>
    <row r="4378" spans="18:18" x14ac:dyDescent="0.25">
      <c r="R4378" s="139"/>
    </row>
    <row r="4379" spans="18:18" x14ac:dyDescent="0.25">
      <c r="R4379" s="139"/>
    </row>
    <row r="4380" spans="18:18" x14ac:dyDescent="0.25">
      <c r="R4380" s="139"/>
    </row>
    <row r="4381" spans="18:18" x14ac:dyDescent="0.25">
      <c r="R4381" s="139"/>
    </row>
    <row r="4382" spans="18:18" x14ac:dyDescent="0.25">
      <c r="R4382" s="139"/>
    </row>
    <row r="4383" spans="18:18" x14ac:dyDescent="0.25">
      <c r="R4383" s="139"/>
    </row>
    <row r="4384" spans="18:18" x14ac:dyDescent="0.25">
      <c r="R4384" s="139"/>
    </row>
    <row r="4385" spans="18:18" x14ac:dyDescent="0.25">
      <c r="R4385" s="139"/>
    </row>
    <row r="4386" spans="18:18" x14ac:dyDescent="0.25">
      <c r="R4386" s="139"/>
    </row>
    <row r="4387" spans="18:18" x14ac:dyDescent="0.25">
      <c r="R4387" s="139"/>
    </row>
    <row r="4388" spans="18:18" x14ac:dyDescent="0.25">
      <c r="R4388" s="139"/>
    </row>
    <row r="4389" spans="18:18" x14ac:dyDescent="0.25">
      <c r="R4389" s="139"/>
    </row>
    <row r="4390" spans="18:18" x14ac:dyDescent="0.25">
      <c r="R4390" s="139"/>
    </row>
    <row r="4391" spans="18:18" x14ac:dyDescent="0.25">
      <c r="R4391" s="139"/>
    </row>
    <row r="4392" spans="18:18" x14ac:dyDescent="0.25">
      <c r="R4392" s="139"/>
    </row>
    <row r="4393" spans="18:18" x14ac:dyDescent="0.25">
      <c r="R4393" s="139"/>
    </row>
    <row r="4394" spans="18:18" x14ac:dyDescent="0.25">
      <c r="R4394" s="139"/>
    </row>
    <row r="4395" spans="18:18" x14ac:dyDescent="0.25">
      <c r="R4395" s="139"/>
    </row>
    <row r="4396" spans="18:18" x14ac:dyDescent="0.25">
      <c r="R4396" s="139"/>
    </row>
    <row r="4397" spans="18:18" x14ac:dyDescent="0.25">
      <c r="R4397" s="139"/>
    </row>
    <row r="4398" spans="18:18" x14ac:dyDescent="0.25">
      <c r="R4398" s="139"/>
    </row>
    <row r="4399" spans="18:18" x14ac:dyDescent="0.25">
      <c r="R4399" s="139"/>
    </row>
    <row r="4400" spans="18:18" x14ac:dyDescent="0.25">
      <c r="R4400" s="139"/>
    </row>
    <row r="4401" spans="18:18" x14ac:dyDescent="0.25">
      <c r="R4401" s="139"/>
    </row>
    <row r="4402" spans="18:18" x14ac:dyDescent="0.25">
      <c r="R4402" s="139"/>
    </row>
    <row r="4403" spans="18:18" x14ac:dyDescent="0.25">
      <c r="R4403" s="139"/>
    </row>
    <row r="4404" spans="18:18" x14ac:dyDescent="0.25">
      <c r="R4404" s="139"/>
    </row>
    <row r="4405" spans="18:18" x14ac:dyDescent="0.25">
      <c r="R4405" s="139"/>
    </row>
    <row r="4406" spans="18:18" x14ac:dyDescent="0.25">
      <c r="R4406" s="139"/>
    </row>
    <row r="4407" spans="18:18" x14ac:dyDescent="0.25">
      <c r="R4407" s="139"/>
    </row>
    <row r="4408" spans="18:18" x14ac:dyDescent="0.25">
      <c r="R4408" s="139"/>
    </row>
    <row r="4409" spans="18:18" x14ac:dyDescent="0.25">
      <c r="R4409" s="139"/>
    </row>
    <row r="4410" spans="18:18" x14ac:dyDescent="0.25">
      <c r="R4410" s="139"/>
    </row>
    <row r="4411" spans="18:18" x14ac:dyDescent="0.25">
      <c r="R4411" s="139"/>
    </row>
    <row r="4412" spans="18:18" x14ac:dyDescent="0.25">
      <c r="R4412" s="139"/>
    </row>
    <row r="4413" spans="18:18" x14ac:dyDescent="0.25">
      <c r="R4413" s="139"/>
    </row>
    <row r="4414" spans="18:18" x14ac:dyDescent="0.25">
      <c r="R4414" s="139"/>
    </row>
    <row r="4415" spans="18:18" x14ac:dyDescent="0.25">
      <c r="R4415" s="139"/>
    </row>
    <row r="4416" spans="18:18" x14ac:dyDescent="0.25">
      <c r="R4416" s="139"/>
    </row>
    <row r="4417" spans="18:18" x14ac:dyDescent="0.25">
      <c r="R4417" s="139"/>
    </row>
    <row r="4418" spans="18:18" x14ac:dyDescent="0.25">
      <c r="R4418" s="139"/>
    </row>
    <row r="4419" spans="18:18" x14ac:dyDescent="0.25">
      <c r="R4419" s="139"/>
    </row>
    <row r="4420" spans="18:18" x14ac:dyDescent="0.25">
      <c r="R4420" s="139"/>
    </row>
    <row r="4421" spans="18:18" x14ac:dyDescent="0.25">
      <c r="R4421" s="139"/>
    </row>
    <row r="4422" spans="18:18" x14ac:dyDescent="0.25">
      <c r="R4422" s="139"/>
    </row>
    <row r="4423" spans="18:18" x14ac:dyDescent="0.25">
      <c r="R4423" s="139"/>
    </row>
    <row r="4424" spans="18:18" x14ac:dyDescent="0.25">
      <c r="R4424" s="139"/>
    </row>
    <row r="4425" spans="18:18" x14ac:dyDescent="0.25">
      <c r="R4425" s="139"/>
    </row>
    <row r="4426" spans="18:18" x14ac:dyDescent="0.25">
      <c r="R4426" s="139"/>
    </row>
    <row r="4427" spans="18:18" x14ac:dyDescent="0.25">
      <c r="R4427" s="139"/>
    </row>
    <row r="4428" spans="18:18" x14ac:dyDescent="0.25">
      <c r="R4428" s="139"/>
    </row>
    <row r="4429" spans="18:18" x14ac:dyDescent="0.25">
      <c r="R4429" s="139"/>
    </row>
    <row r="4430" spans="18:18" x14ac:dyDescent="0.25">
      <c r="R4430" s="139"/>
    </row>
    <row r="4431" spans="18:18" x14ac:dyDescent="0.25">
      <c r="R4431" s="139"/>
    </row>
    <row r="4432" spans="18:18" x14ac:dyDescent="0.25">
      <c r="R4432" s="139"/>
    </row>
    <row r="4433" spans="18:18" x14ac:dyDescent="0.25">
      <c r="R4433" s="139"/>
    </row>
    <row r="4434" spans="18:18" x14ac:dyDescent="0.25">
      <c r="R4434" s="139"/>
    </row>
    <row r="4435" spans="18:18" x14ac:dyDescent="0.25">
      <c r="R4435" s="139"/>
    </row>
    <row r="4436" spans="18:18" x14ac:dyDescent="0.25">
      <c r="R4436" s="139"/>
    </row>
    <row r="4437" spans="18:18" x14ac:dyDescent="0.25">
      <c r="R4437" s="139"/>
    </row>
    <row r="4438" spans="18:18" x14ac:dyDescent="0.25">
      <c r="R4438" s="139"/>
    </row>
    <row r="4439" spans="18:18" x14ac:dyDescent="0.25">
      <c r="R4439" s="139"/>
    </row>
    <row r="4440" spans="18:18" x14ac:dyDescent="0.25">
      <c r="R4440" s="139"/>
    </row>
    <row r="4441" spans="18:18" x14ac:dyDescent="0.25">
      <c r="R4441" s="139"/>
    </row>
    <row r="4442" spans="18:18" x14ac:dyDescent="0.25">
      <c r="R4442" s="139"/>
    </row>
    <row r="4443" spans="18:18" x14ac:dyDescent="0.25">
      <c r="R4443" s="139"/>
    </row>
    <row r="4444" spans="18:18" x14ac:dyDescent="0.25">
      <c r="R4444" s="139"/>
    </row>
    <row r="4445" spans="18:18" x14ac:dyDescent="0.25">
      <c r="R4445" s="139"/>
    </row>
    <row r="4446" spans="18:18" x14ac:dyDescent="0.25">
      <c r="R4446" s="139"/>
    </row>
    <row r="4447" spans="18:18" x14ac:dyDescent="0.25">
      <c r="R4447" s="139"/>
    </row>
    <row r="4448" spans="18:18" x14ac:dyDescent="0.25">
      <c r="R4448" s="139"/>
    </row>
    <row r="4449" spans="18:18" x14ac:dyDescent="0.25">
      <c r="R4449" s="139"/>
    </row>
    <row r="4450" spans="18:18" x14ac:dyDescent="0.25">
      <c r="R4450" s="139"/>
    </row>
    <row r="4451" spans="18:18" x14ac:dyDescent="0.25">
      <c r="R4451" s="139"/>
    </row>
    <row r="4452" spans="18:18" x14ac:dyDescent="0.25">
      <c r="R4452" s="139"/>
    </row>
    <row r="4453" spans="18:18" x14ac:dyDescent="0.25">
      <c r="R4453" s="139"/>
    </row>
    <row r="4454" spans="18:18" x14ac:dyDescent="0.25">
      <c r="R4454" s="139"/>
    </row>
    <row r="4455" spans="18:18" x14ac:dyDescent="0.25">
      <c r="R4455" s="139"/>
    </row>
    <row r="4456" spans="18:18" x14ac:dyDescent="0.25">
      <c r="R4456" s="139"/>
    </row>
    <row r="4457" spans="18:18" x14ac:dyDescent="0.25">
      <c r="R4457" s="139"/>
    </row>
    <row r="4458" spans="18:18" x14ac:dyDescent="0.25">
      <c r="R4458" s="139"/>
    </row>
    <row r="4459" spans="18:18" x14ac:dyDescent="0.25">
      <c r="R4459" s="139"/>
    </row>
    <row r="4460" spans="18:18" x14ac:dyDescent="0.25">
      <c r="R4460" s="139"/>
    </row>
    <row r="4461" spans="18:18" x14ac:dyDescent="0.25">
      <c r="R4461" s="139"/>
    </row>
    <row r="4462" spans="18:18" x14ac:dyDescent="0.25">
      <c r="R4462" s="139"/>
    </row>
    <row r="4463" spans="18:18" x14ac:dyDescent="0.25">
      <c r="R4463" s="139"/>
    </row>
    <row r="4464" spans="18:18" x14ac:dyDescent="0.25">
      <c r="R4464" s="139"/>
    </row>
    <row r="4465" spans="18:18" x14ac:dyDescent="0.25">
      <c r="R4465" s="139"/>
    </row>
    <row r="4466" spans="18:18" x14ac:dyDescent="0.25">
      <c r="R4466" s="139"/>
    </row>
    <row r="4467" spans="18:18" x14ac:dyDescent="0.25">
      <c r="R4467" s="139"/>
    </row>
    <row r="4468" spans="18:18" x14ac:dyDescent="0.25">
      <c r="R4468" s="139"/>
    </row>
    <row r="4469" spans="18:18" x14ac:dyDescent="0.25">
      <c r="R4469" s="139"/>
    </row>
    <row r="4470" spans="18:18" x14ac:dyDescent="0.25">
      <c r="R4470" s="139"/>
    </row>
    <row r="4471" spans="18:18" x14ac:dyDescent="0.25">
      <c r="R4471" s="139"/>
    </row>
    <row r="4472" spans="18:18" x14ac:dyDescent="0.25">
      <c r="R4472" s="139"/>
    </row>
    <row r="4473" spans="18:18" x14ac:dyDescent="0.25">
      <c r="R4473" s="139"/>
    </row>
    <row r="4474" spans="18:18" x14ac:dyDescent="0.25">
      <c r="R4474" s="139"/>
    </row>
    <row r="4475" spans="18:18" x14ac:dyDescent="0.25">
      <c r="R4475" s="139"/>
    </row>
    <row r="4476" spans="18:18" x14ac:dyDescent="0.25">
      <c r="R4476" s="139"/>
    </row>
    <row r="4477" spans="18:18" x14ac:dyDescent="0.25">
      <c r="R4477" s="139"/>
    </row>
    <row r="4478" spans="18:18" x14ac:dyDescent="0.25">
      <c r="R4478" s="139"/>
    </row>
    <row r="4479" spans="18:18" x14ac:dyDescent="0.25">
      <c r="R4479" s="139"/>
    </row>
    <row r="4480" spans="18:18" x14ac:dyDescent="0.25">
      <c r="R4480" s="139"/>
    </row>
    <row r="4481" spans="18:18" x14ac:dyDescent="0.25">
      <c r="R4481" s="139"/>
    </row>
    <row r="4482" spans="18:18" x14ac:dyDescent="0.25">
      <c r="R4482" s="139"/>
    </row>
    <row r="4483" spans="18:18" x14ac:dyDescent="0.25">
      <c r="R4483" s="139"/>
    </row>
    <row r="4484" spans="18:18" x14ac:dyDescent="0.25">
      <c r="R4484" s="139"/>
    </row>
    <row r="4485" spans="18:18" x14ac:dyDescent="0.25">
      <c r="R4485" s="139"/>
    </row>
    <row r="4486" spans="18:18" x14ac:dyDescent="0.25">
      <c r="R4486" s="139"/>
    </row>
    <row r="4487" spans="18:18" x14ac:dyDescent="0.25">
      <c r="R4487" s="139"/>
    </row>
    <row r="4488" spans="18:18" x14ac:dyDescent="0.25">
      <c r="R4488" s="139"/>
    </row>
    <row r="4489" spans="18:18" x14ac:dyDescent="0.25">
      <c r="R4489" s="139"/>
    </row>
    <row r="4490" spans="18:18" x14ac:dyDescent="0.25">
      <c r="R4490" s="139"/>
    </row>
    <row r="4491" spans="18:18" x14ac:dyDescent="0.25">
      <c r="R4491" s="139"/>
    </row>
    <row r="4492" spans="18:18" x14ac:dyDescent="0.25">
      <c r="R4492" s="139"/>
    </row>
    <row r="4493" spans="18:18" x14ac:dyDescent="0.25">
      <c r="R4493" s="139"/>
    </row>
    <row r="4494" spans="18:18" x14ac:dyDescent="0.25">
      <c r="R4494" s="139"/>
    </row>
    <row r="4495" spans="18:18" x14ac:dyDescent="0.25">
      <c r="R4495" s="139"/>
    </row>
    <row r="4496" spans="18:18" x14ac:dyDescent="0.25">
      <c r="R4496" s="139"/>
    </row>
    <row r="4497" spans="18:18" x14ac:dyDescent="0.25">
      <c r="R4497" s="139"/>
    </row>
    <row r="4498" spans="18:18" x14ac:dyDescent="0.25">
      <c r="R4498" s="139"/>
    </row>
    <row r="4499" spans="18:18" x14ac:dyDescent="0.25">
      <c r="R4499" s="139"/>
    </row>
    <row r="4500" spans="18:18" x14ac:dyDescent="0.25">
      <c r="R4500" s="139"/>
    </row>
    <row r="4501" spans="18:18" x14ac:dyDescent="0.25">
      <c r="R4501" s="139"/>
    </row>
    <row r="4502" spans="18:18" x14ac:dyDescent="0.25">
      <c r="R4502" s="139"/>
    </row>
    <row r="4503" spans="18:18" x14ac:dyDescent="0.25">
      <c r="R4503" s="139"/>
    </row>
    <row r="4504" spans="18:18" x14ac:dyDescent="0.25">
      <c r="R4504" s="139"/>
    </row>
    <row r="4505" spans="18:18" x14ac:dyDescent="0.25">
      <c r="R4505" s="139"/>
    </row>
    <row r="4506" spans="18:18" x14ac:dyDescent="0.25">
      <c r="R4506" s="139"/>
    </row>
    <row r="4507" spans="18:18" x14ac:dyDescent="0.25">
      <c r="R4507" s="139"/>
    </row>
    <row r="4508" spans="18:18" x14ac:dyDescent="0.25">
      <c r="R4508" s="139"/>
    </row>
    <row r="4509" spans="18:18" x14ac:dyDescent="0.25">
      <c r="R4509" s="139"/>
    </row>
    <row r="4510" spans="18:18" x14ac:dyDescent="0.25">
      <c r="R4510" s="139"/>
    </row>
    <row r="4511" spans="18:18" x14ac:dyDescent="0.25">
      <c r="R4511" s="139"/>
    </row>
    <row r="4512" spans="18:18" x14ac:dyDescent="0.25">
      <c r="R4512" s="139"/>
    </row>
    <row r="4513" spans="18:18" x14ac:dyDescent="0.25">
      <c r="R4513" s="139"/>
    </row>
    <row r="4514" spans="18:18" x14ac:dyDescent="0.25">
      <c r="R4514" s="139"/>
    </row>
    <row r="4515" spans="18:18" x14ac:dyDescent="0.25">
      <c r="R4515" s="139"/>
    </row>
    <row r="4516" spans="18:18" x14ac:dyDescent="0.25">
      <c r="R4516" s="139"/>
    </row>
    <row r="4517" spans="18:18" x14ac:dyDescent="0.25">
      <c r="R4517" s="139"/>
    </row>
    <row r="4518" spans="18:18" x14ac:dyDescent="0.25">
      <c r="R4518" s="139"/>
    </row>
    <row r="4519" spans="18:18" x14ac:dyDescent="0.25">
      <c r="R4519" s="139"/>
    </row>
    <row r="4520" spans="18:18" x14ac:dyDescent="0.25">
      <c r="R4520" s="139"/>
    </row>
    <row r="4521" spans="18:18" x14ac:dyDescent="0.25">
      <c r="R4521" s="139"/>
    </row>
    <row r="4522" spans="18:18" x14ac:dyDescent="0.25">
      <c r="R4522" s="139"/>
    </row>
    <row r="4523" spans="18:18" x14ac:dyDescent="0.25">
      <c r="R4523" s="139"/>
    </row>
    <row r="4524" spans="18:18" x14ac:dyDescent="0.25">
      <c r="R4524" s="139"/>
    </row>
    <row r="4525" spans="18:18" x14ac:dyDescent="0.25">
      <c r="R4525" s="139"/>
    </row>
    <row r="4526" spans="18:18" x14ac:dyDescent="0.25">
      <c r="R4526" s="139"/>
    </row>
    <row r="4527" spans="18:18" x14ac:dyDescent="0.25">
      <c r="R4527" s="139"/>
    </row>
    <row r="4528" spans="18:18" x14ac:dyDescent="0.25">
      <c r="R4528" s="139"/>
    </row>
    <row r="4529" spans="18:18" x14ac:dyDescent="0.25">
      <c r="R4529" s="139"/>
    </row>
    <row r="4530" spans="18:18" x14ac:dyDescent="0.25">
      <c r="R4530" s="139"/>
    </row>
    <row r="4531" spans="18:18" x14ac:dyDescent="0.25">
      <c r="R4531" s="139"/>
    </row>
    <row r="4532" spans="18:18" x14ac:dyDescent="0.25">
      <c r="R4532" s="139"/>
    </row>
    <row r="4533" spans="18:18" x14ac:dyDescent="0.25">
      <c r="R4533" s="139"/>
    </row>
    <row r="4534" spans="18:18" x14ac:dyDescent="0.25">
      <c r="R4534" s="139"/>
    </row>
    <row r="4535" spans="18:18" x14ac:dyDescent="0.25">
      <c r="R4535" s="139"/>
    </row>
    <row r="4536" spans="18:18" x14ac:dyDescent="0.25">
      <c r="R4536" s="139"/>
    </row>
    <row r="4537" spans="18:18" x14ac:dyDescent="0.25">
      <c r="R4537" s="139"/>
    </row>
    <row r="4538" spans="18:18" x14ac:dyDescent="0.25">
      <c r="R4538" s="139"/>
    </row>
    <row r="4539" spans="18:18" x14ac:dyDescent="0.25">
      <c r="R4539" s="139"/>
    </row>
    <row r="4540" spans="18:18" x14ac:dyDescent="0.25">
      <c r="R4540" s="139"/>
    </row>
    <row r="4541" spans="18:18" x14ac:dyDescent="0.25">
      <c r="R4541" s="139"/>
    </row>
    <row r="4542" spans="18:18" x14ac:dyDescent="0.25">
      <c r="R4542" s="139"/>
    </row>
    <row r="4543" spans="18:18" x14ac:dyDescent="0.25">
      <c r="R4543" s="139"/>
    </row>
    <row r="4544" spans="18:18" x14ac:dyDescent="0.25">
      <c r="R4544" s="139"/>
    </row>
    <row r="4545" spans="18:18" x14ac:dyDescent="0.25">
      <c r="R4545" s="139"/>
    </row>
    <row r="4546" spans="18:18" x14ac:dyDescent="0.25">
      <c r="R4546" s="139"/>
    </row>
    <row r="4547" spans="18:18" x14ac:dyDescent="0.25">
      <c r="R4547" s="139"/>
    </row>
    <row r="4548" spans="18:18" x14ac:dyDescent="0.25">
      <c r="R4548" s="139"/>
    </row>
    <row r="4549" spans="18:18" x14ac:dyDescent="0.25">
      <c r="R4549" s="139"/>
    </row>
    <row r="4550" spans="18:18" x14ac:dyDescent="0.25">
      <c r="R4550" s="139"/>
    </row>
    <row r="4551" spans="18:18" x14ac:dyDescent="0.25">
      <c r="R4551" s="139"/>
    </row>
    <row r="4552" spans="18:18" x14ac:dyDescent="0.25">
      <c r="R4552" s="139"/>
    </row>
    <row r="4553" spans="18:18" x14ac:dyDescent="0.25">
      <c r="R4553" s="139"/>
    </row>
    <row r="4554" spans="18:18" x14ac:dyDescent="0.25">
      <c r="R4554" s="139"/>
    </row>
    <row r="4555" spans="18:18" x14ac:dyDescent="0.25">
      <c r="R4555" s="139"/>
    </row>
    <row r="4556" spans="18:18" x14ac:dyDescent="0.25">
      <c r="R4556" s="139"/>
    </row>
    <row r="4557" spans="18:18" x14ac:dyDescent="0.25">
      <c r="R4557" s="139"/>
    </row>
    <row r="4558" spans="18:18" x14ac:dyDescent="0.25">
      <c r="R4558" s="139"/>
    </row>
    <row r="4559" spans="18:18" x14ac:dyDescent="0.25">
      <c r="R4559" s="139"/>
    </row>
    <row r="4560" spans="18:18" x14ac:dyDescent="0.25">
      <c r="R4560" s="139"/>
    </row>
    <row r="4561" spans="18:18" x14ac:dyDescent="0.25">
      <c r="R4561" s="139"/>
    </row>
    <row r="4562" spans="18:18" x14ac:dyDescent="0.25">
      <c r="R4562" s="139"/>
    </row>
    <row r="4563" spans="18:18" x14ac:dyDescent="0.25">
      <c r="R4563" s="139"/>
    </row>
    <row r="4564" spans="18:18" x14ac:dyDescent="0.25">
      <c r="R4564" s="139"/>
    </row>
    <row r="4565" spans="18:18" x14ac:dyDescent="0.25">
      <c r="R4565" s="139"/>
    </row>
    <row r="4566" spans="18:18" x14ac:dyDescent="0.25">
      <c r="R4566" s="139"/>
    </row>
    <row r="4567" spans="18:18" x14ac:dyDescent="0.25">
      <c r="R4567" s="139"/>
    </row>
    <row r="4568" spans="18:18" x14ac:dyDescent="0.25">
      <c r="R4568" s="139"/>
    </row>
    <row r="4569" spans="18:18" x14ac:dyDescent="0.25">
      <c r="R4569" s="139"/>
    </row>
    <row r="4570" spans="18:18" x14ac:dyDescent="0.25">
      <c r="R4570" s="139"/>
    </row>
    <row r="4571" spans="18:18" x14ac:dyDescent="0.25">
      <c r="R4571" s="139"/>
    </row>
    <row r="4572" spans="18:18" x14ac:dyDescent="0.25">
      <c r="R4572" s="139"/>
    </row>
    <row r="4573" spans="18:18" x14ac:dyDescent="0.25">
      <c r="R4573" s="139"/>
    </row>
    <row r="4574" spans="18:18" x14ac:dyDescent="0.25">
      <c r="R4574" s="139"/>
    </row>
    <row r="4575" spans="18:18" x14ac:dyDescent="0.25">
      <c r="R4575" s="139"/>
    </row>
    <row r="4576" spans="18:18" x14ac:dyDescent="0.25">
      <c r="R4576" s="139"/>
    </row>
    <row r="4577" spans="18:18" x14ac:dyDescent="0.25">
      <c r="R4577" s="139"/>
    </row>
    <row r="4578" spans="18:18" x14ac:dyDescent="0.25">
      <c r="R4578" s="139"/>
    </row>
    <row r="4579" spans="18:18" x14ac:dyDescent="0.25">
      <c r="R4579" s="139"/>
    </row>
    <row r="4580" spans="18:18" x14ac:dyDescent="0.25">
      <c r="R4580" s="139"/>
    </row>
    <row r="4581" spans="18:18" x14ac:dyDescent="0.25">
      <c r="R4581" s="139"/>
    </row>
    <row r="4582" spans="18:18" x14ac:dyDescent="0.25">
      <c r="R4582" s="139"/>
    </row>
    <row r="4583" spans="18:18" x14ac:dyDescent="0.25">
      <c r="R4583" s="139"/>
    </row>
    <row r="4584" spans="18:18" x14ac:dyDescent="0.25">
      <c r="R4584" s="139"/>
    </row>
    <row r="4585" spans="18:18" x14ac:dyDescent="0.25">
      <c r="R4585" s="139"/>
    </row>
    <row r="4586" spans="18:18" x14ac:dyDescent="0.25">
      <c r="R4586" s="139"/>
    </row>
    <row r="4587" spans="18:18" x14ac:dyDescent="0.25">
      <c r="R4587" s="139"/>
    </row>
    <row r="4588" spans="18:18" x14ac:dyDescent="0.25">
      <c r="R4588" s="139"/>
    </row>
    <row r="4589" spans="18:18" x14ac:dyDescent="0.25">
      <c r="R4589" s="139"/>
    </row>
    <row r="4590" spans="18:18" x14ac:dyDescent="0.25">
      <c r="R4590" s="139"/>
    </row>
    <row r="4591" spans="18:18" x14ac:dyDescent="0.25">
      <c r="R4591" s="139"/>
    </row>
    <row r="4592" spans="18:18" x14ac:dyDescent="0.25">
      <c r="R4592" s="139"/>
    </row>
    <row r="4593" spans="18:18" x14ac:dyDescent="0.25">
      <c r="R4593" s="139"/>
    </row>
    <row r="4594" spans="18:18" x14ac:dyDescent="0.25">
      <c r="R4594" s="139"/>
    </row>
    <row r="4595" spans="18:18" x14ac:dyDescent="0.25">
      <c r="R4595" s="139"/>
    </row>
    <row r="4596" spans="18:18" x14ac:dyDescent="0.25">
      <c r="R4596" s="139"/>
    </row>
    <row r="4597" spans="18:18" x14ac:dyDescent="0.25">
      <c r="R4597" s="139"/>
    </row>
    <row r="4598" spans="18:18" x14ac:dyDescent="0.25">
      <c r="R4598" s="139"/>
    </row>
    <row r="4599" spans="18:18" x14ac:dyDescent="0.25">
      <c r="R4599" s="139"/>
    </row>
    <row r="4600" spans="18:18" x14ac:dyDescent="0.25">
      <c r="R4600" s="139"/>
    </row>
    <row r="4601" spans="18:18" x14ac:dyDescent="0.25">
      <c r="R4601" s="139"/>
    </row>
    <row r="4602" spans="18:18" x14ac:dyDescent="0.25">
      <c r="R4602" s="139"/>
    </row>
    <row r="4603" spans="18:18" x14ac:dyDescent="0.25">
      <c r="R4603" s="139"/>
    </row>
    <row r="4604" spans="18:18" x14ac:dyDescent="0.25">
      <c r="R4604" s="139"/>
    </row>
    <row r="4605" spans="18:18" x14ac:dyDescent="0.25">
      <c r="R4605" s="139"/>
    </row>
    <row r="4606" spans="18:18" x14ac:dyDescent="0.25">
      <c r="R4606" s="139"/>
    </row>
    <row r="4607" spans="18:18" x14ac:dyDescent="0.25">
      <c r="R4607" s="139"/>
    </row>
    <row r="4608" spans="18:18" x14ac:dyDescent="0.25">
      <c r="R4608" s="139"/>
    </row>
    <row r="4609" spans="18:18" x14ac:dyDescent="0.25">
      <c r="R4609" s="139"/>
    </row>
    <row r="4610" spans="18:18" x14ac:dyDescent="0.25">
      <c r="R4610" s="139"/>
    </row>
    <row r="4611" spans="18:18" x14ac:dyDescent="0.25">
      <c r="R4611" s="139"/>
    </row>
    <row r="4612" spans="18:18" x14ac:dyDescent="0.25">
      <c r="R4612" s="139"/>
    </row>
    <row r="4613" spans="18:18" x14ac:dyDescent="0.25">
      <c r="R4613" s="139"/>
    </row>
    <row r="4614" spans="18:18" x14ac:dyDescent="0.25">
      <c r="R4614" s="139"/>
    </row>
    <row r="4615" spans="18:18" x14ac:dyDescent="0.25">
      <c r="R4615" s="139"/>
    </row>
    <row r="4616" spans="18:18" x14ac:dyDescent="0.25">
      <c r="R4616" s="139"/>
    </row>
    <row r="4617" spans="18:18" x14ac:dyDescent="0.25">
      <c r="R4617" s="139"/>
    </row>
    <row r="4618" spans="18:18" x14ac:dyDescent="0.25">
      <c r="R4618" s="139"/>
    </row>
    <row r="4619" spans="18:18" x14ac:dyDescent="0.25">
      <c r="R4619" s="139"/>
    </row>
    <row r="4620" spans="18:18" x14ac:dyDescent="0.25">
      <c r="R4620" s="139"/>
    </row>
    <row r="4621" spans="18:18" x14ac:dyDescent="0.25">
      <c r="R4621" s="139"/>
    </row>
    <row r="4622" spans="18:18" x14ac:dyDescent="0.25">
      <c r="R4622" s="139"/>
    </row>
    <row r="4623" spans="18:18" x14ac:dyDescent="0.25">
      <c r="R4623" s="139"/>
    </row>
    <row r="4624" spans="18:18" x14ac:dyDescent="0.25">
      <c r="R4624" s="139"/>
    </row>
    <row r="4625" spans="18:18" x14ac:dyDescent="0.25">
      <c r="R4625" s="139"/>
    </row>
    <row r="4626" spans="18:18" x14ac:dyDescent="0.25">
      <c r="R4626" s="139"/>
    </row>
    <row r="4627" spans="18:18" x14ac:dyDescent="0.25">
      <c r="R4627" s="139"/>
    </row>
    <row r="4628" spans="18:18" x14ac:dyDescent="0.25">
      <c r="R4628" s="139"/>
    </row>
    <row r="4629" spans="18:18" x14ac:dyDescent="0.25">
      <c r="R4629" s="139"/>
    </row>
    <row r="4630" spans="18:18" x14ac:dyDescent="0.25">
      <c r="R4630" s="139"/>
    </row>
    <row r="4631" spans="18:18" x14ac:dyDescent="0.25">
      <c r="R4631" s="139"/>
    </row>
    <row r="4632" spans="18:18" x14ac:dyDescent="0.25">
      <c r="R4632" s="139"/>
    </row>
    <row r="4633" spans="18:18" x14ac:dyDescent="0.25">
      <c r="R4633" s="139"/>
    </row>
    <row r="4634" spans="18:18" x14ac:dyDescent="0.25">
      <c r="R4634" s="139"/>
    </row>
    <row r="4635" spans="18:18" x14ac:dyDescent="0.25">
      <c r="R4635" s="139"/>
    </row>
    <row r="4636" spans="18:18" x14ac:dyDescent="0.25">
      <c r="R4636" s="139"/>
    </row>
    <row r="4637" spans="18:18" x14ac:dyDescent="0.25">
      <c r="R4637" s="139"/>
    </row>
    <row r="4638" spans="18:18" x14ac:dyDescent="0.25">
      <c r="R4638" s="139"/>
    </row>
    <row r="4639" spans="18:18" x14ac:dyDescent="0.25">
      <c r="R4639" s="139"/>
    </row>
    <row r="4640" spans="18:18" x14ac:dyDescent="0.25">
      <c r="R4640" s="139"/>
    </row>
    <row r="4641" spans="18:18" x14ac:dyDescent="0.25">
      <c r="R4641" s="139"/>
    </row>
    <row r="4642" spans="18:18" x14ac:dyDescent="0.25">
      <c r="R4642" s="139"/>
    </row>
    <row r="4643" spans="18:18" x14ac:dyDescent="0.25">
      <c r="R4643" s="139"/>
    </row>
    <row r="4644" spans="18:18" x14ac:dyDescent="0.25">
      <c r="R4644" s="139"/>
    </row>
    <row r="4645" spans="18:18" x14ac:dyDescent="0.25">
      <c r="R4645" s="139"/>
    </row>
    <row r="4646" spans="18:18" x14ac:dyDescent="0.25">
      <c r="R4646" s="139"/>
    </row>
    <row r="4647" spans="18:18" x14ac:dyDescent="0.25">
      <c r="R4647" s="139"/>
    </row>
    <row r="4648" spans="18:18" x14ac:dyDescent="0.25">
      <c r="R4648" s="139"/>
    </row>
    <row r="4649" spans="18:18" x14ac:dyDescent="0.25">
      <c r="R4649" s="139"/>
    </row>
    <row r="4650" spans="18:18" x14ac:dyDescent="0.25">
      <c r="R4650" s="139"/>
    </row>
    <row r="4651" spans="18:18" x14ac:dyDescent="0.25">
      <c r="R4651" s="139"/>
    </row>
    <row r="4652" spans="18:18" x14ac:dyDescent="0.25">
      <c r="R4652" s="139"/>
    </row>
    <row r="4653" spans="18:18" x14ac:dyDescent="0.25">
      <c r="R4653" s="139"/>
    </row>
    <row r="4654" spans="18:18" x14ac:dyDescent="0.25">
      <c r="R4654" s="139"/>
    </row>
    <row r="4655" spans="18:18" x14ac:dyDescent="0.25">
      <c r="R4655" s="139"/>
    </row>
    <row r="4656" spans="18:18" x14ac:dyDescent="0.25">
      <c r="R4656" s="139"/>
    </row>
    <row r="4657" spans="18:18" x14ac:dyDescent="0.25">
      <c r="R4657" s="139"/>
    </row>
    <row r="4658" spans="18:18" x14ac:dyDescent="0.25">
      <c r="R4658" s="139"/>
    </row>
    <row r="4659" spans="18:18" x14ac:dyDescent="0.25">
      <c r="R4659" s="139"/>
    </row>
    <row r="4660" spans="18:18" x14ac:dyDescent="0.25">
      <c r="R4660" s="139"/>
    </row>
    <row r="4661" spans="18:18" x14ac:dyDescent="0.25">
      <c r="R4661" s="139"/>
    </row>
    <row r="4662" spans="18:18" x14ac:dyDescent="0.25">
      <c r="R4662" s="139"/>
    </row>
    <row r="4663" spans="18:18" x14ac:dyDescent="0.25">
      <c r="R4663" s="139"/>
    </row>
    <row r="4664" spans="18:18" x14ac:dyDescent="0.25">
      <c r="R4664" s="139"/>
    </row>
    <row r="4665" spans="18:18" x14ac:dyDescent="0.25">
      <c r="R4665" s="139"/>
    </row>
    <row r="4666" spans="18:18" x14ac:dyDescent="0.25">
      <c r="R4666" s="139"/>
    </row>
    <row r="4667" spans="18:18" x14ac:dyDescent="0.25">
      <c r="R4667" s="139"/>
    </row>
    <row r="4668" spans="18:18" x14ac:dyDescent="0.25">
      <c r="R4668" s="139"/>
    </row>
    <row r="4669" spans="18:18" x14ac:dyDescent="0.25">
      <c r="R4669" s="139"/>
    </row>
    <row r="4670" spans="18:18" x14ac:dyDescent="0.25">
      <c r="R4670" s="139"/>
    </row>
    <row r="4671" spans="18:18" x14ac:dyDescent="0.25">
      <c r="R4671" s="139"/>
    </row>
    <row r="4672" spans="18:18" x14ac:dyDescent="0.25">
      <c r="R4672" s="139"/>
    </row>
    <row r="4673" spans="18:18" x14ac:dyDescent="0.25">
      <c r="R4673" s="139"/>
    </row>
    <row r="4674" spans="18:18" x14ac:dyDescent="0.25">
      <c r="R4674" s="139"/>
    </row>
    <row r="4675" spans="18:18" x14ac:dyDescent="0.25">
      <c r="R4675" s="139"/>
    </row>
    <row r="4676" spans="18:18" x14ac:dyDescent="0.25">
      <c r="R4676" s="139"/>
    </row>
    <row r="4677" spans="18:18" x14ac:dyDescent="0.25">
      <c r="R4677" s="139"/>
    </row>
    <row r="4678" spans="18:18" x14ac:dyDescent="0.25">
      <c r="R4678" s="139"/>
    </row>
    <row r="4679" spans="18:18" x14ac:dyDescent="0.25">
      <c r="R4679" s="139"/>
    </row>
    <row r="4680" spans="18:18" x14ac:dyDescent="0.25">
      <c r="R4680" s="139"/>
    </row>
    <row r="4681" spans="18:18" x14ac:dyDescent="0.25">
      <c r="R4681" s="139"/>
    </row>
    <row r="4682" spans="18:18" x14ac:dyDescent="0.25">
      <c r="R4682" s="139"/>
    </row>
    <row r="4683" spans="18:18" x14ac:dyDescent="0.25">
      <c r="R4683" s="139"/>
    </row>
    <row r="4684" spans="18:18" x14ac:dyDescent="0.25">
      <c r="R4684" s="139"/>
    </row>
    <row r="4685" spans="18:18" x14ac:dyDescent="0.25">
      <c r="R4685" s="139"/>
    </row>
    <row r="4686" spans="18:18" x14ac:dyDescent="0.25">
      <c r="R4686" s="139"/>
    </row>
    <row r="4687" spans="18:18" x14ac:dyDescent="0.25">
      <c r="R4687" s="139"/>
    </row>
    <row r="4688" spans="18:18" x14ac:dyDescent="0.25">
      <c r="R4688" s="139"/>
    </row>
    <row r="4689" spans="18:18" x14ac:dyDescent="0.25">
      <c r="R4689" s="139"/>
    </row>
    <row r="4690" spans="18:18" x14ac:dyDescent="0.25">
      <c r="R4690" s="139"/>
    </row>
    <row r="4691" spans="18:18" x14ac:dyDescent="0.25">
      <c r="R4691" s="139"/>
    </row>
    <row r="4692" spans="18:18" x14ac:dyDescent="0.25">
      <c r="R4692" s="139"/>
    </row>
    <row r="4693" spans="18:18" x14ac:dyDescent="0.25">
      <c r="R4693" s="139"/>
    </row>
    <row r="4694" spans="18:18" x14ac:dyDescent="0.25">
      <c r="R4694" s="139"/>
    </row>
    <row r="4695" spans="18:18" x14ac:dyDescent="0.25">
      <c r="R4695" s="139"/>
    </row>
    <row r="4696" spans="18:18" x14ac:dyDescent="0.25">
      <c r="R4696" s="139"/>
    </row>
    <row r="4697" spans="18:18" x14ac:dyDescent="0.25">
      <c r="R4697" s="139"/>
    </row>
    <row r="4698" spans="18:18" x14ac:dyDescent="0.25">
      <c r="R4698" s="139"/>
    </row>
    <row r="4699" spans="18:18" x14ac:dyDescent="0.25">
      <c r="R4699" s="139"/>
    </row>
    <row r="4700" spans="18:18" x14ac:dyDescent="0.25">
      <c r="R4700" s="139"/>
    </row>
    <row r="4701" spans="18:18" x14ac:dyDescent="0.25">
      <c r="R4701" s="139"/>
    </row>
    <row r="4702" spans="18:18" x14ac:dyDescent="0.25">
      <c r="R4702" s="139"/>
    </row>
    <row r="4703" spans="18:18" x14ac:dyDescent="0.25">
      <c r="R4703" s="139"/>
    </row>
    <row r="4704" spans="18:18" x14ac:dyDescent="0.25">
      <c r="R4704" s="139"/>
    </row>
    <row r="4705" spans="18:18" x14ac:dyDescent="0.25">
      <c r="R4705" s="139"/>
    </row>
    <row r="4706" spans="18:18" x14ac:dyDescent="0.25">
      <c r="R4706" s="139"/>
    </row>
    <row r="4707" spans="18:18" x14ac:dyDescent="0.25">
      <c r="R4707" s="139"/>
    </row>
    <row r="4708" spans="18:18" x14ac:dyDescent="0.25">
      <c r="R4708" s="139"/>
    </row>
    <row r="4709" spans="18:18" x14ac:dyDescent="0.25">
      <c r="R4709" s="139"/>
    </row>
    <row r="4710" spans="18:18" x14ac:dyDescent="0.25">
      <c r="R4710" s="139"/>
    </row>
    <row r="4711" spans="18:18" x14ac:dyDescent="0.25">
      <c r="R4711" s="139"/>
    </row>
    <row r="4712" spans="18:18" x14ac:dyDescent="0.25">
      <c r="R4712" s="139"/>
    </row>
    <row r="4713" spans="18:18" x14ac:dyDescent="0.25">
      <c r="R4713" s="139"/>
    </row>
    <row r="4714" spans="18:18" x14ac:dyDescent="0.25">
      <c r="R4714" s="139"/>
    </row>
    <row r="4715" spans="18:18" x14ac:dyDescent="0.25">
      <c r="R4715" s="139"/>
    </row>
    <row r="4716" spans="18:18" x14ac:dyDescent="0.25">
      <c r="R4716" s="139"/>
    </row>
    <row r="4717" spans="18:18" x14ac:dyDescent="0.25">
      <c r="R4717" s="139"/>
    </row>
    <row r="4718" spans="18:18" x14ac:dyDescent="0.25">
      <c r="R4718" s="139"/>
    </row>
    <row r="4719" spans="18:18" x14ac:dyDescent="0.25">
      <c r="R4719" s="139"/>
    </row>
    <row r="4720" spans="18:18" x14ac:dyDescent="0.25">
      <c r="R4720" s="139"/>
    </row>
    <row r="4721" spans="18:18" x14ac:dyDescent="0.25">
      <c r="R4721" s="139"/>
    </row>
    <row r="4722" spans="18:18" x14ac:dyDescent="0.25">
      <c r="R4722" s="139"/>
    </row>
    <row r="4723" spans="18:18" x14ac:dyDescent="0.25">
      <c r="R4723" s="139"/>
    </row>
    <row r="4724" spans="18:18" x14ac:dyDescent="0.25">
      <c r="R4724" s="139"/>
    </row>
    <row r="4725" spans="18:18" x14ac:dyDescent="0.25">
      <c r="R4725" s="139"/>
    </row>
    <row r="4726" spans="18:18" x14ac:dyDescent="0.25">
      <c r="R4726" s="139"/>
    </row>
    <row r="4727" spans="18:18" x14ac:dyDescent="0.25">
      <c r="R4727" s="139"/>
    </row>
    <row r="4728" spans="18:18" x14ac:dyDescent="0.25">
      <c r="R4728" s="139"/>
    </row>
    <row r="4729" spans="18:18" x14ac:dyDescent="0.25">
      <c r="R4729" s="139"/>
    </row>
    <row r="4730" spans="18:18" x14ac:dyDescent="0.25">
      <c r="R4730" s="139"/>
    </row>
    <row r="4731" spans="18:18" x14ac:dyDescent="0.25">
      <c r="R4731" s="139"/>
    </row>
    <row r="4732" spans="18:18" x14ac:dyDescent="0.25">
      <c r="R4732" s="139"/>
    </row>
    <row r="4733" spans="18:18" x14ac:dyDescent="0.25">
      <c r="R4733" s="139"/>
    </row>
    <row r="4734" spans="18:18" x14ac:dyDescent="0.25">
      <c r="R4734" s="139"/>
    </row>
    <row r="4735" spans="18:18" x14ac:dyDescent="0.25">
      <c r="R4735" s="139"/>
    </row>
    <row r="4736" spans="18:18" x14ac:dyDescent="0.25">
      <c r="R4736" s="139"/>
    </row>
    <row r="4737" spans="18:18" x14ac:dyDescent="0.25">
      <c r="R4737" s="139"/>
    </row>
    <row r="4738" spans="18:18" x14ac:dyDescent="0.25">
      <c r="R4738" s="139"/>
    </row>
    <row r="4739" spans="18:18" x14ac:dyDescent="0.25">
      <c r="R4739" s="139"/>
    </row>
    <row r="4740" spans="18:18" x14ac:dyDescent="0.25">
      <c r="R4740" s="139"/>
    </row>
    <row r="4741" spans="18:18" x14ac:dyDescent="0.25">
      <c r="R4741" s="139"/>
    </row>
    <row r="4742" spans="18:18" x14ac:dyDescent="0.25">
      <c r="R4742" s="139"/>
    </row>
    <row r="4743" spans="18:18" x14ac:dyDescent="0.25">
      <c r="R4743" s="139"/>
    </row>
    <row r="4744" spans="18:18" x14ac:dyDescent="0.25">
      <c r="R4744" s="139"/>
    </row>
    <row r="4745" spans="18:18" x14ac:dyDescent="0.25">
      <c r="R4745" s="139"/>
    </row>
    <row r="4746" spans="18:18" x14ac:dyDescent="0.25">
      <c r="R4746" s="139"/>
    </row>
    <row r="4747" spans="18:18" x14ac:dyDescent="0.25">
      <c r="R4747" s="139"/>
    </row>
    <row r="4748" spans="18:18" x14ac:dyDescent="0.25">
      <c r="R4748" s="139"/>
    </row>
    <row r="4749" spans="18:18" x14ac:dyDescent="0.25">
      <c r="R4749" s="139"/>
    </row>
    <row r="4750" spans="18:18" x14ac:dyDescent="0.25">
      <c r="R4750" s="139"/>
    </row>
    <row r="4751" spans="18:18" x14ac:dyDescent="0.25">
      <c r="R4751" s="139"/>
    </row>
    <row r="4752" spans="18:18" x14ac:dyDescent="0.25">
      <c r="R4752" s="139"/>
    </row>
    <row r="4753" spans="18:18" x14ac:dyDescent="0.25">
      <c r="R4753" s="139"/>
    </row>
    <row r="4754" spans="18:18" x14ac:dyDescent="0.25">
      <c r="R4754" s="139"/>
    </row>
    <row r="4755" spans="18:18" x14ac:dyDescent="0.25">
      <c r="R4755" s="139"/>
    </row>
    <row r="4756" spans="18:18" x14ac:dyDescent="0.25">
      <c r="R4756" s="139"/>
    </row>
    <row r="4757" spans="18:18" x14ac:dyDescent="0.25">
      <c r="R4757" s="139"/>
    </row>
    <row r="4758" spans="18:18" x14ac:dyDescent="0.25">
      <c r="R4758" s="139"/>
    </row>
    <row r="4759" spans="18:18" x14ac:dyDescent="0.25">
      <c r="R4759" s="139"/>
    </row>
    <row r="4760" spans="18:18" x14ac:dyDescent="0.25">
      <c r="R4760" s="139"/>
    </row>
    <row r="4761" spans="18:18" x14ac:dyDescent="0.25">
      <c r="R4761" s="139"/>
    </row>
    <row r="4762" spans="18:18" x14ac:dyDescent="0.25">
      <c r="R4762" s="139"/>
    </row>
    <row r="4763" spans="18:18" x14ac:dyDescent="0.25">
      <c r="R4763" s="139"/>
    </row>
    <row r="4764" spans="18:18" x14ac:dyDescent="0.25">
      <c r="R4764" s="139"/>
    </row>
    <row r="4765" spans="18:18" x14ac:dyDescent="0.25">
      <c r="R4765" s="139"/>
    </row>
    <row r="4766" spans="18:18" x14ac:dyDescent="0.25">
      <c r="R4766" s="139"/>
    </row>
    <row r="4767" spans="18:18" x14ac:dyDescent="0.25">
      <c r="R4767" s="139"/>
    </row>
    <row r="4768" spans="18:18" x14ac:dyDescent="0.25">
      <c r="R4768" s="139"/>
    </row>
    <row r="4769" spans="18:18" x14ac:dyDescent="0.25">
      <c r="R4769" s="139"/>
    </row>
    <row r="4770" spans="18:18" x14ac:dyDescent="0.25">
      <c r="R4770" s="139"/>
    </row>
    <row r="4771" spans="18:18" x14ac:dyDescent="0.25">
      <c r="R4771" s="139"/>
    </row>
    <row r="4772" spans="18:18" x14ac:dyDescent="0.25">
      <c r="R4772" s="139"/>
    </row>
    <row r="4773" spans="18:18" x14ac:dyDescent="0.25">
      <c r="R4773" s="139"/>
    </row>
    <row r="4774" spans="18:18" x14ac:dyDescent="0.25">
      <c r="R4774" s="139"/>
    </row>
    <row r="4775" spans="18:18" x14ac:dyDescent="0.25">
      <c r="R4775" s="139"/>
    </row>
    <row r="4776" spans="18:18" x14ac:dyDescent="0.25">
      <c r="R4776" s="139"/>
    </row>
    <row r="4777" spans="18:18" x14ac:dyDescent="0.25">
      <c r="R4777" s="139"/>
    </row>
    <row r="4778" spans="18:18" x14ac:dyDescent="0.25">
      <c r="R4778" s="139"/>
    </row>
    <row r="4779" spans="18:18" x14ac:dyDescent="0.25">
      <c r="R4779" s="139"/>
    </row>
    <row r="4780" spans="18:18" x14ac:dyDescent="0.25">
      <c r="R4780" s="139"/>
    </row>
    <row r="4781" spans="18:18" x14ac:dyDescent="0.25">
      <c r="R4781" s="139"/>
    </row>
    <row r="4782" spans="18:18" x14ac:dyDescent="0.25">
      <c r="R4782" s="139"/>
    </row>
    <row r="4783" spans="18:18" x14ac:dyDescent="0.25">
      <c r="R4783" s="139"/>
    </row>
    <row r="4784" spans="18:18" x14ac:dyDescent="0.25">
      <c r="R4784" s="139"/>
    </row>
    <row r="4785" spans="18:18" x14ac:dyDescent="0.25">
      <c r="R4785" s="139"/>
    </row>
    <row r="4786" spans="18:18" x14ac:dyDescent="0.25">
      <c r="R4786" s="139"/>
    </row>
    <row r="4787" spans="18:18" x14ac:dyDescent="0.25">
      <c r="R4787" s="139"/>
    </row>
    <row r="4788" spans="18:18" x14ac:dyDescent="0.25">
      <c r="R4788" s="139"/>
    </row>
    <row r="4789" spans="18:18" x14ac:dyDescent="0.25">
      <c r="R4789" s="139"/>
    </row>
    <row r="4790" spans="18:18" x14ac:dyDescent="0.25">
      <c r="R4790" s="139"/>
    </row>
    <row r="4791" spans="18:18" x14ac:dyDescent="0.25">
      <c r="R4791" s="139"/>
    </row>
    <row r="4792" spans="18:18" x14ac:dyDescent="0.25">
      <c r="R4792" s="139"/>
    </row>
    <row r="4793" spans="18:18" x14ac:dyDescent="0.25">
      <c r="R4793" s="139"/>
    </row>
    <row r="4794" spans="18:18" x14ac:dyDescent="0.25">
      <c r="R4794" s="139"/>
    </row>
    <row r="4795" spans="18:18" x14ac:dyDescent="0.25">
      <c r="R4795" s="139"/>
    </row>
    <row r="4796" spans="18:18" x14ac:dyDescent="0.25">
      <c r="R4796" s="139"/>
    </row>
    <row r="4797" spans="18:18" x14ac:dyDescent="0.25">
      <c r="R4797" s="139"/>
    </row>
    <row r="4798" spans="18:18" x14ac:dyDescent="0.25">
      <c r="R4798" s="139"/>
    </row>
    <row r="4799" spans="18:18" x14ac:dyDescent="0.25">
      <c r="R4799" s="139"/>
    </row>
    <row r="4800" spans="18:18" x14ac:dyDescent="0.25">
      <c r="R4800" s="139"/>
    </row>
    <row r="4801" spans="18:18" x14ac:dyDescent="0.25">
      <c r="R4801" s="139"/>
    </row>
    <row r="4802" spans="18:18" x14ac:dyDescent="0.25">
      <c r="R4802" s="139"/>
    </row>
    <row r="4803" spans="18:18" x14ac:dyDescent="0.25">
      <c r="R4803" s="139"/>
    </row>
    <row r="4804" spans="18:18" x14ac:dyDescent="0.25">
      <c r="R4804" s="139"/>
    </row>
    <row r="4805" spans="18:18" x14ac:dyDescent="0.25">
      <c r="R4805" s="139"/>
    </row>
    <row r="4806" spans="18:18" x14ac:dyDescent="0.25">
      <c r="R4806" s="139"/>
    </row>
    <row r="4807" spans="18:18" x14ac:dyDescent="0.25">
      <c r="R4807" s="139"/>
    </row>
    <row r="4808" spans="18:18" x14ac:dyDescent="0.25">
      <c r="R4808" s="139"/>
    </row>
    <row r="4809" spans="18:18" x14ac:dyDescent="0.25">
      <c r="R4809" s="139"/>
    </row>
    <row r="4810" spans="18:18" x14ac:dyDescent="0.25">
      <c r="R4810" s="139"/>
    </row>
    <row r="4811" spans="18:18" x14ac:dyDescent="0.25">
      <c r="R4811" s="139"/>
    </row>
    <row r="4812" spans="18:18" x14ac:dyDescent="0.25">
      <c r="R4812" s="139"/>
    </row>
    <row r="4813" spans="18:18" x14ac:dyDescent="0.25">
      <c r="R4813" s="139"/>
    </row>
    <row r="4814" spans="18:18" x14ac:dyDescent="0.25">
      <c r="R4814" s="139"/>
    </row>
    <row r="4815" spans="18:18" x14ac:dyDescent="0.25">
      <c r="R4815" s="139"/>
    </row>
    <row r="4816" spans="18:18" x14ac:dyDescent="0.25">
      <c r="R4816" s="139"/>
    </row>
    <row r="4817" spans="18:18" x14ac:dyDescent="0.25">
      <c r="R4817" s="139"/>
    </row>
    <row r="4818" spans="18:18" x14ac:dyDescent="0.25">
      <c r="R4818" s="139"/>
    </row>
    <row r="4819" spans="18:18" x14ac:dyDescent="0.25">
      <c r="R4819" s="139"/>
    </row>
    <row r="4820" spans="18:18" x14ac:dyDescent="0.25">
      <c r="R4820" s="139"/>
    </row>
    <row r="4821" spans="18:18" x14ac:dyDescent="0.25">
      <c r="R4821" s="139"/>
    </row>
    <row r="4822" spans="18:18" x14ac:dyDescent="0.25">
      <c r="R4822" s="139"/>
    </row>
    <row r="4823" spans="18:18" x14ac:dyDescent="0.25">
      <c r="R4823" s="139"/>
    </row>
    <row r="4824" spans="18:18" x14ac:dyDescent="0.25">
      <c r="R4824" s="139"/>
    </row>
    <row r="4825" spans="18:18" x14ac:dyDescent="0.25">
      <c r="R4825" s="139"/>
    </row>
    <row r="4826" spans="18:18" x14ac:dyDescent="0.25">
      <c r="R4826" s="139"/>
    </row>
    <row r="4827" spans="18:18" x14ac:dyDescent="0.25">
      <c r="R4827" s="139"/>
    </row>
    <row r="4828" spans="18:18" x14ac:dyDescent="0.25">
      <c r="R4828" s="139"/>
    </row>
    <row r="4829" spans="18:18" x14ac:dyDescent="0.25">
      <c r="R4829" s="139"/>
    </row>
    <row r="4830" spans="18:18" x14ac:dyDescent="0.25">
      <c r="R4830" s="139"/>
    </row>
    <row r="4831" spans="18:18" x14ac:dyDescent="0.25">
      <c r="R4831" s="139"/>
    </row>
    <row r="4832" spans="18:18" x14ac:dyDescent="0.25">
      <c r="R4832" s="139"/>
    </row>
    <row r="4833" spans="18:18" x14ac:dyDescent="0.25">
      <c r="R4833" s="139"/>
    </row>
    <row r="4834" spans="18:18" x14ac:dyDescent="0.25">
      <c r="R4834" s="139"/>
    </row>
    <row r="4835" spans="18:18" x14ac:dyDescent="0.25">
      <c r="R4835" s="139"/>
    </row>
    <row r="4836" spans="18:18" x14ac:dyDescent="0.25">
      <c r="R4836" s="139"/>
    </row>
    <row r="4837" spans="18:18" x14ac:dyDescent="0.25">
      <c r="R4837" s="139"/>
    </row>
    <row r="4838" spans="18:18" x14ac:dyDescent="0.25">
      <c r="R4838" s="139"/>
    </row>
    <row r="4839" spans="18:18" x14ac:dyDescent="0.25">
      <c r="R4839" s="139"/>
    </row>
    <row r="4840" spans="18:18" x14ac:dyDescent="0.25">
      <c r="R4840" s="139"/>
    </row>
    <row r="4841" spans="18:18" x14ac:dyDescent="0.25">
      <c r="R4841" s="139"/>
    </row>
    <row r="4842" spans="18:18" x14ac:dyDescent="0.25">
      <c r="R4842" s="139"/>
    </row>
    <row r="4843" spans="18:18" x14ac:dyDescent="0.25">
      <c r="R4843" s="139"/>
    </row>
    <row r="4844" spans="18:18" x14ac:dyDescent="0.25">
      <c r="R4844" s="139"/>
    </row>
    <row r="4845" spans="18:18" x14ac:dyDescent="0.25">
      <c r="R4845" s="139"/>
    </row>
    <row r="4846" spans="18:18" x14ac:dyDescent="0.25">
      <c r="R4846" s="139"/>
    </row>
    <row r="4847" spans="18:18" x14ac:dyDescent="0.25">
      <c r="R4847" s="139"/>
    </row>
    <row r="4848" spans="18:18" x14ac:dyDescent="0.25">
      <c r="R4848" s="139"/>
    </row>
    <row r="4849" spans="18:18" x14ac:dyDescent="0.25">
      <c r="R4849" s="139"/>
    </row>
    <row r="4850" spans="18:18" x14ac:dyDescent="0.25">
      <c r="R4850" s="139"/>
    </row>
    <row r="4851" spans="18:18" x14ac:dyDescent="0.25">
      <c r="R4851" s="139"/>
    </row>
    <row r="4852" spans="18:18" x14ac:dyDescent="0.25">
      <c r="R4852" s="139"/>
    </row>
    <row r="4853" spans="18:18" x14ac:dyDescent="0.25">
      <c r="R4853" s="139"/>
    </row>
    <row r="4854" spans="18:18" x14ac:dyDescent="0.25">
      <c r="R4854" s="139"/>
    </row>
    <row r="4855" spans="18:18" x14ac:dyDescent="0.25">
      <c r="R4855" s="139"/>
    </row>
    <row r="4856" spans="18:18" x14ac:dyDescent="0.25">
      <c r="R4856" s="139"/>
    </row>
    <row r="4857" spans="18:18" x14ac:dyDescent="0.25">
      <c r="R4857" s="139"/>
    </row>
    <row r="4858" spans="18:18" x14ac:dyDescent="0.25">
      <c r="R4858" s="139"/>
    </row>
    <row r="4859" spans="18:18" x14ac:dyDescent="0.25">
      <c r="R4859" s="139"/>
    </row>
    <row r="4860" spans="18:18" x14ac:dyDescent="0.25">
      <c r="R4860" s="139"/>
    </row>
    <row r="4861" spans="18:18" x14ac:dyDescent="0.25">
      <c r="R4861" s="139"/>
    </row>
    <row r="4862" spans="18:18" x14ac:dyDescent="0.25">
      <c r="R4862" s="139"/>
    </row>
    <row r="4863" spans="18:18" x14ac:dyDescent="0.25">
      <c r="R4863" s="139"/>
    </row>
    <row r="4864" spans="18:18" x14ac:dyDescent="0.25">
      <c r="R4864" s="139"/>
    </row>
    <row r="4865" spans="18:18" x14ac:dyDescent="0.25">
      <c r="R4865" s="139"/>
    </row>
    <row r="4866" spans="18:18" x14ac:dyDescent="0.25">
      <c r="R4866" s="139"/>
    </row>
    <row r="4867" spans="18:18" x14ac:dyDescent="0.25">
      <c r="R4867" s="139"/>
    </row>
    <row r="4868" spans="18:18" x14ac:dyDescent="0.25">
      <c r="R4868" s="139"/>
    </row>
    <row r="4869" spans="18:18" x14ac:dyDescent="0.25">
      <c r="R4869" s="139"/>
    </row>
    <row r="4870" spans="18:18" x14ac:dyDescent="0.25">
      <c r="R4870" s="139"/>
    </row>
    <row r="4871" spans="18:18" x14ac:dyDescent="0.25">
      <c r="R4871" s="139"/>
    </row>
    <row r="4872" spans="18:18" x14ac:dyDescent="0.25">
      <c r="R4872" s="139"/>
    </row>
    <row r="4873" spans="18:18" x14ac:dyDescent="0.25">
      <c r="R4873" s="139"/>
    </row>
    <row r="4874" spans="18:18" x14ac:dyDescent="0.25">
      <c r="R4874" s="139"/>
    </row>
    <row r="4875" spans="18:18" x14ac:dyDescent="0.25">
      <c r="R4875" s="139"/>
    </row>
    <row r="4876" spans="18:18" x14ac:dyDescent="0.25">
      <c r="R4876" s="139"/>
    </row>
    <row r="4877" spans="18:18" x14ac:dyDescent="0.25">
      <c r="R4877" s="139"/>
    </row>
    <row r="4878" spans="18:18" x14ac:dyDescent="0.25">
      <c r="R4878" s="139"/>
    </row>
    <row r="4879" spans="18:18" x14ac:dyDescent="0.25">
      <c r="R4879" s="139"/>
    </row>
    <row r="4880" spans="18:18" x14ac:dyDescent="0.25">
      <c r="R4880" s="139"/>
    </row>
    <row r="4881" spans="18:18" x14ac:dyDescent="0.25">
      <c r="R4881" s="139"/>
    </row>
    <row r="4882" spans="18:18" x14ac:dyDescent="0.25">
      <c r="R4882" s="139"/>
    </row>
    <row r="4883" spans="18:18" x14ac:dyDescent="0.25">
      <c r="R4883" s="139"/>
    </row>
    <row r="4884" spans="18:18" x14ac:dyDescent="0.25">
      <c r="R4884" s="139"/>
    </row>
    <row r="4885" spans="18:18" x14ac:dyDescent="0.25">
      <c r="R4885" s="139"/>
    </row>
    <row r="4886" spans="18:18" x14ac:dyDescent="0.25">
      <c r="R4886" s="139"/>
    </row>
    <row r="4887" spans="18:18" x14ac:dyDescent="0.25">
      <c r="R4887" s="139"/>
    </row>
    <row r="4888" spans="18:18" x14ac:dyDescent="0.25">
      <c r="R4888" s="139"/>
    </row>
    <row r="4889" spans="18:18" x14ac:dyDescent="0.25">
      <c r="R4889" s="139"/>
    </row>
    <row r="4890" spans="18:18" x14ac:dyDescent="0.25">
      <c r="R4890" s="139"/>
    </row>
    <row r="4891" spans="18:18" x14ac:dyDescent="0.25">
      <c r="R4891" s="139"/>
    </row>
    <row r="4892" spans="18:18" x14ac:dyDescent="0.25">
      <c r="R4892" s="139"/>
    </row>
    <row r="4893" spans="18:18" x14ac:dyDescent="0.25">
      <c r="R4893" s="139"/>
    </row>
    <row r="4894" spans="18:18" x14ac:dyDescent="0.25">
      <c r="R4894" s="139"/>
    </row>
    <row r="4895" spans="18:18" x14ac:dyDescent="0.25">
      <c r="R4895" s="139"/>
    </row>
    <row r="4896" spans="18:18" x14ac:dyDescent="0.25">
      <c r="R4896" s="139"/>
    </row>
    <row r="4897" spans="18:18" x14ac:dyDescent="0.25">
      <c r="R4897" s="139"/>
    </row>
    <row r="4898" spans="18:18" x14ac:dyDescent="0.25">
      <c r="R4898" s="139"/>
    </row>
    <row r="4899" spans="18:18" x14ac:dyDescent="0.25">
      <c r="R4899" s="139"/>
    </row>
    <row r="4900" spans="18:18" x14ac:dyDescent="0.25">
      <c r="R4900" s="139"/>
    </row>
    <row r="4901" spans="18:18" x14ac:dyDescent="0.25">
      <c r="R4901" s="139"/>
    </row>
    <row r="4902" spans="18:18" x14ac:dyDescent="0.25">
      <c r="R4902" s="139"/>
    </row>
    <row r="4903" spans="18:18" x14ac:dyDescent="0.25">
      <c r="R4903" s="139"/>
    </row>
    <row r="4904" spans="18:18" x14ac:dyDescent="0.25">
      <c r="R4904" s="139"/>
    </row>
    <row r="4905" spans="18:18" x14ac:dyDescent="0.25">
      <c r="R4905" s="139"/>
    </row>
    <row r="4906" spans="18:18" x14ac:dyDescent="0.25">
      <c r="R4906" s="139"/>
    </row>
    <row r="4907" spans="18:18" x14ac:dyDescent="0.25">
      <c r="R4907" s="139"/>
    </row>
    <row r="4908" spans="18:18" x14ac:dyDescent="0.25">
      <c r="R4908" s="139"/>
    </row>
    <row r="4909" spans="18:18" x14ac:dyDescent="0.25">
      <c r="R4909" s="139"/>
    </row>
    <row r="4910" spans="18:18" x14ac:dyDescent="0.25">
      <c r="R4910" s="139"/>
    </row>
    <row r="4911" spans="18:18" x14ac:dyDescent="0.25">
      <c r="R4911" s="139"/>
    </row>
    <row r="4912" spans="18:18" x14ac:dyDescent="0.25">
      <c r="R4912" s="139"/>
    </row>
    <row r="4913" spans="18:18" x14ac:dyDescent="0.25">
      <c r="R4913" s="139"/>
    </row>
    <row r="4914" spans="18:18" x14ac:dyDescent="0.25">
      <c r="R4914" s="139"/>
    </row>
    <row r="4915" spans="18:18" x14ac:dyDescent="0.25">
      <c r="R4915" s="139"/>
    </row>
    <row r="4916" spans="18:18" x14ac:dyDescent="0.25">
      <c r="R4916" s="139"/>
    </row>
    <row r="4917" spans="18:18" x14ac:dyDescent="0.25">
      <c r="R4917" s="139"/>
    </row>
    <row r="4918" spans="18:18" x14ac:dyDescent="0.25">
      <c r="R4918" s="139"/>
    </row>
    <row r="4919" spans="18:18" x14ac:dyDescent="0.25">
      <c r="R4919" s="139"/>
    </row>
    <row r="4920" spans="18:18" x14ac:dyDescent="0.25">
      <c r="R4920" s="139"/>
    </row>
    <row r="4921" spans="18:18" x14ac:dyDescent="0.25">
      <c r="R4921" s="139"/>
    </row>
    <row r="4922" spans="18:18" x14ac:dyDescent="0.25">
      <c r="R4922" s="139"/>
    </row>
    <row r="4923" spans="18:18" x14ac:dyDescent="0.25">
      <c r="R4923" s="139"/>
    </row>
    <row r="4924" spans="18:18" x14ac:dyDescent="0.25">
      <c r="R4924" s="139"/>
    </row>
    <row r="4925" spans="18:18" x14ac:dyDescent="0.25">
      <c r="R4925" s="139"/>
    </row>
    <row r="4926" spans="18:18" x14ac:dyDescent="0.25">
      <c r="R4926" s="139"/>
    </row>
    <row r="4927" spans="18:18" x14ac:dyDescent="0.25">
      <c r="R4927" s="139"/>
    </row>
    <row r="4928" spans="18:18" x14ac:dyDescent="0.25">
      <c r="R4928" s="139"/>
    </row>
    <row r="4929" spans="18:18" x14ac:dyDescent="0.25">
      <c r="R4929" s="139"/>
    </row>
    <row r="4930" spans="18:18" x14ac:dyDescent="0.25">
      <c r="R4930" s="139"/>
    </row>
    <row r="4931" spans="18:18" x14ac:dyDescent="0.25">
      <c r="R4931" s="139"/>
    </row>
    <row r="4932" spans="18:18" x14ac:dyDescent="0.25">
      <c r="R4932" s="139"/>
    </row>
    <row r="4933" spans="18:18" x14ac:dyDescent="0.25">
      <c r="R4933" s="139"/>
    </row>
    <row r="4934" spans="18:18" x14ac:dyDescent="0.25">
      <c r="R4934" s="139"/>
    </row>
    <row r="4935" spans="18:18" x14ac:dyDescent="0.25">
      <c r="R4935" s="139"/>
    </row>
    <row r="4936" spans="18:18" x14ac:dyDescent="0.25">
      <c r="R4936" s="139"/>
    </row>
    <row r="4937" spans="18:18" x14ac:dyDescent="0.25">
      <c r="R4937" s="139"/>
    </row>
    <row r="4938" spans="18:18" x14ac:dyDescent="0.25">
      <c r="R4938" s="139"/>
    </row>
    <row r="4939" spans="18:18" x14ac:dyDescent="0.25">
      <c r="R4939" s="139"/>
    </row>
    <row r="4940" spans="18:18" x14ac:dyDescent="0.25">
      <c r="R4940" s="139"/>
    </row>
    <row r="4941" spans="18:18" x14ac:dyDescent="0.25">
      <c r="R4941" s="139"/>
    </row>
    <row r="4942" spans="18:18" x14ac:dyDescent="0.25">
      <c r="R4942" s="139"/>
    </row>
    <row r="4943" spans="18:18" x14ac:dyDescent="0.25">
      <c r="R4943" s="139"/>
    </row>
    <row r="4944" spans="18:18" x14ac:dyDescent="0.25">
      <c r="R4944" s="139"/>
    </row>
    <row r="4945" spans="18:18" x14ac:dyDescent="0.25">
      <c r="R4945" s="139"/>
    </row>
    <row r="4946" spans="18:18" x14ac:dyDescent="0.25">
      <c r="R4946" s="139"/>
    </row>
    <row r="4947" spans="18:18" x14ac:dyDescent="0.25">
      <c r="R4947" s="139"/>
    </row>
    <row r="4948" spans="18:18" x14ac:dyDescent="0.25">
      <c r="R4948" s="139"/>
    </row>
    <row r="4949" spans="18:18" x14ac:dyDescent="0.25">
      <c r="R4949" s="139"/>
    </row>
    <row r="4950" spans="18:18" x14ac:dyDescent="0.25">
      <c r="R4950" s="139"/>
    </row>
    <row r="4951" spans="18:18" x14ac:dyDescent="0.25">
      <c r="R4951" s="139"/>
    </row>
    <row r="4952" spans="18:18" x14ac:dyDescent="0.25">
      <c r="R4952" s="139"/>
    </row>
    <row r="4953" spans="18:18" x14ac:dyDescent="0.25">
      <c r="R4953" s="139"/>
    </row>
    <row r="4954" spans="18:18" x14ac:dyDescent="0.25">
      <c r="R4954" s="139"/>
    </row>
    <row r="4955" spans="18:18" x14ac:dyDescent="0.25">
      <c r="R4955" s="139"/>
    </row>
    <row r="4956" spans="18:18" x14ac:dyDescent="0.25">
      <c r="R4956" s="139"/>
    </row>
    <row r="4957" spans="18:18" x14ac:dyDescent="0.25">
      <c r="R4957" s="139"/>
    </row>
    <row r="4958" spans="18:18" x14ac:dyDescent="0.25">
      <c r="R4958" s="139"/>
    </row>
    <row r="4959" spans="18:18" x14ac:dyDescent="0.25">
      <c r="R4959" s="139"/>
    </row>
    <row r="4960" spans="18:18" x14ac:dyDescent="0.25">
      <c r="R4960" s="139"/>
    </row>
    <row r="4961" spans="18:18" x14ac:dyDescent="0.25">
      <c r="R4961" s="139"/>
    </row>
    <row r="4962" spans="18:18" x14ac:dyDescent="0.25">
      <c r="R4962" s="139"/>
    </row>
    <row r="4963" spans="18:18" x14ac:dyDescent="0.25">
      <c r="R4963" s="139"/>
    </row>
    <row r="4964" spans="18:18" x14ac:dyDescent="0.25">
      <c r="R4964" s="139"/>
    </row>
    <row r="4965" spans="18:18" x14ac:dyDescent="0.25">
      <c r="R4965" s="139"/>
    </row>
    <row r="4966" spans="18:18" x14ac:dyDescent="0.25">
      <c r="R4966" s="139"/>
    </row>
    <row r="4967" spans="18:18" x14ac:dyDescent="0.25">
      <c r="R4967" s="139"/>
    </row>
    <row r="4968" spans="18:18" x14ac:dyDescent="0.25">
      <c r="R4968" s="139"/>
    </row>
    <row r="4969" spans="18:18" x14ac:dyDescent="0.25">
      <c r="R4969" s="139"/>
    </row>
    <row r="4970" spans="18:18" x14ac:dyDescent="0.25">
      <c r="R4970" s="139"/>
    </row>
    <row r="4971" spans="18:18" x14ac:dyDescent="0.25">
      <c r="R4971" s="139"/>
    </row>
    <row r="4972" spans="18:18" x14ac:dyDescent="0.25">
      <c r="R4972" s="139"/>
    </row>
    <row r="4973" spans="18:18" x14ac:dyDescent="0.25">
      <c r="R4973" s="139"/>
    </row>
    <row r="4974" spans="18:18" x14ac:dyDescent="0.25">
      <c r="R4974" s="139"/>
    </row>
    <row r="4975" spans="18:18" x14ac:dyDescent="0.25">
      <c r="R4975" s="139"/>
    </row>
    <row r="4976" spans="18:18" x14ac:dyDescent="0.25">
      <c r="R4976" s="139"/>
    </row>
    <row r="4977" spans="18:18" x14ac:dyDescent="0.25">
      <c r="R4977" s="139"/>
    </row>
    <row r="4978" spans="18:18" x14ac:dyDescent="0.25">
      <c r="R4978" s="139"/>
    </row>
    <row r="4979" spans="18:18" x14ac:dyDescent="0.25">
      <c r="R4979" s="139"/>
    </row>
    <row r="4980" spans="18:18" x14ac:dyDescent="0.25">
      <c r="R4980" s="139"/>
    </row>
    <row r="4981" spans="18:18" x14ac:dyDescent="0.25">
      <c r="R4981" s="139"/>
    </row>
    <row r="4982" spans="18:18" x14ac:dyDescent="0.25">
      <c r="R4982" s="139"/>
    </row>
    <row r="4983" spans="18:18" x14ac:dyDescent="0.25">
      <c r="R4983" s="139"/>
    </row>
    <row r="4984" spans="18:18" x14ac:dyDescent="0.25">
      <c r="R4984" s="139"/>
    </row>
    <row r="4985" spans="18:18" x14ac:dyDescent="0.25">
      <c r="R4985" s="139"/>
    </row>
    <row r="4986" spans="18:18" x14ac:dyDescent="0.25">
      <c r="R4986" s="139"/>
    </row>
    <row r="4987" spans="18:18" x14ac:dyDescent="0.25">
      <c r="R4987" s="139"/>
    </row>
    <row r="4988" spans="18:18" x14ac:dyDescent="0.25">
      <c r="R4988" s="139"/>
    </row>
    <row r="4989" spans="18:18" x14ac:dyDescent="0.25">
      <c r="R4989" s="139"/>
    </row>
    <row r="4990" spans="18:18" x14ac:dyDescent="0.25">
      <c r="R4990" s="139"/>
    </row>
    <row r="4991" spans="18:18" x14ac:dyDescent="0.25">
      <c r="R4991" s="139"/>
    </row>
    <row r="4992" spans="18:18" x14ac:dyDescent="0.25">
      <c r="R4992" s="139"/>
    </row>
    <row r="4993" spans="18:18" x14ac:dyDescent="0.25">
      <c r="R4993" s="139"/>
    </row>
    <row r="4994" spans="18:18" x14ac:dyDescent="0.25">
      <c r="R4994" s="139"/>
    </row>
    <row r="4995" spans="18:18" x14ac:dyDescent="0.25">
      <c r="R4995" s="139"/>
    </row>
    <row r="4996" spans="18:18" x14ac:dyDescent="0.25">
      <c r="R4996" s="139"/>
    </row>
    <row r="4997" spans="18:18" x14ac:dyDescent="0.25">
      <c r="R4997" s="139"/>
    </row>
    <row r="4998" spans="18:18" x14ac:dyDescent="0.25">
      <c r="R4998" s="139"/>
    </row>
    <row r="4999" spans="18:18" x14ac:dyDescent="0.25">
      <c r="R4999" s="139"/>
    </row>
    <row r="5000" spans="18:18" x14ac:dyDescent="0.25">
      <c r="R5000" s="139"/>
    </row>
    <row r="5001" spans="18:18" x14ac:dyDescent="0.25">
      <c r="R5001" s="139"/>
    </row>
    <row r="5002" spans="18:18" x14ac:dyDescent="0.25">
      <c r="R5002" s="139"/>
    </row>
    <row r="5003" spans="18:18" x14ac:dyDescent="0.25">
      <c r="R5003" s="139"/>
    </row>
    <row r="5004" spans="18:18" x14ac:dyDescent="0.25">
      <c r="R5004" s="139"/>
    </row>
    <row r="5005" spans="18:18" x14ac:dyDescent="0.25">
      <c r="R5005" s="139"/>
    </row>
    <row r="5006" spans="18:18" x14ac:dyDescent="0.25">
      <c r="R5006" s="139"/>
    </row>
    <row r="5007" spans="18:18" x14ac:dyDescent="0.25">
      <c r="R5007" s="139"/>
    </row>
    <row r="5008" spans="18:18" x14ac:dyDescent="0.25">
      <c r="R5008" s="139"/>
    </row>
    <row r="5009" spans="18:18" x14ac:dyDescent="0.25">
      <c r="R5009" s="139"/>
    </row>
    <row r="5010" spans="18:18" x14ac:dyDescent="0.25">
      <c r="R5010" s="139"/>
    </row>
    <row r="5011" spans="18:18" x14ac:dyDescent="0.25">
      <c r="R5011" s="139"/>
    </row>
    <row r="5012" spans="18:18" x14ac:dyDescent="0.25">
      <c r="R5012" s="139"/>
    </row>
    <row r="5013" spans="18:18" x14ac:dyDescent="0.25">
      <c r="R5013" s="139"/>
    </row>
    <row r="5014" spans="18:18" x14ac:dyDescent="0.25">
      <c r="R5014" s="139"/>
    </row>
    <row r="5015" spans="18:18" x14ac:dyDescent="0.25">
      <c r="R5015" s="139"/>
    </row>
    <row r="5016" spans="18:18" x14ac:dyDescent="0.25">
      <c r="R5016" s="139"/>
    </row>
    <row r="5017" spans="18:18" x14ac:dyDescent="0.25">
      <c r="R5017" s="139"/>
    </row>
    <row r="5018" spans="18:18" x14ac:dyDescent="0.25">
      <c r="R5018" s="139"/>
    </row>
    <row r="5019" spans="18:18" x14ac:dyDescent="0.25">
      <c r="R5019" s="139"/>
    </row>
    <row r="5020" spans="18:18" x14ac:dyDescent="0.25">
      <c r="R5020" s="139"/>
    </row>
    <row r="5021" spans="18:18" x14ac:dyDescent="0.25">
      <c r="R5021" s="139"/>
    </row>
    <row r="5022" spans="18:18" x14ac:dyDescent="0.25">
      <c r="R5022" s="139"/>
    </row>
    <row r="5023" spans="18:18" x14ac:dyDescent="0.25">
      <c r="R5023" s="139"/>
    </row>
    <row r="5024" spans="18:18" x14ac:dyDescent="0.25">
      <c r="R5024" s="139"/>
    </row>
    <row r="5025" spans="18:18" x14ac:dyDescent="0.25">
      <c r="R5025" s="139"/>
    </row>
    <row r="5026" spans="18:18" x14ac:dyDescent="0.25">
      <c r="R5026" s="139"/>
    </row>
    <row r="5027" spans="18:18" x14ac:dyDescent="0.25">
      <c r="R5027" s="139"/>
    </row>
    <row r="5028" spans="18:18" x14ac:dyDescent="0.25">
      <c r="R5028" s="139"/>
    </row>
    <row r="5029" spans="18:18" x14ac:dyDescent="0.25">
      <c r="R5029" s="139"/>
    </row>
    <row r="5030" spans="18:18" x14ac:dyDescent="0.25">
      <c r="R5030" s="139"/>
    </row>
    <row r="5031" spans="18:18" x14ac:dyDescent="0.25">
      <c r="R5031" s="139"/>
    </row>
    <row r="5032" spans="18:18" x14ac:dyDescent="0.25">
      <c r="R5032" s="139"/>
    </row>
    <row r="5033" spans="18:18" x14ac:dyDescent="0.25">
      <c r="R5033" s="139"/>
    </row>
    <row r="5034" spans="18:18" x14ac:dyDescent="0.25">
      <c r="R5034" s="139"/>
    </row>
    <row r="5035" spans="18:18" x14ac:dyDescent="0.25">
      <c r="R5035" s="139"/>
    </row>
    <row r="5036" spans="18:18" x14ac:dyDescent="0.25">
      <c r="R5036" s="139"/>
    </row>
    <row r="5037" spans="18:18" x14ac:dyDescent="0.25">
      <c r="R5037" s="139"/>
    </row>
    <row r="5038" spans="18:18" x14ac:dyDescent="0.25">
      <c r="R5038" s="139"/>
    </row>
    <row r="5039" spans="18:18" x14ac:dyDescent="0.25">
      <c r="R5039" s="139"/>
    </row>
    <row r="5040" spans="18:18" x14ac:dyDescent="0.25">
      <c r="R5040" s="139"/>
    </row>
    <row r="5041" spans="18:18" x14ac:dyDescent="0.25">
      <c r="R5041" s="139"/>
    </row>
    <row r="5042" spans="18:18" x14ac:dyDescent="0.25">
      <c r="R5042" s="139"/>
    </row>
    <row r="5043" spans="18:18" x14ac:dyDescent="0.25">
      <c r="R5043" s="139"/>
    </row>
    <row r="5044" spans="18:18" x14ac:dyDescent="0.25">
      <c r="R5044" s="139"/>
    </row>
    <row r="5045" spans="18:18" x14ac:dyDescent="0.25">
      <c r="R5045" s="139"/>
    </row>
    <row r="5046" spans="18:18" x14ac:dyDescent="0.25">
      <c r="R5046" s="139"/>
    </row>
    <row r="5047" spans="18:18" x14ac:dyDescent="0.25">
      <c r="R5047" s="139"/>
    </row>
    <row r="5048" spans="18:18" x14ac:dyDescent="0.25">
      <c r="R5048" s="139"/>
    </row>
    <row r="5049" spans="18:18" x14ac:dyDescent="0.25">
      <c r="R5049" s="139"/>
    </row>
    <row r="5050" spans="18:18" x14ac:dyDescent="0.25">
      <c r="R5050" s="139"/>
    </row>
    <row r="5051" spans="18:18" x14ac:dyDescent="0.25">
      <c r="R5051" s="139"/>
    </row>
    <row r="5052" spans="18:18" x14ac:dyDescent="0.25">
      <c r="R5052" s="139"/>
    </row>
    <row r="5053" spans="18:18" x14ac:dyDescent="0.25">
      <c r="R5053" s="139"/>
    </row>
    <row r="5054" spans="18:18" x14ac:dyDescent="0.25">
      <c r="R5054" s="139"/>
    </row>
    <row r="5055" spans="18:18" x14ac:dyDescent="0.25">
      <c r="R5055" s="139"/>
    </row>
    <row r="5056" spans="18:18" x14ac:dyDescent="0.25">
      <c r="R5056" s="139"/>
    </row>
    <row r="5057" spans="18:18" x14ac:dyDescent="0.25">
      <c r="R5057" s="139"/>
    </row>
    <row r="5058" spans="18:18" x14ac:dyDescent="0.25">
      <c r="R5058" s="139"/>
    </row>
    <row r="5059" spans="18:18" x14ac:dyDescent="0.25">
      <c r="R5059" s="139"/>
    </row>
    <row r="5060" spans="18:18" x14ac:dyDescent="0.25">
      <c r="R5060" s="139"/>
    </row>
    <row r="5061" spans="18:18" x14ac:dyDescent="0.25">
      <c r="R5061" s="139"/>
    </row>
    <row r="5062" spans="18:18" x14ac:dyDescent="0.25">
      <c r="R5062" s="139"/>
    </row>
    <row r="5063" spans="18:18" x14ac:dyDescent="0.25">
      <c r="R5063" s="139"/>
    </row>
    <row r="5064" spans="18:18" x14ac:dyDescent="0.25">
      <c r="R5064" s="139"/>
    </row>
    <row r="5065" spans="18:18" x14ac:dyDescent="0.25">
      <c r="R5065" s="139"/>
    </row>
    <row r="5066" spans="18:18" x14ac:dyDescent="0.25">
      <c r="R5066" s="139"/>
    </row>
    <row r="5067" spans="18:18" x14ac:dyDescent="0.25">
      <c r="R5067" s="139"/>
    </row>
    <row r="5068" spans="18:18" x14ac:dyDescent="0.25">
      <c r="R5068" s="139"/>
    </row>
    <row r="5069" spans="18:18" x14ac:dyDescent="0.25">
      <c r="R5069" s="139"/>
    </row>
    <row r="5070" spans="18:18" x14ac:dyDescent="0.25">
      <c r="R5070" s="139"/>
    </row>
    <row r="5071" spans="18:18" x14ac:dyDescent="0.25">
      <c r="R5071" s="139"/>
    </row>
    <row r="5072" spans="18:18" x14ac:dyDescent="0.25">
      <c r="R5072" s="139"/>
    </row>
    <row r="5073" spans="18:18" x14ac:dyDescent="0.25">
      <c r="R5073" s="139"/>
    </row>
    <row r="5074" spans="18:18" x14ac:dyDescent="0.25">
      <c r="R5074" s="139"/>
    </row>
    <row r="5075" spans="18:18" x14ac:dyDescent="0.25">
      <c r="R5075" s="139"/>
    </row>
    <row r="5076" spans="18:18" x14ac:dyDescent="0.25">
      <c r="R5076" s="139"/>
    </row>
    <row r="5077" spans="18:18" x14ac:dyDescent="0.25">
      <c r="R5077" s="139"/>
    </row>
    <row r="5078" spans="18:18" x14ac:dyDescent="0.25">
      <c r="R5078" s="139"/>
    </row>
    <row r="5079" spans="18:18" x14ac:dyDescent="0.25">
      <c r="R5079" s="139"/>
    </row>
    <row r="5080" spans="18:18" x14ac:dyDescent="0.25">
      <c r="R5080" s="139"/>
    </row>
    <row r="5081" spans="18:18" x14ac:dyDescent="0.25">
      <c r="R5081" s="139"/>
    </row>
    <row r="5082" spans="18:18" x14ac:dyDescent="0.25">
      <c r="R5082" s="139"/>
    </row>
    <row r="5083" spans="18:18" x14ac:dyDescent="0.25">
      <c r="R5083" s="139"/>
    </row>
    <row r="5084" spans="18:18" x14ac:dyDescent="0.25">
      <c r="R5084" s="139"/>
    </row>
    <row r="5085" spans="18:18" x14ac:dyDescent="0.25">
      <c r="R5085" s="139"/>
    </row>
    <row r="5086" spans="18:18" x14ac:dyDescent="0.25">
      <c r="R5086" s="139"/>
    </row>
    <row r="5087" spans="18:18" x14ac:dyDescent="0.25">
      <c r="R5087" s="139"/>
    </row>
    <row r="5088" spans="18:18" x14ac:dyDescent="0.25">
      <c r="R5088" s="139"/>
    </row>
    <row r="5089" spans="18:18" x14ac:dyDescent="0.25">
      <c r="R5089" s="139"/>
    </row>
    <row r="5090" spans="18:18" x14ac:dyDescent="0.25">
      <c r="R5090" s="139"/>
    </row>
    <row r="5091" spans="18:18" x14ac:dyDescent="0.25">
      <c r="R5091" s="139"/>
    </row>
    <row r="5092" spans="18:18" x14ac:dyDescent="0.25">
      <c r="R5092" s="139"/>
    </row>
    <row r="5093" spans="18:18" x14ac:dyDescent="0.25">
      <c r="R5093" s="139"/>
    </row>
    <row r="5094" spans="18:18" x14ac:dyDescent="0.25">
      <c r="R5094" s="139"/>
    </row>
    <row r="5095" spans="18:18" x14ac:dyDescent="0.25">
      <c r="R5095" s="139"/>
    </row>
    <row r="5096" spans="18:18" x14ac:dyDescent="0.25">
      <c r="R5096" s="139"/>
    </row>
    <row r="5097" spans="18:18" x14ac:dyDescent="0.25">
      <c r="R5097" s="139"/>
    </row>
    <row r="5098" spans="18:18" x14ac:dyDescent="0.25">
      <c r="R5098" s="139"/>
    </row>
    <row r="5099" spans="18:18" x14ac:dyDescent="0.25">
      <c r="R5099" s="139"/>
    </row>
    <row r="5100" spans="18:18" x14ac:dyDescent="0.25">
      <c r="R5100" s="139"/>
    </row>
    <row r="5101" spans="18:18" x14ac:dyDescent="0.25">
      <c r="R5101" s="139"/>
    </row>
    <row r="5102" spans="18:18" x14ac:dyDescent="0.25">
      <c r="R5102" s="139"/>
    </row>
    <row r="5103" spans="18:18" x14ac:dyDescent="0.25">
      <c r="R5103" s="139"/>
    </row>
    <row r="5104" spans="18:18" x14ac:dyDescent="0.25">
      <c r="R5104" s="139"/>
    </row>
    <row r="5105" spans="18:18" x14ac:dyDescent="0.25">
      <c r="R5105" s="139"/>
    </row>
    <row r="5106" spans="18:18" x14ac:dyDescent="0.25">
      <c r="R5106" s="139"/>
    </row>
    <row r="5107" spans="18:18" x14ac:dyDescent="0.25">
      <c r="R5107" s="139"/>
    </row>
    <row r="5108" spans="18:18" x14ac:dyDescent="0.25">
      <c r="R5108" s="139"/>
    </row>
    <row r="5109" spans="18:18" x14ac:dyDescent="0.25">
      <c r="R5109" s="139"/>
    </row>
    <row r="5110" spans="18:18" x14ac:dyDescent="0.25">
      <c r="R5110" s="139"/>
    </row>
    <row r="5111" spans="18:18" x14ac:dyDescent="0.25">
      <c r="R5111" s="139"/>
    </row>
    <row r="5112" spans="18:18" x14ac:dyDescent="0.25">
      <c r="R5112" s="139"/>
    </row>
    <row r="5113" spans="18:18" x14ac:dyDescent="0.25">
      <c r="R5113" s="139"/>
    </row>
    <row r="5114" spans="18:18" x14ac:dyDescent="0.25">
      <c r="R5114" s="139"/>
    </row>
    <row r="5115" spans="18:18" x14ac:dyDescent="0.25">
      <c r="R5115" s="139"/>
    </row>
    <row r="5116" spans="18:18" x14ac:dyDescent="0.25">
      <c r="R5116" s="139"/>
    </row>
    <row r="5117" spans="18:18" x14ac:dyDescent="0.25">
      <c r="R5117" s="139"/>
    </row>
    <row r="5118" spans="18:18" x14ac:dyDescent="0.25">
      <c r="R5118" s="139"/>
    </row>
    <row r="5119" spans="18:18" x14ac:dyDescent="0.25">
      <c r="R5119" s="139"/>
    </row>
    <row r="5120" spans="18:18" x14ac:dyDescent="0.25">
      <c r="R5120" s="139"/>
    </row>
    <row r="5121" spans="18:18" x14ac:dyDescent="0.25">
      <c r="R5121" s="139"/>
    </row>
    <row r="5122" spans="18:18" x14ac:dyDescent="0.25">
      <c r="R5122" s="139"/>
    </row>
    <row r="5123" spans="18:18" x14ac:dyDescent="0.25">
      <c r="R5123" s="139"/>
    </row>
    <row r="5124" spans="18:18" x14ac:dyDescent="0.25">
      <c r="R5124" s="139"/>
    </row>
    <row r="5125" spans="18:18" x14ac:dyDescent="0.25">
      <c r="R5125" s="139"/>
    </row>
    <row r="5126" spans="18:18" x14ac:dyDescent="0.25">
      <c r="R5126" s="139"/>
    </row>
    <row r="5127" spans="18:18" x14ac:dyDescent="0.25">
      <c r="R5127" s="139"/>
    </row>
    <row r="5128" spans="18:18" x14ac:dyDescent="0.25">
      <c r="R5128" s="139"/>
    </row>
    <row r="5129" spans="18:18" x14ac:dyDescent="0.25">
      <c r="R5129" s="139"/>
    </row>
    <row r="5130" spans="18:18" x14ac:dyDescent="0.25">
      <c r="R5130" s="139"/>
    </row>
    <row r="5131" spans="18:18" x14ac:dyDescent="0.25">
      <c r="R5131" s="139"/>
    </row>
    <row r="5132" spans="18:18" x14ac:dyDescent="0.25">
      <c r="R5132" s="139"/>
    </row>
    <row r="5133" spans="18:18" x14ac:dyDescent="0.25">
      <c r="R5133" s="139"/>
    </row>
    <row r="5134" spans="18:18" x14ac:dyDescent="0.25">
      <c r="R5134" s="139"/>
    </row>
    <row r="5135" spans="18:18" x14ac:dyDescent="0.25">
      <c r="R5135" s="139"/>
    </row>
    <row r="5136" spans="18:18" x14ac:dyDescent="0.25">
      <c r="R5136" s="139"/>
    </row>
    <row r="5137" spans="18:18" x14ac:dyDescent="0.25">
      <c r="R5137" s="139"/>
    </row>
    <row r="5138" spans="18:18" x14ac:dyDescent="0.25">
      <c r="R5138" s="139"/>
    </row>
    <row r="5139" spans="18:18" x14ac:dyDescent="0.25">
      <c r="R5139" s="139"/>
    </row>
    <row r="5140" spans="18:18" x14ac:dyDescent="0.25">
      <c r="R5140" s="139"/>
    </row>
    <row r="5141" spans="18:18" x14ac:dyDescent="0.25">
      <c r="R5141" s="139"/>
    </row>
    <row r="5142" spans="18:18" x14ac:dyDescent="0.25">
      <c r="R5142" s="139"/>
    </row>
    <row r="5143" spans="18:18" x14ac:dyDescent="0.25">
      <c r="R5143" s="139"/>
    </row>
    <row r="5144" spans="18:18" x14ac:dyDescent="0.25">
      <c r="R5144" s="139"/>
    </row>
    <row r="5145" spans="18:18" x14ac:dyDescent="0.25">
      <c r="R5145" s="139"/>
    </row>
    <row r="5146" spans="18:18" x14ac:dyDescent="0.25">
      <c r="R5146" s="139"/>
    </row>
    <row r="5147" spans="18:18" x14ac:dyDescent="0.25">
      <c r="R5147" s="139"/>
    </row>
    <row r="5148" spans="18:18" x14ac:dyDescent="0.25">
      <c r="R5148" s="139"/>
    </row>
    <row r="5149" spans="18:18" x14ac:dyDescent="0.25">
      <c r="R5149" s="139"/>
    </row>
    <row r="5150" spans="18:18" x14ac:dyDescent="0.25">
      <c r="R5150" s="139"/>
    </row>
    <row r="5151" spans="18:18" x14ac:dyDescent="0.25">
      <c r="R5151" s="139"/>
    </row>
    <row r="5152" spans="18:18" x14ac:dyDescent="0.25">
      <c r="R5152" s="139"/>
    </row>
    <row r="5153" spans="18:18" x14ac:dyDescent="0.25">
      <c r="R5153" s="139"/>
    </row>
    <row r="5154" spans="18:18" x14ac:dyDescent="0.25">
      <c r="R5154" s="139"/>
    </row>
    <row r="5155" spans="18:18" x14ac:dyDescent="0.25">
      <c r="R5155" s="139"/>
    </row>
    <row r="5156" spans="18:18" x14ac:dyDescent="0.25">
      <c r="R5156" s="139"/>
    </row>
    <row r="5157" spans="18:18" x14ac:dyDescent="0.25">
      <c r="R5157" s="139"/>
    </row>
    <row r="5158" spans="18:18" x14ac:dyDescent="0.25">
      <c r="R5158" s="139"/>
    </row>
    <row r="5159" spans="18:18" x14ac:dyDescent="0.25">
      <c r="R5159" s="139"/>
    </row>
    <row r="5160" spans="18:18" x14ac:dyDescent="0.25">
      <c r="R5160" s="139"/>
    </row>
    <row r="5161" spans="18:18" x14ac:dyDescent="0.25">
      <c r="R5161" s="139"/>
    </row>
    <row r="5162" spans="18:18" x14ac:dyDescent="0.25">
      <c r="R5162" s="139"/>
    </row>
    <row r="5163" spans="18:18" x14ac:dyDescent="0.25">
      <c r="R5163" s="139"/>
    </row>
    <row r="5164" spans="18:18" x14ac:dyDescent="0.25">
      <c r="R5164" s="139"/>
    </row>
    <row r="5165" spans="18:18" x14ac:dyDescent="0.25">
      <c r="R5165" s="139"/>
    </row>
    <row r="5166" spans="18:18" x14ac:dyDescent="0.25">
      <c r="R5166" s="139"/>
    </row>
    <row r="5167" spans="18:18" x14ac:dyDescent="0.25">
      <c r="R5167" s="139"/>
    </row>
    <row r="5168" spans="18:18" x14ac:dyDescent="0.25">
      <c r="R5168" s="139"/>
    </row>
    <row r="5169" spans="18:18" x14ac:dyDescent="0.25">
      <c r="R5169" s="139"/>
    </row>
    <row r="5170" spans="18:18" x14ac:dyDescent="0.25">
      <c r="R5170" s="139"/>
    </row>
    <row r="5171" spans="18:18" x14ac:dyDescent="0.25">
      <c r="R5171" s="139"/>
    </row>
    <row r="5172" spans="18:18" x14ac:dyDescent="0.25">
      <c r="R5172" s="139"/>
    </row>
    <row r="5173" spans="18:18" x14ac:dyDescent="0.25">
      <c r="R5173" s="139"/>
    </row>
    <row r="5174" spans="18:18" x14ac:dyDescent="0.25">
      <c r="R5174" s="139"/>
    </row>
    <row r="5175" spans="18:18" x14ac:dyDescent="0.25">
      <c r="R5175" s="139"/>
    </row>
    <row r="5176" spans="18:18" x14ac:dyDescent="0.25">
      <c r="R5176" s="139"/>
    </row>
    <row r="5177" spans="18:18" x14ac:dyDescent="0.25">
      <c r="R5177" s="139"/>
    </row>
    <row r="5178" spans="18:18" x14ac:dyDescent="0.25">
      <c r="R5178" s="139"/>
    </row>
    <row r="5179" spans="18:18" x14ac:dyDescent="0.25">
      <c r="R5179" s="139"/>
    </row>
    <row r="5180" spans="18:18" x14ac:dyDescent="0.25">
      <c r="R5180" s="139"/>
    </row>
    <row r="5181" spans="18:18" x14ac:dyDescent="0.25">
      <c r="R5181" s="139"/>
    </row>
    <row r="5182" spans="18:18" x14ac:dyDescent="0.25">
      <c r="R5182" s="139"/>
    </row>
    <row r="5183" spans="18:18" x14ac:dyDescent="0.25">
      <c r="R5183" s="139"/>
    </row>
    <row r="5184" spans="18:18" x14ac:dyDescent="0.25">
      <c r="R5184" s="139"/>
    </row>
    <row r="5185" spans="18:18" x14ac:dyDescent="0.25">
      <c r="R5185" s="139"/>
    </row>
    <row r="5186" spans="18:18" x14ac:dyDescent="0.25">
      <c r="R5186" s="139"/>
    </row>
    <row r="5187" spans="18:18" x14ac:dyDescent="0.25">
      <c r="R5187" s="139"/>
    </row>
    <row r="5188" spans="18:18" x14ac:dyDescent="0.25">
      <c r="R5188" s="139"/>
    </row>
    <row r="5189" spans="18:18" x14ac:dyDescent="0.25">
      <c r="R5189" s="139"/>
    </row>
    <row r="5190" spans="18:18" x14ac:dyDescent="0.25">
      <c r="R5190" s="139"/>
    </row>
    <row r="5191" spans="18:18" x14ac:dyDescent="0.25">
      <c r="R5191" s="139"/>
    </row>
    <row r="5192" spans="18:18" x14ac:dyDescent="0.25">
      <c r="R5192" s="139"/>
    </row>
    <row r="5193" spans="18:18" x14ac:dyDescent="0.25">
      <c r="R5193" s="139"/>
    </row>
    <row r="5194" spans="18:18" x14ac:dyDescent="0.25">
      <c r="R5194" s="139"/>
    </row>
    <row r="5195" spans="18:18" x14ac:dyDescent="0.25">
      <c r="R5195" s="139"/>
    </row>
    <row r="5196" spans="18:18" x14ac:dyDescent="0.25">
      <c r="R5196" s="139"/>
    </row>
    <row r="5197" spans="18:18" x14ac:dyDescent="0.25">
      <c r="R5197" s="139"/>
    </row>
    <row r="5198" spans="18:18" x14ac:dyDescent="0.25">
      <c r="R5198" s="139"/>
    </row>
    <row r="5199" spans="18:18" x14ac:dyDescent="0.25">
      <c r="R5199" s="139"/>
    </row>
    <row r="5200" spans="18:18" x14ac:dyDescent="0.25">
      <c r="R5200" s="139"/>
    </row>
    <row r="5201" spans="18:18" x14ac:dyDescent="0.25">
      <c r="R5201" s="139"/>
    </row>
    <row r="5202" spans="18:18" x14ac:dyDescent="0.25">
      <c r="R5202" s="139"/>
    </row>
    <row r="5203" spans="18:18" x14ac:dyDescent="0.25">
      <c r="R5203" s="139"/>
    </row>
    <row r="5204" spans="18:18" x14ac:dyDescent="0.25">
      <c r="R5204" s="139"/>
    </row>
    <row r="5205" spans="18:18" x14ac:dyDescent="0.25">
      <c r="R5205" s="139"/>
    </row>
    <row r="5206" spans="18:18" x14ac:dyDescent="0.25">
      <c r="R5206" s="139"/>
    </row>
    <row r="5207" spans="18:18" x14ac:dyDescent="0.25">
      <c r="R5207" s="139"/>
    </row>
    <row r="5208" spans="18:18" x14ac:dyDescent="0.25">
      <c r="R5208" s="139"/>
    </row>
    <row r="5209" spans="18:18" x14ac:dyDescent="0.25">
      <c r="R5209" s="139"/>
    </row>
    <row r="5210" spans="18:18" x14ac:dyDescent="0.25">
      <c r="R5210" s="139"/>
    </row>
    <row r="5211" spans="18:18" x14ac:dyDescent="0.25">
      <c r="R5211" s="139"/>
    </row>
    <row r="5212" spans="18:18" x14ac:dyDescent="0.25">
      <c r="R5212" s="139"/>
    </row>
    <row r="5213" spans="18:18" x14ac:dyDescent="0.25">
      <c r="R5213" s="139"/>
    </row>
    <row r="5214" spans="18:18" x14ac:dyDescent="0.25">
      <c r="R5214" s="139"/>
    </row>
    <row r="5215" spans="18:18" x14ac:dyDescent="0.25">
      <c r="R5215" s="139"/>
    </row>
    <row r="5216" spans="18:18" x14ac:dyDescent="0.25">
      <c r="R5216" s="139"/>
    </row>
    <row r="5217" spans="18:18" x14ac:dyDescent="0.25">
      <c r="R5217" s="139"/>
    </row>
    <row r="5218" spans="18:18" x14ac:dyDescent="0.25">
      <c r="R5218" s="139"/>
    </row>
    <row r="5219" spans="18:18" x14ac:dyDescent="0.25">
      <c r="R5219" s="139"/>
    </row>
    <row r="5220" spans="18:18" x14ac:dyDescent="0.25">
      <c r="R5220" s="139"/>
    </row>
    <row r="5221" spans="18:18" x14ac:dyDescent="0.25">
      <c r="R5221" s="139"/>
    </row>
    <row r="5222" spans="18:18" x14ac:dyDescent="0.25">
      <c r="R5222" s="139"/>
    </row>
    <row r="5223" spans="18:18" x14ac:dyDescent="0.25">
      <c r="R5223" s="139"/>
    </row>
    <row r="5224" spans="18:18" x14ac:dyDescent="0.25">
      <c r="R5224" s="139"/>
    </row>
    <row r="5225" spans="18:18" x14ac:dyDescent="0.25">
      <c r="R5225" s="139"/>
    </row>
    <row r="5226" spans="18:18" x14ac:dyDescent="0.25">
      <c r="R5226" s="139"/>
    </row>
    <row r="5227" spans="18:18" x14ac:dyDescent="0.25">
      <c r="R5227" s="139"/>
    </row>
    <row r="5228" spans="18:18" x14ac:dyDescent="0.25">
      <c r="R5228" s="139"/>
    </row>
    <row r="5229" spans="18:18" x14ac:dyDescent="0.25">
      <c r="R5229" s="139"/>
    </row>
    <row r="5230" spans="18:18" x14ac:dyDescent="0.25">
      <c r="R5230" s="139"/>
    </row>
    <row r="5231" spans="18:18" x14ac:dyDescent="0.25">
      <c r="R5231" s="139"/>
    </row>
    <row r="5232" spans="18:18" x14ac:dyDescent="0.25">
      <c r="R5232" s="139"/>
    </row>
    <row r="5233" spans="18:18" x14ac:dyDescent="0.25">
      <c r="R5233" s="139"/>
    </row>
    <row r="5234" spans="18:18" x14ac:dyDescent="0.25">
      <c r="R5234" s="139"/>
    </row>
    <row r="5235" spans="18:18" x14ac:dyDescent="0.25">
      <c r="R5235" s="139"/>
    </row>
    <row r="5236" spans="18:18" x14ac:dyDescent="0.25">
      <c r="R5236" s="139"/>
    </row>
    <row r="5237" spans="18:18" x14ac:dyDescent="0.25">
      <c r="R5237" s="139"/>
    </row>
    <row r="5238" spans="18:18" x14ac:dyDescent="0.25">
      <c r="R5238" s="139"/>
    </row>
    <row r="5239" spans="18:18" x14ac:dyDescent="0.25">
      <c r="R5239" s="139"/>
    </row>
    <row r="5240" spans="18:18" x14ac:dyDescent="0.25">
      <c r="R5240" s="139"/>
    </row>
    <row r="5241" spans="18:18" x14ac:dyDescent="0.25">
      <c r="R5241" s="139"/>
    </row>
    <row r="5242" spans="18:18" x14ac:dyDescent="0.25">
      <c r="R5242" s="139"/>
    </row>
    <row r="5243" spans="18:18" x14ac:dyDescent="0.25">
      <c r="R5243" s="139"/>
    </row>
    <row r="5244" spans="18:18" x14ac:dyDescent="0.25">
      <c r="R5244" s="139"/>
    </row>
    <row r="5245" spans="18:18" x14ac:dyDescent="0.25">
      <c r="R5245" s="139"/>
    </row>
    <row r="5246" spans="18:18" x14ac:dyDescent="0.25">
      <c r="R5246" s="139"/>
    </row>
    <row r="5247" spans="18:18" x14ac:dyDescent="0.25">
      <c r="R5247" s="139"/>
    </row>
    <row r="5248" spans="18:18" x14ac:dyDescent="0.25">
      <c r="R5248" s="139"/>
    </row>
    <row r="5249" spans="18:18" x14ac:dyDescent="0.25">
      <c r="R5249" s="139"/>
    </row>
    <row r="5250" spans="18:18" x14ac:dyDescent="0.25">
      <c r="R5250" s="139"/>
    </row>
    <row r="5251" spans="18:18" x14ac:dyDescent="0.25">
      <c r="R5251" s="139"/>
    </row>
    <row r="5252" spans="18:18" x14ac:dyDescent="0.25">
      <c r="R5252" s="139"/>
    </row>
    <row r="5253" spans="18:18" x14ac:dyDescent="0.25">
      <c r="R5253" s="139"/>
    </row>
    <row r="5254" spans="18:18" x14ac:dyDescent="0.25">
      <c r="R5254" s="139"/>
    </row>
    <row r="5255" spans="18:18" x14ac:dyDescent="0.25">
      <c r="R5255" s="139"/>
    </row>
    <row r="5256" spans="18:18" x14ac:dyDescent="0.25">
      <c r="R5256" s="139"/>
    </row>
    <row r="5257" spans="18:18" x14ac:dyDescent="0.25">
      <c r="R5257" s="139"/>
    </row>
    <row r="5258" spans="18:18" x14ac:dyDescent="0.25">
      <c r="R5258" s="139"/>
    </row>
    <row r="5259" spans="18:18" x14ac:dyDescent="0.25">
      <c r="R5259" s="139"/>
    </row>
    <row r="5260" spans="18:18" x14ac:dyDescent="0.25">
      <c r="R5260" s="139"/>
    </row>
    <row r="5261" spans="18:18" x14ac:dyDescent="0.25">
      <c r="R5261" s="139"/>
    </row>
    <row r="5262" spans="18:18" x14ac:dyDescent="0.25">
      <c r="R5262" s="139"/>
    </row>
    <row r="5263" spans="18:18" x14ac:dyDescent="0.25">
      <c r="R5263" s="139"/>
    </row>
    <row r="5264" spans="18:18" x14ac:dyDescent="0.25">
      <c r="R5264" s="139"/>
    </row>
    <row r="5265" spans="18:18" x14ac:dyDescent="0.25">
      <c r="R5265" s="139"/>
    </row>
    <row r="5266" spans="18:18" x14ac:dyDescent="0.25">
      <c r="R5266" s="139"/>
    </row>
    <row r="5267" spans="18:18" x14ac:dyDescent="0.25">
      <c r="R5267" s="139"/>
    </row>
    <row r="5268" spans="18:18" x14ac:dyDescent="0.25">
      <c r="R5268" s="139"/>
    </row>
    <row r="5269" spans="18:18" x14ac:dyDescent="0.25">
      <c r="R5269" s="139"/>
    </row>
    <row r="5270" spans="18:18" x14ac:dyDescent="0.25">
      <c r="R5270" s="139"/>
    </row>
    <row r="5271" spans="18:18" x14ac:dyDescent="0.25">
      <c r="R5271" s="139"/>
    </row>
    <row r="5272" spans="18:18" x14ac:dyDescent="0.25">
      <c r="R5272" s="139"/>
    </row>
    <row r="5273" spans="18:18" x14ac:dyDescent="0.25">
      <c r="R5273" s="139"/>
    </row>
    <row r="5274" spans="18:18" x14ac:dyDescent="0.25">
      <c r="R5274" s="139"/>
    </row>
    <row r="5275" spans="18:18" x14ac:dyDescent="0.25">
      <c r="R5275" s="139"/>
    </row>
    <row r="5276" spans="18:18" x14ac:dyDescent="0.25">
      <c r="R5276" s="139"/>
    </row>
    <row r="5277" spans="18:18" x14ac:dyDescent="0.25">
      <c r="R5277" s="139"/>
    </row>
    <row r="5278" spans="18:18" x14ac:dyDescent="0.25">
      <c r="R5278" s="139"/>
    </row>
    <row r="5279" spans="18:18" x14ac:dyDescent="0.25">
      <c r="R5279" s="139"/>
    </row>
    <row r="5280" spans="18:18" x14ac:dyDescent="0.25">
      <c r="R5280" s="139"/>
    </row>
    <row r="5281" spans="18:18" x14ac:dyDescent="0.25">
      <c r="R5281" s="139"/>
    </row>
    <row r="5282" spans="18:18" x14ac:dyDescent="0.25">
      <c r="R5282" s="139"/>
    </row>
    <row r="5283" spans="18:18" x14ac:dyDescent="0.25">
      <c r="R5283" s="139"/>
    </row>
    <row r="5284" spans="18:18" x14ac:dyDescent="0.25">
      <c r="R5284" s="139"/>
    </row>
    <row r="5285" spans="18:18" x14ac:dyDescent="0.25">
      <c r="R5285" s="139"/>
    </row>
    <row r="5286" spans="18:18" x14ac:dyDescent="0.25">
      <c r="R5286" s="139"/>
    </row>
    <row r="5287" spans="18:18" x14ac:dyDescent="0.25">
      <c r="R5287" s="139"/>
    </row>
    <row r="5288" spans="18:18" x14ac:dyDescent="0.25">
      <c r="R5288" s="139"/>
    </row>
    <row r="5289" spans="18:18" x14ac:dyDescent="0.25">
      <c r="R5289" s="139"/>
    </row>
    <row r="5290" spans="18:18" x14ac:dyDescent="0.25">
      <c r="R5290" s="139"/>
    </row>
    <row r="5291" spans="18:18" x14ac:dyDescent="0.25">
      <c r="R5291" s="139"/>
    </row>
    <row r="5292" spans="18:18" x14ac:dyDescent="0.25">
      <c r="R5292" s="139"/>
    </row>
    <row r="5293" spans="18:18" x14ac:dyDescent="0.25">
      <c r="R5293" s="139"/>
    </row>
    <row r="5294" spans="18:18" x14ac:dyDescent="0.25">
      <c r="R5294" s="139"/>
    </row>
    <row r="5295" spans="18:18" x14ac:dyDescent="0.25">
      <c r="R5295" s="139"/>
    </row>
    <row r="5296" spans="18:18" x14ac:dyDescent="0.25">
      <c r="R5296" s="139"/>
    </row>
    <row r="5297" spans="18:18" x14ac:dyDescent="0.25">
      <c r="R5297" s="139"/>
    </row>
    <row r="5298" spans="18:18" x14ac:dyDescent="0.25">
      <c r="R5298" s="139"/>
    </row>
    <row r="5299" spans="18:18" x14ac:dyDescent="0.25">
      <c r="R5299" s="139"/>
    </row>
    <row r="5300" spans="18:18" x14ac:dyDescent="0.25">
      <c r="R5300" s="139"/>
    </row>
    <row r="5301" spans="18:18" x14ac:dyDescent="0.25">
      <c r="R5301" s="139"/>
    </row>
    <row r="5302" spans="18:18" x14ac:dyDescent="0.25">
      <c r="R5302" s="139"/>
    </row>
    <row r="5303" spans="18:18" x14ac:dyDescent="0.25">
      <c r="R5303" s="139"/>
    </row>
    <row r="5304" spans="18:18" x14ac:dyDescent="0.25">
      <c r="R5304" s="139"/>
    </row>
    <row r="5305" spans="18:18" x14ac:dyDescent="0.25">
      <c r="R5305" s="139"/>
    </row>
    <row r="5306" spans="18:18" x14ac:dyDescent="0.25">
      <c r="R5306" s="139"/>
    </row>
    <row r="5307" spans="18:18" x14ac:dyDescent="0.25">
      <c r="R5307" s="139"/>
    </row>
    <row r="5308" spans="18:18" x14ac:dyDescent="0.25">
      <c r="R5308" s="139"/>
    </row>
    <row r="5309" spans="18:18" x14ac:dyDescent="0.25">
      <c r="R5309" s="139"/>
    </row>
    <row r="5310" spans="18:18" x14ac:dyDescent="0.25">
      <c r="R5310" s="139"/>
    </row>
    <row r="5311" spans="18:18" x14ac:dyDescent="0.25">
      <c r="R5311" s="139"/>
    </row>
    <row r="5312" spans="18:18" x14ac:dyDescent="0.25">
      <c r="R5312" s="139"/>
    </row>
    <row r="5313" spans="18:18" x14ac:dyDescent="0.25">
      <c r="R5313" s="139"/>
    </row>
    <row r="5314" spans="18:18" x14ac:dyDescent="0.25">
      <c r="R5314" s="139"/>
    </row>
    <row r="5315" spans="18:18" x14ac:dyDescent="0.25">
      <c r="R5315" s="139"/>
    </row>
    <row r="5316" spans="18:18" x14ac:dyDescent="0.25">
      <c r="R5316" s="139"/>
    </row>
    <row r="5317" spans="18:18" x14ac:dyDescent="0.25">
      <c r="R5317" s="139"/>
    </row>
    <row r="5318" spans="18:18" x14ac:dyDescent="0.25">
      <c r="R5318" s="139"/>
    </row>
    <row r="5319" spans="18:18" x14ac:dyDescent="0.25">
      <c r="R5319" s="139"/>
    </row>
    <row r="5320" spans="18:18" x14ac:dyDescent="0.25">
      <c r="R5320" s="139"/>
    </row>
    <row r="5321" spans="18:18" x14ac:dyDescent="0.25">
      <c r="R5321" s="139"/>
    </row>
    <row r="5322" spans="18:18" x14ac:dyDescent="0.25">
      <c r="R5322" s="139"/>
    </row>
    <row r="5323" spans="18:18" x14ac:dyDescent="0.25">
      <c r="R5323" s="139"/>
    </row>
    <row r="5324" spans="18:18" x14ac:dyDescent="0.25">
      <c r="R5324" s="139"/>
    </row>
    <row r="5325" spans="18:18" x14ac:dyDescent="0.25">
      <c r="R5325" s="139"/>
    </row>
    <row r="5326" spans="18:18" x14ac:dyDescent="0.25">
      <c r="R5326" s="139"/>
    </row>
    <row r="5327" spans="18:18" x14ac:dyDescent="0.25">
      <c r="R5327" s="139"/>
    </row>
    <row r="5328" spans="18:18" x14ac:dyDescent="0.25">
      <c r="R5328" s="139"/>
    </row>
    <row r="5329" spans="18:18" x14ac:dyDescent="0.25">
      <c r="R5329" s="139"/>
    </row>
    <row r="5330" spans="18:18" x14ac:dyDescent="0.25">
      <c r="R5330" s="139"/>
    </row>
    <row r="5331" spans="18:18" x14ac:dyDescent="0.25">
      <c r="R5331" s="139"/>
    </row>
    <row r="5332" spans="18:18" x14ac:dyDescent="0.25">
      <c r="R5332" s="139"/>
    </row>
    <row r="5333" spans="18:18" x14ac:dyDescent="0.25">
      <c r="R5333" s="139"/>
    </row>
    <row r="5334" spans="18:18" x14ac:dyDescent="0.25">
      <c r="R5334" s="139"/>
    </row>
    <row r="5335" spans="18:18" x14ac:dyDescent="0.25">
      <c r="R5335" s="139"/>
    </row>
    <row r="5336" spans="18:18" x14ac:dyDescent="0.25">
      <c r="R5336" s="139"/>
    </row>
    <row r="5337" spans="18:18" x14ac:dyDescent="0.25">
      <c r="R5337" s="139"/>
    </row>
    <row r="5338" spans="18:18" x14ac:dyDescent="0.25">
      <c r="R5338" s="139"/>
    </row>
    <row r="5339" spans="18:18" x14ac:dyDescent="0.25">
      <c r="R5339" s="139"/>
    </row>
    <row r="5340" spans="18:18" x14ac:dyDescent="0.25">
      <c r="R5340" s="139"/>
    </row>
    <row r="5341" spans="18:18" x14ac:dyDescent="0.25">
      <c r="R5341" s="139"/>
    </row>
    <row r="5342" spans="18:18" x14ac:dyDescent="0.25">
      <c r="R5342" s="139"/>
    </row>
    <row r="5343" spans="18:18" x14ac:dyDescent="0.25">
      <c r="R5343" s="139"/>
    </row>
    <row r="5344" spans="18:18" x14ac:dyDescent="0.25">
      <c r="R5344" s="139"/>
    </row>
    <row r="5345" spans="18:18" x14ac:dyDescent="0.25">
      <c r="R5345" s="139"/>
    </row>
    <row r="5346" spans="18:18" x14ac:dyDescent="0.25">
      <c r="R5346" s="139"/>
    </row>
    <row r="5347" spans="18:18" x14ac:dyDescent="0.25">
      <c r="R5347" s="139"/>
    </row>
    <row r="5348" spans="18:18" x14ac:dyDescent="0.25">
      <c r="R5348" s="139"/>
    </row>
    <row r="5349" spans="18:18" x14ac:dyDescent="0.25">
      <c r="R5349" s="139"/>
    </row>
    <row r="5350" spans="18:18" x14ac:dyDescent="0.25">
      <c r="R5350" s="139"/>
    </row>
    <row r="5351" spans="18:18" x14ac:dyDescent="0.25">
      <c r="R5351" s="139"/>
    </row>
    <row r="5352" spans="18:18" x14ac:dyDescent="0.25">
      <c r="R5352" s="139"/>
    </row>
    <row r="5353" spans="18:18" x14ac:dyDescent="0.25">
      <c r="R5353" s="139"/>
    </row>
    <row r="5354" spans="18:18" x14ac:dyDescent="0.25">
      <c r="R5354" s="139"/>
    </row>
    <row r="5355" spans="18:18" x14ac:dyDescent="0.25">
      <c r="R5355" s="139"/>
    </row>
    <row r="5356" spans="18:18" x14ac:dyDescent="0.25">
      <c r="R5356" s="139"/>
    </row>
    <row r="5357" spans="18:18" x14ac:dyDescent="0.25">
      <c r="R5357" s="139"/>
    </row>
    <row r="5358" spans="18:18" x14ac:dyDescent="0.25">
      <c r="R5358" s="139"/>
    </row>
    <row r="5359" spans="18:18" x14ac:dyDescent="0.25">
      <c r="R5359" s="139"/>
    </row>
    <row r="5360" spans="18:18" x14ac:dyDescent="0.25">
      <c r="R5360" s="139"/>
    </row>
    <row r="5361" spans="18:18" x14ac:dyDescent="0.25">
      <c r="R5361" s="139"/>
    </row>
    <row r="5362" spans="18:18" x14ac:dyDescent="0.25">
      <c r="R5362" s="139"/>
    </row>
    <row r="5363" spans="18:18" x14ac:dyDescent="0.25">
      <c r="R5363" s="139"/>
    </row>
    <row r="5364" spans="18:18" x14ac:dyDescent="0.25">
      <c r="R5364" s="139"/>
    </row>
    <row r="5365" spans="18:18" x14ac:dyDescent="0.25">
      <c r="R5365" s="139"/>
    </row>
    <row r="5366" spans="18:18" x14ac:dyDescent="0.25">
      <c r="R5366" s="139"/>
    </row>
    <row r="5367" spans="18:18" x14ac:dyDescent="0.25">
      <c r="R5367" s="139"/>
    </row>
    <row r="5368" spans="18:18" x14ac:dyDescent="0.25">
      <c r="R5368" s="139"/>
    </row>
    <row r="5369" spans="18:18" x14ac:dyDescent="0.25">
      <c r="R5369" s="139"/>
    </row>
    <row r="5370" spans="18:18" x14ac:dyDescent="0.25">
      <c r="R5370" s="139"/>
    </row>
    <row r="5371" spans="18:18" x14ac:dyDescent="0.25">
      <c r="R5371" s="139"/>
    </row>
    <row r="5372" spans="18:18" x14ac:dyDescent="0.25">
      <c r="R5372" s="139"/>
    </row>
    <row r="5373" spans="18:18" x14ac:dyDescent="0.25">
      <c r="R5373" s="139"/>
    </row>
    <row r="5374" spans="18:18" x14ac:dyDescent="0.25">
      <c r="R5374" s="139"/>
    </row>
    <row r="5375" spans="18:18" x14ac:dyDescent="0.25">
      <c r="R5375" s="139"/>
    </row>
    <row r="5376" spans="18:18" x14ac:dyDescent="0.25">
      <c r="R5376" s="139"/>
    </row>
    <row r="5377" spans="18:18" x14ac:dyDescent="0.25">
      <c r="R5377" s="139"/>
    </row>
    <row r="5378" spans="18:18" x14ac:dyDescent="0.25">
      <c r="R5378" s="139"/>
    </row>
    <row r="5379" spans="18:18" x14ac:dyDescent="0.25">
      <c r="R5379" s="139"/>
    </row>
    <row r="5380" spans="18:18" x14ac:dyDescent="0.25">
      <c r="R5380" s="139"/>
    </row>
    <row r="5381" spans="18:18" x14ac:dyDescent="0.25">
      <c r="R5381" s="139"/>
    </row>
    <row r="5382" spans="18:18" x14ac:dyDescent="0.25">
      <c r="R5382" s="139"/>
    </row>
    <row r="5383" spans="18:18" x14ac:dyDescent="0.25">
      <c r="R5383" s="139"/>
    </row>
    <row r="5384" spans="18:18" x14ac:dyDescent="0.25">
      <c r="R5384" s="139"/>
    </row>
    <row r="5385" spans="18:18" x14ac:dyDescent="0.25">
      <c r="R5385" s="139"/>
    </row>
    <row r="5386" spans="18:18" x14ac:dyDescent="0.25">
      <c r="R5386" s="139"/>
    </row>
    <row r="5387" spans="18:18" x14ac:dyDescent="0.25">
      <c r="R5387" s="139"/>
    </row>
    <row r="5388" spans="18:18" x14ac:dyDescent="0.25">
      <c r="R5388" s="139"/>
    </row>
    <row r="5389" spans="18:18" x14ac:dyDescent="0.25">
      <c r="R5389" s="139"/>
    </row>
    <row r="5390" spans="18:18" x14ac:dyDescent="0.25">
      <c r="R5390" s="139"/>
    </row>
    <row r="5391" spans="18:18" x14ac:dyDescent="0.25">
      <c r="R5391" s="139"/>
    </row>
    <row r="5392" spans="18:18" x14ac:dyDescent="0.25">
      <c r="R5392" s="139"/>
    </row>
    <row r="5393" spans="18:18" x14ac:dyDescent="0.25">
      <c r="R5393" s="139"/>
    </row>
    <row r="5394" spans="18:18" x14ac:dyDescent="0.25">
      <c r="R5394" s="139"/>
    </row>
    <row r="5395" spans="18:18" x14ac:dyDescent="0.25">
      <c r="R5395" s="139"/>
    </row>
    <row r="5396" spans="18:18" x14ac:dyDescent="0.25">
      <c r="R5396" s="139"/>
    </row>
    <row r="5397" spans="18:18" x14ac:dyDescent="0.25">
      <c r="R5397" s="139"/>
    </row>
    <row r="5398" spans="18:18" x14ac:dyDescent="0.25">
      <c r="R5398" s="139"/>
    </row>
    <row r="5399" spans="18:18" x14ac:dyDescent="0.25">
      <c r="R5399" s="139"/>
    </row>
    <row r="5400" spans="18:18" x14ac:dyDescent="0.25">
      <c r="R5400" s="139"/>
    </row>
    <row r="5401" spans="18:18" x14ac:dyDescent="0.25">
      <c r="R5401" s="139"/>
    </row>
    <row r="5402" spans="18:18" x14ac:dyDescent="0.25">
      <c r="R5402" s="139"/>
    </row>
    <row r="5403" spans="18:18" x14ac:dyDescent="0.25">
      <c r="R5403" s="139"/>
    </row>
    <row r="5404" spans="18:18" x14ac:dyDescent="0.25">
      <c r="R5404" s="139"/>
    </row>
    <row r="5405" spans="18:18" x14ac:dyDescent="0.25">
      <c r="R5405" s="139"/>
    </row>
    <row r="5406" spans="18:18" x14ac:dyDescent="0.25">
      <c r="R5406" s="139"/>
    </row>
    <row r="5407" spans="18:18" x14ac:dyDescent="0.25">
      <c r="R5407" s="139"/>
    </row>
    <row r="5408" spans="18:18" x14ac:dyDescent="0.25">
      <c r="R5408" s="139"/>
    </row>
    <row r="5409" spans="18:18" x14ac:dyDescent="0.25">
      <c r="R5409" s="139"/>
    </row>
    <row r="5410" spans="18:18" x14ac:dyDescent="0.25">
      <c r="R5410" s="139"/>
    </row>
    <row r="5411" spans="18:18" x14ac:dyDescent="0.25">
      <c r="R5411" s="139"/>
    </row>
    <row r="5412" spans="18:18" x14ac:dyDescent="0.25">
      <c r="R5412" s="139"/>
    </row>
    <row r="5413" spans="18:18" x14ac:dyDescent="0.25">
      <c r="R5413" s="139"/>
    </row>
    <row r="5414" spans="18:18" x14ac:dyDescent="0.25">
      <c r="R5414" s="139"/>
    </row>
    <row r="5415" spans="18:18" x14ac:dyDescent="0.25">
      <c r="R5415" s="139"/>
    </row>
    <row r="5416" spans="18:18" x14ac:dyDescent="0.25">
      <c r="R5416" s="139"/>
    </row>
    <row r="5417" spans="18:18" x14ac:dyDescent="0.25">
      <c r="R5417" s="139"/>
    </row>
    <row r="5418" spans="18:18" x14ac:dyDescent="0.25">
      <c r="R5418" s="139"/>
    </row>
    <row r="5419" spans="18:18" x14ac:dyDescent="0.25">
      <c r="R5419" s="139"/>
    </row>
    <row r="5420" spans="18:18" x14ac:dyDescent="0.25">
      <c r="R5420" s="139"/>
    </row>
    <row r="5421" spans="18:18" x14ac:dyDescent="0.25">
      <c r="R5421" s="139"/>
    </row>
    <row r="5422" spans="18:18" x14ac:dyDescent="0.25">
      <c r="R5422" s="139"/>
    </row>
    <row r="5423" spans="18:18" x14ac:dyDescent="0.25">
      <c r="R5423" s="139"/>
    </row>
    <row r="5424" spans="18:18" x14ac:dyDescent="0.25">
      <c r="R5424" s="139"/>
    </row>
    <row r="5425" spans="18:18" x14ac:dyDescent="0.25">
      <c r="R5425" s="139"/>
    </row>
    <row r="5426" spans="18:18" x14ac:dyDescent="0.25">
      <c r="R5426" s="139"/>
    </row>
    <row r="5427" spans="18:18" x14ac:dyDescent="0.25">
      <c r="R5427" s="139"/>
    </row>
    <row r="5428" spans="18:18" x14ac:dyDescent="0.25">
      <c r="R5428" s="139"/>
    </row>
    <row r="5429" spans="18:18" x14ac:dyDescent="0.25">
      <c r="R5429" s="139"/>
    </row>
    <row r="5430" spans="18:18" x14ac:dyDescent="0.25">
      <c r="R5430" s="139"/>
    </row>
    <row r="5431" spans="18:18" x14ac:dyDescent="0.25">
      <c r="R5431" s="139"/>
    </row>
    <row r="5432" spans="18:18" x14ac:dyDescent="0.25">
      <c r="R5432" s="139"/>
    </row>
    <row r="5433" spans="18:18" x14ac:dyDescent="0.25">
      <c r="R5433" s="139"/>
    </row>
    <row r="5434" spans="18:18" x14ac:dyDescent="0.25">
      <c r="R5434" s="139"/>
    </row>
    <row r="5435" spans="18:18" x14ac:dyDescent="0.25">
      <c r="R5435" s="139"/>
    </row>
    <row r="5436" spans="18:18" x14ac:dyDescent="0.25">
      <c r="R5436" s="139"/>
    </row>
    <row r="5437" spans="18:18" x14ac:dyDescent="0.25">
      <c r="R5437" s="139"/>
    </row>
    <row r="5438" spans="18:18" x14ac:dyDescent="0.25">
      <c r="R5438" s="139"/>
    </row>
    <row r="5439" spans="18:18" x14ac:dyDescent="0.25">
      <c r="R5439" s="139"/>
    </row>
    <row r="5440" spans="18:18" x14ac:dyDescent="0.25">
      <c r="R5440" s="139"/>
    </row>
    <row r="5441" spans="18:18" x14ac:dyDescent="0.25">
      <c r="R5441" s="139"/>
    </row>
    <row r="5442" spans="18:18" x14ac:dyDescent="0.25">
      <c r="R5442" s="139"/>
    </row>
    <row r="5443" spans="18:18" x14ac:dyDescent="0.25">
      <c r="R5443" s="139"/>
    </row>
    <row r="5444" spans="18:18" x14ac:dyDescent="0.25">
      <c r="R5444" s="139"/>
    </row>
    <row r="5445" spans="18:18" x14ac:dyDescent="0.25">
      <c r="R5445" s="139"/>
    </row>
    <row r="5446" spans="18:18" x14ac:dyDescent="0.25">
      <c r="R5446" s="139"/>
    </row>
    <row r="5447" spans="18:18" x14ac:dyDescent="0.25">
      <c r="R5447" s="139"/>
    </row>
    <row r="5448" spans="18:18" x14ac:dyDescent="0.25">
      <c r="R5448" s="139"/>
    </row>
    <row r="5449" spans="18:18" x14ac:dyDescent="0.25">
      <c r="R5449" s="139"/>
    </row>
    <row r="5450" spans="18:18" x14ac:dyDescent="0.25">
      <c r="R5450" s="139"/>
    </row>
    <row r="5451" spans="18:18" x14ac:dyDescent="0.25">
      <c r="R5451" s="139"/>
    </row>
    <row r="5452" spans="18:18" x14ac:dyDescent="0.25">
      <c r="R5452" s="139"/>
    </row>
    <row r="5453" spans="18:18" x14ac:dyDescent="0.25">
      <c r="R5453" s="139"/>
    </row>
    <row r="5454" spans="18:18" x14ac:dyDescent="0.25">
      <c r="R5454" s="139"/>
    </row>
    <row r="5455" spans="18:18" x14ac:dyDescent="0.25">
      <c r="R5455" s="139"/>
    </row>
    <row r="5456" spans="18:18" x14ac:dyDescent="0.25">
      <c r="R5456" s="139"/>
    </row>
    <row r="5457" spans="18:18" x14ac:dyDescent="0.25">
      <c r="R5457" s="139"/>
    </row>
    <row r="5458" spans="18:18" x14ac:dyDescent="0.25">
      <c r="R5458" s="139"/>
    </row>
    <row r="5459" spans="18:18" x14ac:dyDescent="0.25">
      <c r="R5459" s="139"/>
    </row>
    <row r="5460" spans="18:18" x14ac:dyDescent="0.25">
      <c r="R5460" s="139"/>
    </row>
    <row r="5461" spans="18:18" x14ac:dyDescent="0.25">
      <c r="R5461" s="139"/>
    </row>
    <row r="5462" spans="18:18" x14ac:dyDescent="0.25">
      <c r="R5462" s="139"/>
    </row>
    <row r="5463" spans="18:18" x14ac:dyDescent="0.25">
      <c r="R5463" s="139"/>
    </row>
    <row r="5464" spans="18:18" x14ac:dyDescent="0.25">
      <c r="R5464" s="139"/>
    </row>
    <row r="5465" spans="18:18" x14ac:dyDescent="0.25">
      <c r="R5465" s="139"/>
    </row>
    <row r="5466" spans="18:18" x14ac:dyDescent="0.25">
      <c r="R5466" s="139"/>
    </row>
    <row r="5467" spans="18:18" x14ac:dyDescent="0.25">
      <c r="R5467" s="139"/>
    </row>
    <row r="5468" spans="18:18" x14ac:dyDescent="0.25">
      <c r="R5468" s="139"/>
    </row>
    <row r="5469" spans="18:18" x14ac:dyDescent="0.25">
      <c r="R5469" s="139"/>
    </row>
    <row r="5470" spans="18:18" x14ac:dyDescent="0.25">
      <c r="R5470" s="139"/>
    </row>
    <row r="5471" spans="18:18" x14ac:dyDescent="0.25">
      <c r="R5471" s="139"/>
    </row>
    <row r="5472" spans="18:18" x14ac:dyDescent="0.25">
      <c r="R5472" s="139"/>
    </row>
    <row r="5473" spans="18:18" x14ac:dyDescent="0.25">
      <c r="R5473" s="139"/>
    </row>
    <row r="5474" spans="18:18" x14ac:dyDescent="0.25">
      <c r="R5474" s="139"/>
    </row>
    <row r="5475" spans="18:18" x14ac:dyDescent="0.25">
      <c r="R5475" s="139"/>
    </row>
    <row r="5476" spans="18:18" x14ac:dyDescent="0.25">
      <c r="R5476" s="139"/>
    </row>
    <row r="5477" spans="18:18" x14ac:dyDescent="0.25">
      <c r="R5477" s="139"/>
    </row>
    <row r="5478" spans="18:18" x14ac:dyDescent="0.25">
      <c r="R5478" s="139"/>
    </row>
    <row r="5479" spans="18:18" x14ac:dyDescent="0.25">
      <c r="R5479" s="139"/>
    </row>
    <row r="5480" spans="18:18" x14ac:dyDescent="0.25">
      <c r="R5480" s="139"/>
    </row>
    <row r="5481" spans="18:18" x14ac:dyDescent="0.25">
      <c r="R5481" s="139"/>
    </row>
    <row r="5482" spans="18:18" x14ac:dyDescent="0.25">
      <c r="R5482" s="139"/>
    </row>
    <row r="5483" spans="18:18" x14ac:dyDescent="0.25">
      <c r="R5483" s="139"/>
    </row>
    <row r="5484" spans="18:18" x14ac:dyDescent="0.25">
      <c r="R5484" s="139"/>
    </row>
    <row r="5485" spans="18:18" x14ac:dyDescent="0.25">
      <c r="R5485" s="139"/>
    </row>
    <row r="5486" spans="18:18" x14ac:dyDescent="0.25">
      <c r="R5486" s="139"/>
    </row>
    <row r="5487" spans="18:18" x14ac:dyDescent="0.25">
      <c r="R5487" s="139"/>
    </row>
    <row r="5488" spans="18:18" x14ac:dyDescent="0.25">
      <c r="R5488" s="139"/>
    </row>
    <row r="5489" spans="18:18" x14ac:dyDescent="0.25">
      <c r="R5489" s="139"/>
    </row>
    <row r="5490" spans="18:18" x14ac:dyDescent="0.25">
      <c r="R5490" s="139"/>
    </row>
    <row r="5491" spans="18:18" x14ac:dyDescent="0.25">
      <c r="R5491" s="139"/>
    </row>
    <row r="5492" spans="18:18" x14ac:dyDescent="0.25">
      <c r="R5492" s="139"/>
    </row>
    <row r="5493" spans="18:18" x14ac:dyDescent="0.25">
      <c r="R5493" s="139"/>
    </row>
    <row r="5494" spans="18:18" x14ac:dyDescent="0.25">
      <c r="R5494" s="139"/>
    </row>
    <row r="5495" spans="18:18" x14ac:dyDescent="0.25">
      <c r="R5495" s="139"/>
    </row>
    <row r="5496" spans="18:18" x14ac:dyDescent="0.25">
      <c r="R5496" s="139"/>
    </row>
    <row r="5497" spans="18:18" x14ac:dyDescent="0.25">
      <c r="R5497" s="139"/>
    </row>
    <row r="5498" spans="18:18" x14ac:dyDescent="0.25">
      <c r="R5498" s="139"/>
    </row>
    <row r="5499" spans="18:18" x14ac:dyDescent="0.25">
      <c r="R5499" s="139"/>
    </row>
    <row r="5500" spans="18:18" x14ac:dyDescent="0.25">
      <c r="R5500" s="139"/>
    </row>
    <row r="5501" spans="18:18" x14ac:dyDescent="0.25">
      <c r="R5501" s="139"/>
    </row>
    <row r="5502" spans="18:18" x14ac:dyDescent="0.25">
      <c r="R5502" s="139"/>
    </row>
    <row r="5503" spans="18:18" x14ac:dyDescent="0.25">
      <c r="R5503" s="139"/>
    </row>
    <row r="5504" spans="18:18" x14ac:dyDescent="0.25">
      <c r="R5504" s="139"/>
    </row>
    <row r="5505" spans="18:18" x14ac:dyDescent="0.25">
      <c r="R5505" s="139"/>
    </row>
    <row r="5506" spans="18:18" x14ac:dyDescent="0.25">
      <c r="R5506" s="139"/>
    </row>
    <row r="5507" spans="18:18" x14ac:dyDescent="0.25">
      <c r="R5507" s="139"/>
    </row>
    <row r="5508" spans="18:18" x14ac:dyDescent="0.25">
      <c r="R5508" s="139"/>
    </row>
    <row r="5509" spans="18:18" x14ac:dyDescent="0.25">
      <c r="R5509" s="139"/>
    </row>
    <row r="5510" spans="18:18" x14ac:dyDescent="0.25">
      <c r="R5510" s="139"/>
    </row>
    <row r="5511" spans="18:18" x14ac:dyDescent="0.25">
      <c r="R5511" s="139"/>
    </row>
    <row r="5512" spans="18:18" x14ac:dyDescent="0.25">
      <c r="R5512" s="139"/>
    </row>
    <row r="5513" spans="18:18" x14ac:dyDescent="0.25">
      <c r="R5513" s="139"/>
    </row>
    <row r="5514" spans="18:18" x14ac:dyDescent="0.25">
      <c r="R5514" s="139"/>
    </row>
    <row r="5515" spans="18:18" x14ac:dyDescent="0.25">
      <c r="R5515" s="139"/>
    </row>
    <row r="5516" spans="18:18" x14ac:dyDescent="0.25">
      <c r="R5516" s="139"/>
    </row>
    <row r="5517" spans="18:18" x14ac:dyDescent="0.25">
      <c r="R5517" s="139"/>
    </row>
    <row r="5518" spans="18:18" x14ac:dyDescent="0.25">
      <c r="R5518" s="139"/>
    </row>
    <row r="5519" spans="18:18" x14ac:dyDescent="0.25">
      <c r="R5519" s="139"/>
    </row>
    <row r="5520" spans="18:18" x14ac:dyDescent="0.25">
      <c r="R5520" s="139"/>
    </row>
    <row r="5521" spans="18:18" x14ac:dyDescent="0.25">
      <c r="R5521" s="139"/>
    </row>
    <row r="5522" spans="18:18" x14ac:dyDescent="0.25">
      <c r="R5522" s="139"/>
    </row>
    <row r="5523" spans="18:18" x14ac:dyDescent="0.25">
      <c r="R5523" s="139"/>
    </row>
    <row r="5524" spans="18:18" x14ac:dyDescent="0.25">
      <c r="R5524" s="139"/>
    </row>
    <row r="5525" spans="18:18" x14ac:dyDescent="0.25">
      <c r="R5525" s="139"/>
    </row>
    <row r="5526" spans="18:18" x14ac:dyDescent="0.25">
      <c r="R5526" s="139"/>
    </row>
    <row r="5527" spans="18:18" x14ac:dyDescent="0.25">
      <c r="R5527" s="139"/>
    </row>
    <row r="5528" spans="18:18" x14ac:dyDescent="0.25">
      <c r="R5528" s="139"/>
    </row>
    <row r="5529" spans="18:18" x14ac:dyDescent="0.25">
      <c r="R5529" s="139"/>
    </row>
    <row r="5530" spans="18:18" x14ac:dyDescent="0.25">
      <c r="R5530" s="139"/>
    </row>
    <row r="5531" spans="18:18" x14ac:dyDescent="0.25">
      <c r="R5531" s="139"/>
    </row>
    <row r="5532" spans="18:18" x14ac:dyDescent="0.25">
      <c r="R5532" s="139"/>
    </row>
    <row r="5533" spans="18:18" x14ac:dyDescent="0.25">
      <c r="R5533" s="139"/>
    </row>
    <row r="5534" spans="18:18" x14ac:dyDescent="0.25">
      <c r="R5534" s="139"/>
    </row>
    <row r="5535" spans="18:18" x14ac:dyDescent="0.25">
      <c r="R5535" s="139"/>
    </row>
    <row r="5536" spans="18:18" x14ac:dyDescent="0.25">
      <c r="R5536" s="139"/>
    </row>
    <row r="5537" spans="18:18" x14ac:dyDescent="0.25">
      <c r="R5537" s="139"/>
    </row>
    <row r="5538" spans="18:18" x14ac:dyDescent="0.25">
      <c r="R5538" s="139"/>
    </row>
    <row r="5539" spans="18:18" x14ac:dyDescent="0.25">
      <c r="R5539" s="139"/>
    </row>
    <row r="5540" spans="18:18" x14ac:dyDescent="0.25">
      <c r="R5540" s="139"/>
    </row>
    <row r="5541" spans="18:18" x14ac:dyDescent="0.25">
      <c r="R5541" s="139"/>
    </row>
    <row r="5542" spans="18:18" x14ac:dyDescent="0.25">
      <c r="R5542" s="139"/>
    </row>
    <row r="5543" spans="18:18" x14ac:dyDescent="0.25">
      <c r="R5543" s="139"/>
    </row>
    <row r="5544" spans="18:18" x14ac:dyDescent="0.25">
      <c r="R5544" s="139"/>
    </row>
    <row r="5545" spans="18:18" x14ac:dyDescent="0.25">
      <c r="R5545" s="139"/>
    </row>
    <row r="5546" spans="18:18" x14ac:dyDescent="0.25">
      <c r="R5546" s="139"/>
    </row>
    <row r="5547" spans="18:18" x14ac:dyDescent="0.25">
      <c r="R5547" s="139"/>
    </row>
    <row r="5548" spans="18:18" x14ac:dyDescent="0.25">
      <c r="R5548" s="139"/>
    </row>
    <row r="5549" spans="18:18" x14ac:dyDescent="0.25">
      <c r="R5549" s="139"/>
    </row>
    <row r="5550" spans="18:18" x14ac:dyDescent="0.25">
      <c r="R5550" s="139"/>
    </row>
    <row r="5551" spans="18:18" x14ac:dyDescent="0.25">
      <c r="R5551" s="139"/>
    </row>
    <row r="5552" spans="18:18" x14ac:dyDescent="0.25">
      <c r="R5552" s="139"/>
    </row>
    <row r="5553" spans="18:18" x14ac:dyDescent="0.25">
      <c r="R5553" s="139"/>
    </row>
    <row r="5554" spans="18:18" x14ac:dyDescent="0.25">
      <c r="R5554" s="139"/>
    </row>
    <row r="5555" spans="18:18" x14ac:dyDescent="0.25">
      <c r="R5555" s="139"/>
    </row>
    <row r="5556" spans="18:18" x14ac:dyDescent="0.25">
      <c r="R5556" s="139"/>
    </row>
    <row r="5557" spans="18:18" x14ac:dyDescent="0.25">
      <c r="R5557" s="139"/>
    </row>
    <row r="5558" spans="18:18" x14ac:dyDescent="0.25">
      <c r="R5558" s="139"/>
    </row>
    <row r="5559" spans="18:18" x14ac:dyDescent="0.25">
      <c r="R5559" s="139"/>
    </row>
    <row r="5560" spans="18:18" x14ac:dyDescent="0.25">
      <c r="R5560" s="139"/>
    </row>
    <row r="5561" spans="18:18" x14ac:dyDescent="0.25">
      <c r="R5561" s="139"/>
    </row>
    <row r="5562" spans="18:18" x14ac:dyDescent="0.25">
      <c r="R5562" s="139"/>
    </row>
    <row r="5563" spans="18:18" x14ac:dyDescent="0.25">
      <c r="R5563" s="139"/>
    </row>
    <row r="5564" spans="18:18" x14ac:dyDescent="0.25">
      <c r="R5564" s="139"/>
    </row>
    <row r="5565" spans="18:18" x14ac:dyDescent="0.25">
      <c r="R5565" s="139"/>
    </row>
    <row r="5566" spans="18:18" x14ac:dyDescent="0.25">
      <c r="R5566" s="139"/>
    </row>
    <row r="5567" spans="18:18" x14ac:dyDescent="0.25">
      <c r="R5567" s="139"/>
    </row>
    <row r="5568" spans="18:18" x14ac:dyDescent="0.25">
      <c r="R5568" s="139"/>
    </row>
    <row r="5569" spans="18:18" x14ac:dyDescent="0.25">
      <c r="R5569" s="139"/>
    </row>
    <row r="5570" spans="18:18" x14ac:dyDescent="0.25">
      <c r="R5570" s="139"/>
    </row>
    <row r="5571" spans="18:18" x14ac:dyDescent="0.25">
      <c r="R5571" s="139"/>
    </row>
    <row r="5572" spans="18:18" x14ac:dyDescent="0.25">
      <c r="R5572" s="139"/>
    </row>
    <row r="5573" spans="18:18" x14ac:dyDescent="0.25">
      <c r="R5573" s="139"/>
    </row>
    <row r="5574" spans="18:18" x14ac:dyDescent="0.25">
      <c r="R5574" s="139"/>
    </row>
    <row r="5575" spans="18:18" x14ac:dyDescent="0.25">
      <c r="R5575" s="139"/>
    </row>
    <row r="5576" spans="18:18" x14ac:dyDescent="0.25">
      <c r="R5576" s="139"/>
    </row>
    <row r="5577" spans="18:18" x14ac:dyDescent="0.25">
      <c r="R5577" s="139"/>
    </row>
    <row r="5578" spans="18:18" x14ac:dyDescent="0.25">
      <c r="R5578" s="139"/>
    </row>
    <row r="5579" spans="18:18" x14ac:dyDescent="0.25">
      <c r="R5579" s="139"/>
    </row>
    <row r="5580" spans="18:18" x14ac:dyDescent="0.25">
      <c r="R5580" s="139"/>
    </row>
    <row r="5581" spans="18:18" x14ac:dyDescent="0.25">
      <c r="R5581" s="139"/>
    </row>
    <row r="5582" spans="18:18" x14ac:dyDescent="0.25">
      <c r="R5582" s="139"/>
    </row>
    <row r="5583" spans="18:18" x14ac:dyDescent="0.25">
      <c r="R5583" s="139"/>
    </row>
    <row r="5584" spans="18:18" x14ac:dyDescent="0.25">
      <c r="R5584" s="139"/>
    </row>
    <row r="5585" spans="18:18" x14ac:dyDescent="0.25">
      <c r="R5585" s="139"/>
    </row>
    <row r="5586" spans="18:18" x14ac:dyDescent="0.25">
      <c r="R5586" s="139"/>
    </row>
    <row r="5587" spans="18:18" x14ac:dyDescent="0.25">
      <c r="R5587" s="139"/>
    </row>
    <row r="5588" spans="18:18" x14ac:dyDescent="0.25">
      <c r="R5588" s="139"/>
    </row>
    <row r="5589" spans="18:18" x14ac:dyDescent="0.25">
      <c r="R5589" s="139"/>
    </row>
    <row r="5590" spans="18:18" x14ac:dyDescent="0.25">
      <c r="R5590" s="139"/>
    </row>
    <row r="5591" spans="18:18" x14ac:dyDescent="0.25">
      <c r="R5591" s="139"/>
    </row>
    <row r="5592" spans="18:18" x14ac:dyDescent="0.25">
      <c r="R5592" s="139"/>
    </row>
    <row r="5593" spans="18:18" x14ac:dyDescent="0.25">
      <c r="R5593" s="139"/>
    </row>
    <row r="5594" spans="18:18" x14ac:dyDescent="0.25">
      <c r="R5594" s="139"/>
    </row>
    <row r="5595" spans="18:18" x14ac:dyDescent="0.25">
      <c r="R5595" s="139"/>
    </row>
    <row r="5596" spans="18:18" x14ac:dyDescent="0.25">
      <c r="R5596" s="139"/>
    </row>
    <row r="5597" spans="18:18" x14ac:dyDescent="0.25">
      <c r="R5597" s="139"/>
    </row>
    <row r="5598" spans="18:18" x14ac:dyDescent="0.25">
      <c r="R5598" s="139"/>
    </row>
    <row r="5599" spans="18:18" x14ac:dyDescent="0.25">
      <c r="R5599" s="139"/>
    </row>
    <row r="5600" spans="18:18" x14ac:dyDescent="0.25">
      <c r="R5600" s="139"/>
    </row>
    <row r="5601" spans="18:18" x14ac:dyDescent="0.25">
      <c r="R5601" s="139"/>
    </row>
    <row r="5602" spans="18:18" x14ac:dyDescent="0.25">
      <c r="R5602" s="139"/>
    </row>
    <row r="5603" spans="18:18" x14ac:dyDescent="0.25">
      <c r="R5603" s="139"/>
    </row>
    <row r="5604" spans="18:18" x14ac:dyDescent="0.25">
      <c r="R5604" s="139"/>
    </row>
    <row r="5605" spans="18:18" x14ac:dyDescent="0.25">
      <c r="R5605" s="139"/>
    </row>
    <row r="5606" spans="18:18" x14ac:dyDescent="0.25">
      <c r="R5606" s="139"/>
    </row>
    <row r="5607" spans="18:18" x14ac:dyDescent="0.25">
      <c r="R5607" s="139"/>
    </row>
    <row r="5608" spans="18:18" x14ac:dyDescent="0.25">
      <c r="R5608" s="139"/>
    </row>
    <row r="5609" spans="18:18" x14ac:dyDescent="0.25">
      <c r="R5609" s="139"/>
    </row>
    <row r="5610" spans="18:18" x14ac:dyDescent="0.25">
      <c r="R5610" s="139"/>
    </row>
    <row r="5611" spans="18:18" x14ac:dyDescent="0.25">
      <c r="R5611" s="139"/>
    </row>
    <row r="5612" spans="18:18" x14ac:dyDescent="0.25">
      <c r="R5612" s="139"/>
    </row>
    <row r="5613" spans="18:18" x14ac:dyDescent="0.25">
      <c r="R5613" s="139"/>
    </row>
    <row r="5614" spans="18:18" x14ac:dyDescent="0.25">
      <c r="R5614" s="139"/>
    </row>
    <row r="5615" spans="18:18" x14ac:dyDescent="0.25">
      <c r="R5615" s="139"/>
    </row>
    <row r="5616" spans="18:18" x14ac:dyDescent="0.25">
      <c r="R5616" s="139"/>
    </row>
    <row r="5617" spans="18:18" x14ac:dyDescent="0.25">
      <c r="R5617" s="139"/>
    </row>
    <row r="5618" spans="18:18" x14ac:dyDescent="0.25">
      <c r="R5618" s="139"/>
    </row>
    <row r="5619" spans="18:18" x14ac:dyDescent="0.25">
      <c r="R5619" s="139"/>
    </row>
    <row r="5620" spans="18:18" x14ac:dyDescent="0.25">
      <c r="R5620" s="139"/>
    </row>
    <row r="5621" spans="18:18" x14ac:dyDescent="0.25">
      <c r="R5621" s="139"/>
    </row>
    <row r="5622" spans="18:18" x14ac:dyDescent="0.25">
      <c r="R5622" s="139"/>
    </row>
    <row r="5623" spans="18:18" x14ac:dyDescent="0.25">
      <c r="R5623" s="139"/>
    </row>
    <row r="5624" spans="18:18" x14ac:dyDescent="0.25">
      <c r="R5624" s="139"/>
    </row>
    <row r="5625" spans="18:18" x14ac:dyDescent="0.25">
      <c r="R5625" s="139"/>
    </row>
    <row r="5626" spans="18:18" x14ac:dyDescent="0.25">
      <c r="R5626" s="139"/>
    </row>
    <row r="5627" spans="18:18" x14ac:dyDescent="0.25">
      <c r="R5627" s="139"/>
    </row>
    <row r="5628" spans="18:18" x14ac:dyDescent="0.25">
      <c r="R5628" s="139"/>
    </row>
    <row r="5629" spans="18:18" x14ac:dyDescent="0.25">
      <c r="R5629" s="139"/>
    </row>
    <row r="5630" spans="18:18" x14ac:dyDescent="0.25">
      <c r="R5630" s="139"/>
    </row>
    <row r="5631" spans="18:18" x14ac:dyDescent="0.25">
      <c r="R5631" s="139"/>
    </row>
    <row r="5632" spans="18:18" x14ac:dyDescent="0.25">
      <c r="R5632" s="139"/>
    </row>
    <row r="5633" spans="18:18" x14ac:dyDescent="0.25">
      <c r="R5633" s="139"/>
    </row>
    <row r="5634" spans="18:18" x14ac:dyDescent="0.25">
      <c r="R5634" s="139"/>
    </row>
    <row r="5635" spans="18:18" x14ac:dyDescent="0.25">
      <c r="R5635" s="139"/>
    </row>
    <row r="5636" spans="18:18" x14ac:dyDescent="0.25">
      <c r="R5636" s="139"/>
    </row>
    <row r="5637" spans="18:18" x14ac:dyDescent="0.25">
      <c r="R5637" s="139"/>
    </row>
    <row r="5638" spans="18:18" x14ac:dyDescent="0.25">
      <c r="R5638" s="139"/>
    </row>
    <row r="5639" spans="18:18" x14ac:dyDescent="0.25">
      <c r="R5639" s="139"/>
    </row>
    <row r="5640" spans="18:18" x14ac:dyDescent="0.25">
      <c r="R5640" s="139"/>
    </row>
    <row r="5641" spans="18:18" x14ac:dyDescent="0.25">
      <c r="R5641" s="139"/>
    </row>
    <row r="5642" spans="18:18" x14ac:dyDescent="0.25">
      <c r="R5642" s="139"/>
    </row>
    <row r="5643" spans="18:18" x14ac:dyDescent="0.25">
      <c r="R5643" s="139"/>
    </row>
    <row r="5644" spans="18:18" x14ac:dyDescent="0.25">
      <c r="R5644" s="139"/>
    </row>
    <row r="5645" spans="18:18" x14ac:dyDescent="0.25">
      <c r="R5645" s="139"/>
    </row>
    <row r="5646" spans="18:18" x14ac:dyDescent="0.25">
      <c r="R5646" s="139"/>
    </row>
    <row r="5647" spans="18:18" x14ac:dyDescent="0.25">
      <c r="R5647" s="139"/>
    </row>
    <row r="5648" spans="18:18" x14ac:dyDescent="0.25">
      <c r="R5648" s="139"/>
    </row>
    <row r="5649" spans="18:18" x14ac:dyDescent="0.25">
      <c r="R5649" s="139"/>
    </row>
    <row r="5650" spans="18:18" x14ac:dyDescent="0.25">
      <c r="R5650" s="139"/>
    </row>
    <row r="5651" spans="18:18" x14ac:dyDescent="0.25">
      <c r="R5651" s="139"/>
    </row>
    <row r="5652" spans="18:18" x14ac:dyDescent="0.25">
      <c r="R5652" s="139"/>
    </row>
    <row r="5653" spans="18:18" x14ac:dyDescent="0.25">
      <c r="R5653" s="139"/>
    </row>
    <row r="5654" spans="18:18" x14ac:dyDescent="0.25">
      <c r="R5654" s="139"/>
    </row>
    <row r="5655" spans="18:18" x14ac:dyDescent="0.25">
      <c r="R5655" s="139"/>
    </row>
    <row r="5656" spans="18:18" x14ac:dyDescent="0.25">
      <c r="R5656" s="139"/>
    </row>
    <row r="5657" spans="18:18" x14ac:dyDescent="0.25">
      <c r="R5657" s="139"/>
    </row>
    <row r="5658" spans="18:18" x14ac:dyDescent="0.25">
      <c r="R5658" s="139"/>
    </row>
    <row r="5659" spans="18:18" x14ac:dyDescent="0.25">
      <c r="R5659" s="139"/>
    </row>
    <row r="5660" spans="18:18" x14ac:dyDescent="0.25">
      <c r="R5660" s="139"/>
    </row>
    <row r="5661" spans="18:18" x14ac:dyDescent="0.25">
      <c r="R5661" s="139"/>
    </row>
    <row r="5662" spans="18:18" x14ac:dyDescent="0.25">
      <c r="R5662" s="139"/>
    </row>
    <row r="5663" spans="18:18" x14ac:dyDescent="0.25">
      <c r="R5663" s="139"/>
    </row>
    <row r="5664" spans="18:18" x14ac:dyDescent="0.25">
      <c r="R5664" s="139"/>
    </row>
    <row r="5665" spans="18:18" x14ac:dyDescent="0.25">
      <c r="R5665" s="139"/>
    </row>
    <row r="5666" spans="18:18" x14ac:dyDescent="0.25">
      <c r="R5666" s="139"/>
    </row>
    <row r="5667" spans="18:18" x14ac:dyDescent="0.25">
      <c r="R5667" s="139"/>
    </row>
    <row r="5668" spans="18:18" x14ac:dyDescent="0.25">
      <c r="R5668" s="139"/>
    </row>
    <row r="5669" spans="18:18" x14ac:dyDescent="0.25">
      <c r="R5669" s="139"/>
    </row>
    <row r="5670" spans="18:18" x14ac:dyDescent="0.25">
      <c r="R5670" s="139"/>
    </row>
    <row r="5671" spans="18:18" x14ac:dyDescent="0.25">
      <c r="R5671" s="139"/>
    </row>
    <row r="5672" spans="18:18" x14ac:dyDescent="0.25">
      <c r="R5672" s="139"/>
    </row>
    <row r="5673" spans="18:18" x14ac:dyDescent="0.25">
      <c r="R5673" s="139"/>
    </row>
    <row r="5674" spans="18:18" x14ac:dyDescent="0.25">
      <c r="R5674" s="139"/>
    </row>
    <row r="5675" spans="18:18" x14ac:dyDescent="0.25">
      <c r="R5675" s="139"/>
    </row>
    <row r="5676" spans="18:18" x14ac:dyDescent="0.25">
      <c r="R5676" s="139"/>
    </row>
    <row r="5677" spans="18:18" x14ac:dyDescent="0.25">
      <c r="R5677" s="139"/>
    </row>
    <row r="5678" spans="18:18" x14ac:dyDescent="0.25">
      <c r="R5678" s="139"/>
    </row>
    <row r="5679" spans="18:18" x14ac:dyDescent="0.25">
      <c r="R5679" s="139"/>
    </row>
    <row r="5680" spans="18:18" x14ac:dyDescent="0.25">
      <c r="R5680" s="139"/>
    </row>
    <row r="5681" spans="18:18" x14ac:dyDescent="0.25">
      <c r="R5681" s="139"/>
    </row>
    <row r="5682" spans="18:18" x14ac:dyDescent="0.25">
      <c r="R5682" s="139"/>
    </row>
    <row r="5683" spans="18:18" x14ac:dyDescent="0.25">
      <c r="R5683" s="139"/>
    </row>
    <row r="5684" spans="18:18" x14ac:dyDescent="0.25">
      <c r="R5684" s="139"/>
    </row>
    <row r="5685" spans="18:18" x14ac:dyDescent="0.25">
      <c r="R5685" s="139"/>
    </row>
    <row r="5686" spans="18:18" x14ac:dyDescent="0.25">
      <c r="R5686" s="139"/>
    </row>
    <row r="5687" spans="18:18" x14ac:dyDescent="0.25">
      <c r="R5687" s="139"/>
    </row>
    <row r="5688" spans="18:18" x14ac:dyDescent="0.25">
      <c r="R5688" s="139"/>
    </row>
    <row r="5689" spans="18:18" x14ac:dyDescent="0.25">
      <c r="R5689" s="139"/>
    </row>
    <row r="5690" spans="18:18" x14ac:dyDescent="0.25">
      <c r="R5690" s="139"/>
    </row>
    <row r="5691" spans="18:18" x14ac:dyDescent="0.25">
      <c r="R5691" s="139"/>
    </row>
    <row r="5692" spans="18:18" x14ac:dyDescent="0.25">
      <c r="R5692" s="139"/>
    </row>
    <row r="5693" spans="18:18" x14ac:dyDescent="0.25">
      <c r="R5693" s="139"/>
    </row>
    <row r="5694" spans="18:18" x14ac:dyDescent="0.25">
      <c r="R5694" s="139"/>
    </row>
    <row r="5695" spans="18:18" x14ac:dyDescent="0.25">
      <c r="R5695" s="139"/>
    </row>
    <row r="5696" spans="18:18" x14ac:dyDescent="0.25">
      <c r="R5696" s="139"/>
    </row>
    <row r="5697" spans="18:18" x14ac:dyDescent="0.25">
      <c r="R5697" s="139"/>
    </row>
    <row r="5698" spans="18:18" x14ac:dyDescent="0.25">
      <c r="R5698" s="139"/>
    </row>
    <row r="5699" spans="18:18" x14ac:dyDescent="0.25">
      <c r="R5699" s="139"/>
    </row>
    <row r="5700" spans="18:18" x14ac:dyDescent="0.25">
      <c r="R5700" s="139"/>
    </row>
    <row r="5701" spans="18:18" x14ac:dyDescent="0.25">
      <c r="R5701" s="139"/>
    </row>
    <row r="5702" spans="18:18" x14ac:dyDescent="0.25">
      <c r="R5702" s="139"/>
    </row>
    <row r="5703" spans="18:18" x14ac:dyDescent="0.25">
      <c r="R5703" s="139"/>
    </row>
    <row r="5704" spans="18:18" x14ac:dyDescent="0.25">
      <c r="R5704" s="139"/>
    </row>
    <row r="5705" spans="18:18" x14ac:dyDescent="0.25">
      <c r="R5705" s="139"/>
    </row>
    <row r="5706" spans="18:18" x14ac:dyDescent="0.25">
      <c r="R5706" s="139"/>
    </row>
    <row r="5707" spans="18:18" x14ac:dyDescent="0.25">
      <c r="R5707" s="139"/>
    </row>
    <row r="5708" spans="18:18" x14ac:dyDescent="0.25">
      <c r="R5708" s="139"/>
    </row>
    <row r="5709" spans="18:18" x14ac:dyDescent="0.25">
      <c r="R5709" s="139"/>
    </row>
    <row r="5710" spans="18:18" x14ac:dyDescent="0.25">
      <c r="R5710" s="139"/>
    </row>
    <row r="5711" spans="18:18" x14ac:dyDescent="0.25">
      <c r="R5711" s="139"/>
    </row>
    <row r="5712" spans="18:18" x14ac:dyDescent="0.25">
      <c r="R5712" s="139"/>
    </row>
    <row r="5713" spans="18:18" x14ac:dyDescent="0.25">
      <c r="R5713" s="139"/>
    </row>
    <row r="5714" spans="18:18" x14ac:dyDescent="0.25">
      <c r="R5714" s="139"/>
    </row>
    <row r="5715" spans="18:18" x14ac:dyDescent="0.25">
      <c r="R5715" s="139"/>
    </row>
    <row r="5716" spans="18:18" x14ac:dyDescent="0.25">
      <c r="R5716" s="139"/>
    </row>
    <row r="5717" spans="18:18" x14ac:dyDescent="0.25">
      <c r="R5717" s="139"/>
    </row>
    <row r="5718" spans="18:18" x14ac:dyDescent="0.25">
      <c r="R5718" s="139"/>
    </row>
    <row r="5719" spans="18:18" x14ac:dyDescent="0.25">
      <c r="R5719" s="139"/>
    </row>
    <row r="5720" spans="18:18" x14ac:dyDescent="0.25">
      <c r="R5720" s="139"/>
    </row>
    <row r="5721" spans="18:18" x14ac:dyDescent="0.25">
      <c r="R5721" s="139"/>
    </row>
    <row r="5722" spans="18:18" x14ac:dyDescent="0.25">
      <c r="R5722" s="139"/>
    </row>
    <row r="5723" spans="18:18" x14ac:dyDescent="0.25">
      <c r="R5723" s="139"/>
    </row>
    <row r="5724" spans="18:18" x14ac:dyDescent="0.25">
      <c r="R5724" s="139"/>
    </row>
    <row r="5725" spans="18:18" x14ac:dyDescent="0.25">
      <c r="R5725" s="139"/>
    </row>
    <row r="5726" spans="18:18" x14ac:dyDescent="0.25">
      <c r="R5726" s="139"/>
    </row>
    <row r="5727" spans="18:18" x14ac:dyDescent="0.25">
      <c r="R5727" s="139"/>
    </row>
    <row r="5728" spans="18:18" x14ac:dyDescent="0.25">
      <c r="R5728" s="139"/>
    </row>
    <row r="5729" spans="18:18" x14ac:dyDescent="0.25">
      <c r="R5729" s="139"/>
    </row>
    <row r="5730" spans="18:18" x14ac:dyDescent="0.25">
      <c r="R5730" s="139"/>
    </row>
    <row r="5731" spans="18:18" x14ac:dyDescent="0.25">
      <c r="R5731" s="139"/>
    </row>
    <row r="5732" spans="18:18" x14ac:dyDescent="0.25">
      <c r="R5732" s="139"/>
    </row>
    <row r="5733" spans="18:18" x14ac:dyDescent="0.25">
      <c r="R5733" s="139"/>
    </row>
    <row r="5734" spans="18:18" x14ac:dyDescent="0.25">
      <c r="R5734" s="139"/>
    </row>
    <row r="5735" spans="18:18" x14ac:dyDescent="0.25">
      <c r="R5735" s="139"/>
    </row>
    <row r="5736" spans="18:18" x14ac:dyDescent="0.25">
      <c r="R5736" s="139"/>
    </row>
    <row r="5737" spans="18:18" x14ac:dyDescent="0.25">
      <c r="R5737" s="139"/>
    </row>
    <row r="5738" spans="18:18" x14ac:dyDescent="0.25">
      <c r="R5738" s="139"/>
    </row>
    <row r="5739" spans="18:18" x14ac:dyDescent="0.25">
      <c r="R5739" s="139"/>
    </row>
    <row r="5740" spans="18:18" x14ac:dyDescent="0.25">
      <c r="R5740" s="139"/>
    </row>
    <row r="5741" spans="18:18" x14ac:dyDescent="0.25">
      <c r="R5741" s="139"/>
    </row>
    <row r="5742" spans="18:18" x14ac:dyDescent="0.25">
      <c r="R5742" s="139"/>
    </row>
    <row r="5743" spans="18:18" x14ac:dyDescent="0.25">
      <c r="R5743" s="139"/>
    </row>
    <row r="5744" spans="18:18" x14ac:dyDescent="0.25">
      <c r="R5744" s="139"/>
    </row>
    <row r="5745" spans="18:18" x14ac:dyDescent="0.25">
      <c r="R5745" s="139"/>
    </row>
    <row r="5746" spans="18:18" x14ac:dyDescent="0.25">
      <c r="R5746" s="139"/>
    </row>
    <row r="5747" spans="18:18" x14ac:dyDescent="0.25">
      <c r="R5747" s="139"/>
    </row>
    <row r="5748" spans="18:18" x14ac:dyDescent="0.25">
      <c r="R5748" s="139"/>
    </row>
    <row r="5749" spans="18:18" x14ac:dyDescent="0.25">
      <c r="R5749" s="139"/>
    </row>
    <row r="5750" spans="18:18" x14ac:dyDescent="0.25">
      <c r="R5750" s="139"/>
    </row>
    <row r="5751" spans="18:18" x14ac:dyDescent="0.25">
      <c r="R5751" s="139"/>
    </row>
    <row r="5752" spans="18:18" x14ac:dyDescent="0.25">
      <c r="R5752" s="139"/>
    </row>
    <row r="5753" spans="18:18" x14ac:dyDescent="0.25">
      <c r="R5753" s="139"/>
    </row>
    <row r="5754" spans="18:18" x14ac:dyDescent="0.25">
      <c r="R5754" s="139"/>
    </row>
    <row r="5755" spans="18:18" x14ac:dyDescent="0.25">
      <c r="R5755" s="139"/>
    </row>
    <row r="5756" spans="18:18" x14ac:dyDescent="0.25">
      <c r="R5756" s="139"/>
    </row>
    <row r="5757" spans="18:18" x14ac:dyDescent="0.25">
      <c r="R5757" s="139"/>
    </row>
    <row r="5758" spans="18:18" x14ac:dyDescent="0.25">
      <c r="R5758" s="139"/>
    </row>
    <row r="5759" spans="18:18" x14ac:dyDescent="0.25">
      <c r="R5759" s="139"/>
    </row>
    <row r="5760" spans="18:18" x14ac:dyDescent="0.25">
      <c r="R5760" s="139"/>
    </row>
    <row r="5761" spans="18:18" x14ac:dyDescent="0.25">
      <c r="R5761" s="139"/>
    </row>
    <row r="5762" spans="18:18" x14ac:dyDescent="0.25">
      <c r="R5762" s="139"/>
    </row>
    <row r="5763" spans="18:18" x14ac:dyDescent="0.25">
      <c r="R5763" s="139"/>
    </row>
    <row r="5764" spans="18:18" x14ac:dyDescent="0.25">
      <c r="R5764" s="139"/>
    </row>
    <row r="5765" spans="18:18" x14ac:dyDescent="0.25">
      <c r="R5765" s="139"/>
    </row>
    <row r="5766" spans="18:18" x14ac:dyDescent="0.25">
      <c r="R5766" s="139"/>
    </row>
    <row r="5767" spans="18:18" x14ac:dyDescent="0.25">
      <c r="R5767" s="139"/>
    </row>
    <row r="5768" spans="18:18" x14ac:dyDescent="0.25">
      <c r="R5768" s="139"/>
    </row>
    <row r="5769" spans="18:18" x14ac:dyDescent="0.25">
      <c r="R5769" s="139"/>
    </row>
    <row r="5770" spans="18:18" x14ac:dyDescent="0.25">
      <c r="R5770" s="139"/>
    </row>
    <row r="5771" spans="18:18" x14ac:dyDescent="0.25">
      <c r="R5771" s="139"/>
    </row>
    <row r="5772" spans="18:18" x14ac:dyDescent="0.25">
      <c r="R5772" s="139"/>
    </row>
    <row r="5773" spans="18:18" x14ac:dyDescent="0.25">
      <c r="R5773" s="139"/>
    </row>
    <row r="5774" spans="18:18" x14ac:dyDescent="0.25">
      <c r="R5774" s="139"/>
    </row>
    <row r="5775" spans="18:18" x14ac:dyDescent="0.25">
      <c r="R5775" s="139"/>
    </row>
    <row r="5776" spans="18:18" x14ac:dyDescent="0.25">
      <c r="R5776" s="139"/>
    </row>
    <row r="5777" spans="18:18" x14ac:dyDescent="0.25">
      <c r="R5777" s="139"/>
    </row>
    <row r="5778" spans="18:18" x14ac:dyDescent="0.25">
      <c r="R5778" s="139"/>
    </row>
    <row r="5779" spans="18:18" x14ac:dyDescent="0.25">
      <c r="R5779" s="139"/>
    </row>
    <row r="5780" spans="18:18" x14ac:dyDescent="0.25">
      <c r="R5780" s="139"/>
    </row>
    <row r="5781" spans="18:18" x14ac:dyDescent="0.25">
      <c r="R5781" s="139"/>
    </row>
    <row r="5782" spans="18:18" x14ac:dyDescent="0.25">
      <c r="R5782" s="139"/>
    </row>
    <row r="5783" spans="18:18" x14ac:dyDescent="0.25">
      <c r="R5783" s="139"/>
    </row>
    <row r="5784" spans="18:18" x14ac:dyDescent="0.25">
      <c r="R5784" s="139"/>
    </row>
    <row r="5785" spans="18:18" x14ac:dyDescent="0.25">
      <c r="R5785" s="139"/>
    </row>
    <row r="5786" spans="18:18" x14ac:dyDescent="0.25">
      <c r="R5786" s="139"/>
    </row>
    <row r="5787" spans="18:18" x14ac:dyDescent="0.25">
      <c r="R5787" s="139"/>
    </row>
    <row r="5788" spans="18:18" x14ac:dyDescent="0.25">
      <c r="R5788" s="139"/>
    </row>
    <row r="5789" spans="18:18" x14ac:dyDescent="0.25">
      <c r="R5789" s="139"/>
    </row>
    <row r="5790" spans="18:18" x14ac:dyDescent="0.25">
      <c r="R5790" s="139"/>
    </row>
    <row r="5791" spans="18:18" x14ac:dyDescent="0.25">
      <c r="R5791" s="139"/>
    </row>
    <row r="5792" spans="18:18" x14ac:dyDescent="0.25">
      <c r="R5792" s="139"/>
    </row>
    <row r="5793" spans="18:18" x14ac:dyDescent="0.25">
      <c r="R5793" s="139"/>
    </row>
    <row r="5794" spans="18:18" x14ac:dyDescent="0.25">
      <c r="R5794" s="139"/>
    </row>
    <row r="5795" spans="18:18" x14ac:dyDescent="0.25">
      <c r="R5795" s="139"/>
    </row>
    <row r="5796" spans="18:18" x14ac:dyDescent="0.25">
      <c r="R5796" s="139"/>
    </row>
    <row r="5797" spans="18:18" x14ac:dyDescent="0.25">
      <c r="R5797" s="139"/>
    </row>
    <row r="5798" spans="18:18" x14ac:dyDescent="0.25">
      <c r="R5798" s="139"/>
    </row>
    <row r="5799" spans="18:18" x14ac:dyDescent="0.25">
      <c r="R5799" s="139"/>
    </row>
    <row r="5800" spans="18:18" x14ac:dyDescent="0.25">
      <c r="R5800" s="139"/>
    </row>
    <row r="5801" spans="18:18" x14ac:dyDescent="0.25">
      <c r="R5801" s="139"/>
    </row>
    <row r="5802" spans="18:18" x14ac:dyDescent="0.25">
      <c r="R5802" s="139"/>
    </row>
    <row r="5803" spans="18:18" x14ac:dyDescent="0.25">
      <c r="R5803" s="139"/>
    </row>
    <row r="5804" spans="18:18" x14ac:dyDescent="0.25">
      <c r="R5804" s="139"/>
    </row>
    <row r="5805" spans="18:18" x14ac:dyDescent="0.25">
      <c r="R5805" s="139"/>
    </row>
    <row r="5806" spans="18:18" x14ac:dyDescent="0.25">
      <c r="R5806" s="139"/>
    </row>
    <row r="5807" spans="18:18" x14ac:dyDescent="0.25">
      <c r="R5807" s="139"/>
    </row>
    <row r="5808" spans="18:18" x14ac:dyDescent="0.25">
      <c r="R5808" s="139"/>
    </row>
    <row r="5809" spans="18:18" x14ac:dyDescent="0.25">
      <c r="R5809" s="139"/>
    </row>
    <row r="5810" spans="18:18" x14ac:dyDescent="0.25">
      <c r="R5810" s="139"/>
    </row>
    <row r="5811" spans="18:18" x14ac:dyDescent="0.25">
      <c r="R5811" s="139"/>
    </row>
    <row r="5812" spans="18:18" x14ac:dyDescent="0.25">
      <c r="R5812" s="139"/>
    </row>
    <row r="5813" spans="18:18" x14ac:dyDescent="0.25">
      <c r="R5813" s="139"/>
    </row>
    <row r="5814" spans="18:18" x14ac:dyDescent="0.25">
      <c r="R5814" s="139"/>
    </row>
    <row r="5815" spans="18:18" x14ac:dyDescent="0.25">
      <c r="R5815" s="139"/>
    </row>
    <row r="5816" spans="18:18" x14ac:dyDescent="0.25">
      <c r="R5816" s="139"/>
    </row>
    <row r="5817" spans="18:18" x14ac:dyDescent="0.25">
      <c r="R5817" s="139"/>
    </row>
    <row r="5818" spans="18:18" x14ac:dyDescent="0.25">
      <c r="R5818" s="139"/>
    </row>
    <row r="5819" spans="18:18" x14ac:dyDescent="0.25">
      <c r="R5819" s="139"/>
    </row>
    <row r="5820" spans="18:18" x14ac:dyDescent="0.25">
      <c r="R5820" s="139"/>
    </row>
    <row r="5821" spans="18:18" x14ac:dyDescent="0.25">
      <c r="R5821" s="139"/>
    </row>
    <row r="5822" spans="18:18" x14ac:dyDescent="0.25">
      <c r="R5822" s="139"/>
    </row>
    <row r="5823" spans="18:18" x14ac:dyDescent="0.25">
      <c r="R5823" s="139"/>
    </row>
    <row r="5824" spans="18:18" x14ac:dyDescent="0.25">
      <c r="R5824" s="139"/>
    </row>
    <row r="5825" spans="18:18" x14ac:dyDescent="0.25">
      <c r="R5825" s="139"/>
    </row>
    <row r="5826" spans="18:18" x14ac:dyDescent="0.25">
      <c r="R5826" s="139"/>
    </row>
    <row r="5827" spans="18:18" x14ac:dyDescent="0.25">
      <c r="R5827" s="139"/>
    </row>
    <row r="5828" spans="18:18" x14ac:dyDescent="0.25">
      <c r="R5828" s="139"/>
    </row>
    <row r="5829" spans="18:18" x14ac:dyDescent="0.25">
      <c r="R5829" s="139"/>
    </row>
    <row r="5830" spans="18:18" x14ac:dyDescent="0.25">
      <c r="R5830" s="139"/>
    </row>
    <row r="5831" spans="18:18" x14ac:dyDescent="0.25">
      <c r="R5831" s="139"/>
    </row>
    <row r="5832" spans="18:18" x14ac:dyDescent="0.25">
      <c r="R5832" s="139"/>
    </row>
    <row r="5833" spans="18:18" x14ac:dyDescent="0.25">
      <c r="R5833" s="139"/>
    </row>
    <row r="5834" spans="18:18" x14ac:dyDescent="0.25">
      <c r="R5834" s="139"/>
    </row>
    <row r="5835" spans="18:18" x14ac:dyDescent="0.25">
      <c r="R5835" s="139"/>
    </row>
    <row r="5836" spans="18:18" x14ac:dyDescent="0.25">
      <c r="R5836" s="139"/>
    </row>
    <row r="5837" spans="18:18" x14ac:dyDescent="0.25">
      <c r="R5837" s="139"/>
    </row>
    <row r="5838" spans="18:18" x14ac:dyDescent="0.25">
      <c r="R5838" s="139"/>
    </row>
    <row r="5839" spans="18:18" x14ac:dyDescent="0.25">
      <c r="R5839" s="139"/>
    </row>
    <row r="5840" spans="18:18" x14ac:dyDescent="0.25">
      <c r="R5840" s="139"/>
    </row>
    <row r="5841" spans="18:18" x14ac:dyDescent="0.25">
      <c r="R5841" s="139"/>
    </row>
    <row r="5842" spans="18:18" x14ac:dyDescent="0.25">
      <c r="R5842" s="139"/>
    </row>
    <row r="5843" spans="18:18" x14ac:dyDescent="0.25">
      <c r="R5843" s="139"/>
    </row>
    <row r="5844" spans="18:18" x14ac:dyDescent="0.25">
      <c r="R5844" s="139"/>
    </row>
    <row r="5845" spans="18:18" x14ac:dyDescent="0.25">
      <c r="R5845" s="139"/>
    </row>
    <row r="5846" spans="18:18" x14ac:dyDescent="0.25">
      <c r="R5846" s="139"/>
    </row>
    <row r="5847" spans="18:18" x14ac:dyDescent="0.25">
      <c r="R5847" s="139"/>
    </row>
    <row r="5848" spans="18:18" x14ac:dyDescent="0.25">
      <c r="R5848" s="139"/>
    </row>
    <row r="5849" spans="18:18" x14ac:dyDescent="0.25">
      <c r="R5849" s="139"/>
    </row>
    <row r="5850" spans="18:18" x14ac:dyDescent="0.25">
      <c r="R5850" s="139"/>
    </row>
    <row r="5851" spans="18:18" x14ac:dyDescent="0.25">
      <c r="R5851" s="139"/>
    </row>
    <row r="5852" spans="18:18" x14ac:dyDescent="0.25">
      <c r="R5852" s="139"/>
    </row>
    <row r="5853" spans="18:18" x14ac:dyDescent="0.25">
      <c r="R5853" s="139"/>
    </row>
    <row r="5854" spans="18:18" x14ac:dyDescent="0.25">
      <c r="R5854" s="139"/>
    </row>
    <row r="5855" spans="18:18" x14ac:dyDescent="0.25">
      <c r="R5855" s="139"/>
    </row>
    <row r="5856" spans="18:18" x14ac:dyDescent="0.25">
      <c r="R5856" s="139"/>
    </row>
    <row r="5857" spans="18:18" x14ac:dyDescent="0.25">
      <c r="R5857" s="139"/>
    </row>
    <row r="5858" spans="18:18" x14ac:dyDescent="0.25">
      <c r="R5858" s="139"/>
    </row>
    <row r="5859" spans="18:18" x14ac:dyDescent="0.25">
      <c r="R5859" s="139"/>
    </row>
    <row r="5860" spans="18:18" x14ac:dyDescent="0.25">
      <c r="R5860" s="139"/>
    </row>
    <row r="5861" spans="18:18" x14ac:dyDescent="0.25">
      <c r="R5861" s="139"/>
    </row>
    <row r="5862" spans="18:18" x14ac:dyDescent="0.25">
      <c r="R5862" s="139"/>
    </row>
    <row r="5863" spans="18:18" x14ac:dyDescent="0.25">
      <c r="R5863" s="139"/>
    </row>
    <row r="5864" spans="18:18" x14ac:dyDescent="0.25">
      <c r="R5864" s="139"/>
    </row>
    <row r="5865" spans="18:18" x14ac:dyDescent="0.25">
      <c r="R5865" s="139"/>
    </row>
    <row r="5866" spans="18:18" x14ac:dyDescent="0.25">
      <c r="R5866" s="139"/>
    </row>
    <row r="5867" spans="18:18" x14ac:dyDescent="0.25">
      <c r="R5867" s="139"/>
    </row>
    <row r="5868" spans="18:18" x14ac:dyDescent="0.25">
      <c r="R5868" s="139"/>
    </row>
    <row r="5869" spans="18:18" x14ac:dyDescent="0.25">
      <c r="R5869" s="139"/>
    </row>
    <row r="5870" spans="18:18" x14ac:dyDescent="0.25">
      <c r="R5870" s="139"/>
    </row>
    <row r="5871" spans="18:18" x14ac:dyDescent="0.25">
      <c r="R5871" s="139"/>
    </row>
    <row r="5872" spans="18:18" x14ac:dyDescent="0.25">
      <c r="R5872" s="139"/>
    </row>
    <row r="5873" spans="18:18" x14ac:dyDescent="0.25">
      <c r="R5873" s="139"/>
    </row>
    <row r="5874" spans="18:18" x14ac:dyDescent="0.25">
      <c r="R5874" s="139"/>
    </row>
    <row r="5875" spans="18:18" x14ac:dyDescent="0.25">
      <c r="R5875" s="139"/>
    </row>
    <row r="5876" spans="18:18" x14ac:dyDescent="0.25">
      <c r="R5876" s="139"/>
    </row>
    <row r="5877" spans="18:18" x14ac:dyDescent="0.25">
      <c r="R5877" s="139"/>
    </row>
    <row r="5878" spans="18:18" x14ac:dyDescent="0.25">
      <c r="R5878" s="139"/>
    </row>
    <row r="5879" spans="18:18" x14ac:dyDescent="0.25">
      <c r="R5879" s="139"/>
    </row>
    <row r="5880" spans="18:18" x14ac:dyDescent="0.25">
      <c r="R5880" s="139"/>
    </row>
    <row r="5881" spans="18:18" x14ac:dyDescent="0.25">
      <c r="R5881" s="139"/>
    </row>
    <row r="5882" spans="18:18" x14ac:dyDescent="0.25">
      <c r="R5882" s="139"/>
    </row>
    <row r="5883" spans="18:18" x14ac:dyDescent="0.25">
      <c r="R5883" s="139"/>
    </row>
    <row r="5884" spans="18:18" x14ac:dyDescent="0.25">
      <c r="R5884" s="139"/>
    </row>
    <row r="5885" spans="18:18" x14ac:dyDescent="0.25">
      <c r="R5885" s="139"/>
    </row>
    <row r="5886" spans="18:18" x14ac:dyDescent="0.25">
      <c r="R5886" s="139"/>
    </row>
    <row r="5887" spans="18:18" x14ac:dyDescent="0.25">
      <c r="R5887" s="139"/>
    </row>
    <row r="5888" spans="18:18" x14ac:dyDescent="0.25">
      <c r="R5888" s="139"/>
    </row>
    <row r="5889" spans="18:18" x14ac:dyDescent="0.25">
      <c r="R5889" s="139"/>
    </row>
    <row r="5890" spans="18:18" x14ac:dyDescent="0.25">
      <c r="R5890" s="139"/>
    </row>
    <row r="5891" spans="18:18" x14ac:dyDescent="0.25">
      <c r="R5891" s="139"/>
    </row>
    <row r="5892" spans="18:18" x14ac:dyDescent="0.25">
      <c r="R5892" s="139"/>
    </row>
    <row r="5893" spans="18:18" x14ac:dyDescent="0.25">
      <c r="R5893" s="139"/>
    </row>
    <row r="5894" spans="18:18" x14ac:dyDescent="0.25">
      <c r="R5894" s="139"/>
    </row>
    <row r="5895" spans="18:18" x14ac:dyDescent="0.25">
      <c r="R5895" s="139"/>
    </row>
    <row r="5896" spans="18:18" x14ac:dyDescent="0.25">
      <c r="R5896" s="139"/>
    </row>
    <row r="5897" spans="18:18" x14ac:dyDescent="0.25">
      <c r="R5897" s="139"/>
    </row>
    <row r="5898" spans="18:18" x14ac:dyDescent="0.25">
      <c r="R5898" s="139"/>
    </row>
    <row r="5899" spans="18:18" x14ac:dyDescent="0.25">
      <c r="R5899" s="139"/>
    </row>
    <row r="5900" spans="18:18" x14ac:dyDescent="0.25">
      <c r="R5900" s="139"/>
    </row>
    <row r="5901" spans="18:18" x14ac:dyDescent="0.25">
      <c r="R5901" s="139"/>
    </row>
    <row r="5902" spans="18:18" x14ac:dyDescent="0.25">
      <c r="R5902" s="139"/>
    </row>
    <row r="5903" spans="18:18" x14ac:dyDescent="0.25">
      <c r="R5903" s="139"/>
    </row>
    <row r="5904" spans="18:18" x14ac:dyDescent="0.25">
      <c r="R5904" s="139"/>
    </row>
    <row r="5905" spans="18:18" x14ac:dyDescent="0.25">
      <c r="R5905" s="139"/>
    </row>
    <row r="5906" spans="18:18" x14ac:dyDescent="0.25">
      <c r="R5906" s="139"/>
    </row>
    <row r="5907" spans="18:18" x14ac:dyDescent="0.25">
      <c r="R5907" s="139"/>
    </row>
    <row r="5908" spans="18:18" x14ac:dyDescent="0.25">
      <c r="R5908" s="139"/>
    </row>
    <row r="5909" spans="18:18" x14ac:dyDescent="0.25">
      <c r="R5909" s="139"/>
    </row>
    <row r="5910" spans="18:18" x14ac:dyDescent="0.25">
      <c r="R5910" s="139"/>
    </row>
    <row r="5911" spans="18:18" x14ac:dyDescent="0.25">
      <c r="R5911" s="139"/>
    </row>
    <row r="5912" spans="18:18" x14ac:dyDescent="0.25">
      <c r="R5912" s="139"/>
    </row>
    <row r="5913" spans="18:18" x14ac:dyDescent="0.25">
      <c r="R5913" s="139"/>
    </row>
    <row r="5914" spans="18:18" x14ac:dyDescent="0.25">
      <c r="R5914" s="139"/>
    </row>
    <row r="5915" spans="18:18" x14ac:dyDescent="0.25">
      <c r="R5915" s="139"/>
    </row>
    <row r="5916" spans="18:18" x14ac:dyDescent="0.25">
      <c r="R5916" s="139"/>
    </row>
    <row r="5917" spans="18:18" x14ac:dyDescent="0.25">
      <c r="R5917" s="139"/>
    </row>
    <row r="5918" spans="18:18" x14ac:dyDescent="0.25">
      <c r="R5918" s="139"/>
    </row>
    <row r="5919" spans="18:18" x14ac:dyDescent="0.25">
      <c r="R5919" s="139"/>
    </row>
    <row r="5920" spans="18:18" x14ac:dyDescent="0.25">
      <c r="R5920" s="139"/>
    </row>
    <row r="5921" spans="18:18" x14ac:dyDescent="0.25">
      <c r="R5921" s="139"/>
    </row>
    <row r="5922" spans="18:18" x14ac:dyDescent="0.25">
      <c r="R5922" s="139"/>
    </row>
    <row r="5923" spans="18:18" x14ac:dyDescent="0.25">
      <c r="R5923" s="139"/>
    </row>
    <row r="5924" spans="18:18" x14ac:dyDescent="0.25">
      <c r="R5924" s="139"/>
    </row>
    <row r="5925" spans="18:18" x14ac:dyDescent="0.25">
      <c r="R5925" s="139"/>
    </row>
    <row r="5926" spans="18:18" x14ac:dyDescent="0.25">
      <c r="R5926" s="139"/>
    </row>
    <row r="5927" spans="18:18" x14ac:dyDescent="0.25">
      <c r="R5927" s="139"/>
    </row>
    <row r="5928" spans="18:18" x14ac:dyDescent="0.25">
      <c r="R5928" s="139"/>
    </row>
    <row r="5929" spans="18:18" x14ac:dyDescent="0.25">
      <c r="R5929" s="139"/>
    </row>
    <row r="5930" spans="18:18" x14ac:dyDescent="0.25">
      <c r="R5930" s="139"/>
    </row>
    <row r="5931" spans="18:18" x14ac:dyDescent="0.25">
      <c r="R5931" s="139"/>
    </row>
    <row r="5932" spans="18:18" x14ac:dyDescent="0.25">
      <c r="R5932" s="139"/>
    </row>
    <row r="5933" spans="18:18" x14ac:dyDescent="0.25">
      <c r="R5933" s="139"/>
    </row>
    <row r="5934" spans="18:18" x14ac:dyDescent="0.25">
      <c r="R5934" s="139"/>
    </row>
    <row r="5935" spans="18:18" x14ac:dyDescent="0.25">
      <c r="R5935" s="139"/>
    </row>
    <row r="5936" spans="18:18" x14ac:dyDescent="0.25">
      <c r="R5936" s="139"/>
    </row>
    <row r="5937" spans="18:18" x14ac:dyDescent="0.25">
      <c r="R5937" s="139"/>
    </row>
    <row r="5938" spans="18:18" x14ac:dyDescent="0.25">
      <c r="R5938" s="139"/>
    </row>
    <row r="5939" spans="18:18" x14ac:dyDescent="0.25">
      <c r="R5939" s="139"/>
    </row>
    <row r="5940" spans="18:18" x14ac:dyDescent="0.25">
      <c r="R5940" s="139"/>
    </row>
    <row r="5941" spans="18:18" x14ac:dyDescent="0.25">
      <c r="R5941" s="139"/>
    </row>
    <row r="5942" spans="18:18" x14ac:dyDescent="0.25">
      <c r="R5942" s="139"/>
    </row>
    <row r="5943" spans="18:18" x14ac:dyDescent="0.25">
      <c r="R5943" s="139"/>
    </row>
    <row r="5944" spans="18:18" x14ac:dyDescent="0.25">
      <c r="R5944" s="139"/>
    </row>
    <row r="5945" spans="18:18" x14ac:dyDescent="0.25">
      <c r="R5945" s="139"/>
    </row>
    <row r="5946" spans="18:18" x14ac:dyDescent="0.25">
      <c r="R5946" s="139"/>
    </row>
    <row r="5947" spans="18:18" x14ac:dyDescent="0.25">
      <c r="R5947" s="139"/>
    </row>
    <row r="5948" spans="18:18" x14ac:dyDescent="0.25">
      <c r="R5948" s="139"/>
    </row>
    <row r="5949" spans="18:18" x14ac:dyDescent="0.25">
      <c r="R5949" s="139"/>
    </row>
    <row r="5950" spans="18:18" x14ac:dyDescent="0.25">
      <c r="R5950" s="139"/>
    </row>
    <row r="5951" spans="18:18" x14ac:dyDescent="0.25">
      <c r="R5951" s="139"/>
    </row>
    <row r="5952" spans="18:18" x14ac:dyDescent="0.25">
      <c r="R5952" s="139"/>
    </row>
    <row r="5953" spans="18:18" x14ac:dyDescent="0.25">
      <c r="R5953" s="139"/>
    </row>
    <row r="5954" spans="18:18" x14ac:dyDescent="0.25">
      <c r="R5954" s="139"/>
    </row>
    <row r="5955" spans="18:18" x14ac:dyDescent="0.25">
      <c r="R5955" s="139"/>
    </row>
    <row r="5956" spans="18:18" x14ac:dyDescent="0.25">
      <c r="R5956" s="139"/>
    </row>
    <row r="5957" spans="18:18" x14ac:dyDescent="0.25">
      <c r="R5957" s="139"/>
    </row>
    <row r="5958" spans="18:18" x14ac:dyDescent="0.25">
      <c r="R5958" s="139"/>
    </row>
    <row r="5959" spans="18:18" x14ac:dyDescent="0.25">
      <c r="R5959" s="139"/>
    </row>
    <row r="5960" spans="18:18" x14ac:dyDescent="0.25">
      <c r="R5960" s="139"/>
    </row>
    <row r="5961" spans="18:18" x14ac:dyDescent="0.25">
      <c r="R5961" s="139"/>
    </row>
    <row r="5962" spans="18:18" x14ac:dyDescent="0.25">
      <c r="R5962" s="139"/>
    </row>
    <row r="5963" spans="18:18" x14ac:dyDescent="0.25">
      <c r="R5963" s="139"/>
    </row>
    <row r="5964" spans="18:18" x14ac:dyDescent="0.25">
      <c r="R5964" s="139"/>
    </row>
    <row r="5965" spans="18:18" x14ac:dyDescent="0.25">
      <c r="R5965" s="139"/>
    </row>
    <row r="5966" spans="18:18" x14ac:dyDescent="0.25">
      <c r="R5966" s="139"/>
    </row>
    <row r="5967" spans="18:18" x14ac:dyDescent="0.25">
      <c r="R5967" s="139"/>
    </row>
    <row r="5968" spans="18:18" x14ac:dyDescent="0.25">
      <c r="R5968" s="139"/>
    </row>
    <row r="5969" spans="18:18" x14ac:dyDescent="0.25">
      <c r="R5969" s="139"/>
    </row>
    <row r="5970" spans="18:18" x14ac:dyDescent="0.25">
      <c r="R5970" s="139"/>
    </row>
    <row r="5971" spans="18:18" x14ac:dyDescent="0.25">
      <c r="R5971" s="139"/>
    </row>
    <row r="5972" spans="18:18" x14ac:dyDescent="0.25">
      <c r="R5972" s="139"/>
    </row>
    <row r="5973" spans="18:18" x14ac:dyDescent="0.25">
      <c r="R5973" s="139"/>
    </row>
    <row r="5974" spans="18:18" x14ac:dyDescent="0.25">
      <c r="R5974" s="139"/>
    </row>
    <row r="5975" spans="18:18" x14ac:dyDescent="0.25">
      <c r="R5975" s="139"/>
    </row>
    <row r="5976" spans="18:18" x14ac:dyDescent="0.25">
      <c r="R5976" s="139"/>
    </row>
    <row r="5977" spans="18:18" x14ac:dyDescent="0.25">
      <c r="R5977" s="139"/>
    </row>
    <row r="5978" spans="18:18" x14ac:dyDescent="0.25">
      <c r="R5978" s="139"/>
    </row>
    <row r="5979" spans="18:18" x14ac:dyDescent="0.25">
      <c r="R5979" s="139"/>
    </row>
    <row r="5980" spans="18:18" x14ac:dyDescent="0.25">
      <c r="R5980" s="139"/>
    </row>
    <row r="5981" spans="18:18" x14ac:dyDescent="0.25">
      <c r="R5981" s="139"/>
    </row>
    <row r="5982" spans="18:18" x14ac:dyDescent="0.25">
      <c r="R5982" s="139"/>
    </row>
    <row r="5983" spans="18:18" x14ac:dyDescent="0.25">
      <c r="R5983" s="139"/>
    </row>
    <row r="5984" spans="18:18" x14ac:dyDescent="0.25">
      <c r="R5984" s="139"/>
    </row>
    <row r="5985" spans="18:18" x14ac:dyDescent="0.25">
      <c r="R5985" s="139"/>
    </row>
    <row r="5986" spans="18:18" x14ac:dyDescent="0.25">
      <c r="R5986" s="139"/>
    </row>
    <row r="5987" spans="18:18" x14ac:dyDescent="0.25">
      <c r="R5987" s="139"/>
    </row>
    <row r="5988" spans="18:18" x14ac:dyDescent="0.25">
      <c r="R5988" s="139"/>
    </row>
    <row r="5989" spans="18:18" x14ac:dyDescent="0.25">
      <c r="R5989" s="139"/>
    </row>
    <row r="5990" spans="18:18" x14ac:dyDescent="0.25">
      <c r="R5990" s="139"/>
    </row>
    <row r="5991" spans="18:18" x14ac:dyDescent="0.25">
      <c r="R5991" s="139"/>
    </row>
    <row r="5992" spans="18:18" x14ac:dyDescent="0.25">
      <c r="R5992" s="139"/>
    </row>
    <row r="5993" spans="18:18" x14ac:dyDescent="0.25">
      <c r="R5993" s="139"/>
    </row>
    <row r="5994" spans="18:18" x14ac:dyDescent="0.25">
      <c r="R5994" s="139"/>
    </row>
    <row r="5995" spans="18:18" x14ac:dyDescent="0.25">
      <c r="R5995" s="139"/>
    </row>
    <row r="5996" spans="18:18" x14ac:dyDescent="0.25">
      <c r="R5996" s="139"/>
    </row>
    <row r="5997" spans="18:18" x14ac:dyDescent="0.25">
      <c r="R5997" s="139"/>
    </row>
    <row r="5998" spans="18:18" x14ac:dyDescent="0.25">
      <c r="R5998" s="139"/>
    </row>
    <row r="5999" spans="18:18" x14ac:dyDescent="0.25">
      <c r="R5999" s="139"/>
    </row>
    <row r="6000" spans="18:18" x14ac:dyDescent="0.25">
      <c r="R6000" s="139"/>
    </row>
    <row r="6001" spans="18:18" x14ac:dyDescent="0.25">
      <c r="R6001" s="139"/>
    </row>
    <row r="6002" spans="18:18" x14ac:dyDescent="0.25">
      <c r="R6002" s="139"/>
    </row>
    <row r="6003" spans="18:18" x14ac:dyDescent="0.25">
      <c r="R6003" s="139"/>
    </row>
    <row r="6004" spans="18:18" x14ac:dyDescent="0.25">
      <c r="R6004" s="139"/>
    </row>
    <row r="6005" spans="18:18" x14ac:dyDescent="0.25">
      <c r="R6005" s="139"/>
    </row>
    <row r="6006" spans="18:18" x14ac:dyDescent="0.25">
      <c r="R6006" s="139"/>
    </row>
    <row r="6007" spans="18:18" x14ac:dyDescent="0.25">
      <c r="R6007" s="139"/>
    </row>
    <row r="6008" spans="18:18" x14ac:dyDescent="0.25">
      <c r="R6008" s="139"/>
    </row>
    <row r="6009" spans="18:18" x14ac:dyDescent="0.25">
      <c r="R6009" s="139"/>
    </row>
    <row r="6010" spans="18:18" x14ac:dyDescent="0.25">
      <c r="R6010" s="139"/>
    </row>
    <row r="6011" spans="18:18" x14ac:dyDescent="0.25">
      <c r="R6011" s="139"/>
    </row>
    <row r="6012" spans="18:18" x14ac:dyDescent="0.25">
      <c r="R6012" s="139"/>
    </row>
    <row r="6013" spans="18:18" x14ac:dyDescent="0.25">
      <c r="R6013" s="139"/>
    </row>
    <row r="6014" spans="18:18" x14ac:dyDescent="0.25">
      <c r="R6014" s="139"/>
    </row>
    <row r="6015" spans="18:18" x14ac:dyDescent="0.25">
      <c r="R6015" s="139"/>
    </row>
    <row r="6016" spans="18:18" x14ac:dyDescent="0.25">
      <c r="R6016" s="139"/>
    </row>
    <row r="6017" spans="18:18" x14ac:dyDescent="0.25">
      <c r="R6017" s="139"/>
    </row>
    <row r="6018" spans="18:18" x14ac:dyDescent="0.25">
      <c r="R6018" s="139"/>
    </row>
    <row r="6019" spans="18:18" x14ac:dyDescent="0.25">
      <c r="R6019" s="139"/>
    </row>
    <row r="6020" spans="18:18" x14ac:dyDescent="0.25">
      <c r="R6020" s="139"/>
    </row>
    <row r="6021" spans="18:18" x14ac:dyDescent="0.25">
      <c r="R6021" s="139"/>
    </row>
    <row r="6022" spans="18:18" x14ac:dyDescent="0.25">
      <c r="R6022" s="139"/>
    </row>
    <row r="6023" spans="18:18" x14ac:dyDescent="0.25">
      <c r="R6023" s="139"/>
    </row>
    <row r="6024" spans="18:18" x14ac:dyDescent="0.25">
      <c r="R6024" s="139"/>
    </row>
    <row r="6025" spans="18:18" x14ac:dyDescent="0.25">
      <c r="R6025" s="139"/>
    </row>
    <row r="6026" spans="18:18" x14ac:dyDescent="0.25">
      <c r="R6026" s="139"/>
    </row>
    <row r="6027" spans="18:18" x14ac:dyDescent="0.25">
      <c r="R6027" s="139"/>
    </row>
    <row r="6028" spans="18:18" x14ac:dyDescent="0.25">
      <c r="R6028" s="139"/>
    </row>
    <row r="6029" spans="18:18" x14ac:dyDescent="0.25">
      <c r="R6029" s="139"/>
    </row>
    <row r="6030" spans="18:18" x14ac:dyDescent="0.25">
      <c r="R6030" s="139"/>
    </row>
    <row r="6031" spans="18:18" x14ac:dyDescent="0.25">
      <c r="R6031" s="139"/>
    </row>
    <row r="6032" spans="18:18" x14ac:dyDescent="0.25">
      <c r="R6032" s="139"/>
    </row>
    <row r="6033" spans="18:18" x14ac:dyDescent="0.25">
      <c r="R6033" s="139"/>
    </row>
    <row r="6034" spans="18:18" x14ac:dyDescent="0.25">
      <c r="R6034" s="139"/>
    </row>
    <row r="6035" spans="18:18" x14ac:dyDescent="0.25">
      <c r="R6035" s="139"/>
    </row>
    <row r="6036" spans="18:18" x14ac:dyDescent="0.25">
      <c r="R6036" s="139"/>
    </row>
    <row r="6037" spans="18:18" x14ac:dyDescent="0.25">
      <c r="R6037" s="139"/>
    </row>
    <row r="6038" spans="18:18" x14ac:dyDescent="0.25">
      <c r="R6038" s="139"/>
    </row>
    <row r="6039" spans="18:18" x14ac:dyDescent="0.25">
      <c r="R6039" s="139"/>
    </row>
    <row r="6040" spans="18:18" x14ac:dyDescent="0.25">
      <c r="R6040" s="139"/>
    </row>
    <row r="6041" spans="18:18" x14ac:dyDescent="0.25">
      <c r="R6041" s="139"/>
    </row>
    <row r="6042" spans="18:18" x14ac:dyDescent="0.25">
      <c r="R6042" s="139"/>
    </row>
    <row r="6043" spans="18:18" x14ac:dyDescent="0.25">
      <c r="R6043" s="139"/>
    </row>
    <row r="6044" spans="18:18" x14ac:dyDescent="0.25">
      <c r="R6044" s="139"/>
    </row>
    <row r="6045" spans="18:18" x14ac:dyDescent="0.25">
      <c r="R6045" s="139"/>
    </row>
    <row r="6046" spans="18:18" x14ac:dyDescent="0.25">
      <c r="R6046" s="139"/>
    </row>
    <row r="6047" spans="18:18" x14ac:dyDescent="0.25">
      <c r="R6047" s="139"/>
    </row>
    <row r="6048" spans="18:18" x14ac:dyDescent="0.25">
      <c r="R6048" s="139"/>
    </row>
    <row r="6049" spans="18:18" x14ac:dyDescent="0.25">
      <c r="R6049" s="139"/>
    </row>
    <row r="6050" spans="18:18" x14ac:dyDescent="0.25">
      <c r="R6050" s="139"/>
    </row>
    <row r="6051" spans="18:18" x14ac:dyDescent="0.25">
      <c r="R6051" s="139"/>
    </row>
    <row r="6052" spans="18:18" x14ac:dyDescent="0.25">
      <c r="R6052" s="139"/>
    </row>
    <row r="6053" spans="18:18" x14ac:dyDescent="0.25">
      <c r="R6053" s="139"/>
    </row>
    <row r="6054" spans="18:18" x14ac:dyDescent="0.25">
      <c r="R6054" s="139"/>
    </row>
    <row r="6055" spans="18:18" x14ac:dyDescent="0.25">
      <c r="R6055" s="139"/>
    </row>
    <row r="6056" spans="18:18" x14ac:dyDescent="0.25">
      <c r="R6056" s="139"/>
    </row>
    <row r="6057" spans="18:18" x14ac:dyDescent="0.25">
      <c r="R6057" s="139"/>
    </row>
    <row r="6058" spans="18:18" x14ac:dyDescent="0.25">
      <c r="R6058" s="139"/>
    </row>
    <row r="6059" spans="18:18" x14ac:dyDescent="0.25">
      <c r="R6059" s="139"/>
    </row>
    <row r="6060" spans="18:18" x14ac:dyDescent="0.25">
      <c r="R6060" s="139"/>
    </row>
    <row r="6061" spans="18:18" x14ac:dyDescent="0.25">
      <c r="R6061" s="139"/>
    </row>
    <row r="6062" spans="18:18" x14ac:dyDescent="0.25">
      <c r="R6062" s="139"/>
    </row>
    <row r="6063" spans="18:18" x14ac:dyDescent="0.25">
      <c r="R6063" s="139"/>
    </row>
    <row r="6064" spans="18:18" x14ac:dyDescent="0.25">
      <c r="R6064" s="139"/>
    </row>
    <row r="6065" spans="18:18" x14ac:dyDescent="0.25">
      <c r="R6065" s="139"/>
    </row>
    <row r="6066" spans="18:18" x14ac:dyDescent="0.25">
      <c r="R6066" s="139"/>
    </row>
    <row r="6067" spans="18:18" x14ac:dyDescent="0.25">
      <c r="R6067" s="139"/>
    </row>
    <row r="6068" spans="18:18" x14ac:dyDescent="0.25">
      <c r="R6068" s="139"/>
    </row>
    <row r="6069" spans="18:18" x14ac:dyDescent="0.25">
      <c r="R6069" s="139"/>
    </row>
    <row r="6070" spans="18:18" x14ac:dyDescent="0.25">
      <c r="R6070" s="139"/>
    </row>
    <row r="6071" spans="18:18" x14ac:dyDescent="0.25">
      <c r="R6071" s="139"/>
    </row>
    <row r="6072" spans="18:18" x14ac:dyDescent="0.25">
      <c r="R6072" s="139"/>
    </row>
    <row r="6073" spans="18:18" x14ac:dyDescent="0.25">
      <c r="R6073" s="139"/>
    </row>
    <row r="6074" spans="18:18" x14ac:dyDescent="0.25">
      <c r="R6074" s="139"/>
    </row>
    <row r="6075" spans="18:18" x14ac:dyDescent="0.25">
      <c r="R6075" s="139"/>
    </row>
    <row r="6076" spans="18:18" x14ac:dyDescent="0.25">
      <c r="R6076" s="139"/>
    </row>
    <row r="6077" spans="18:18" x14ac:dyDescent="0.25">
      <c r="R6077" s="139"/>
    </row>
    <row r="6078" spans="18:18" x14ac:dyDescent="0.25">
      <c r="R6078" s="139"/>
    </row>
    <row r="6079" spans="18:18" x14ac:dyDescent="0.25">
      <c r="R6079" s="139"/>
    </row>
    <row r="6080" spans="18:18" x14ac:dyDescent="0.25">
      <c r="R6080" s="139"/>
    </row>
    <row r="6081" spans="18:18" x14ac:dyDescent="0.25">
      <c r="R6081" s="139"/>
    </row>
    <row r="6082" spans="18:18" x14ac:dyDescent="0.25">
      <c r="R6082" s="139"/>
    </row>
    <row r="6083" spans="18:18" x14ac:dyDescent="0.25">
      <c r="R6083" s="139"/>
    </row>
    <row r="6084" spans="18:18" x14ac:dyDescent="0.25">
      <c r="R6084" s="139"/>
    </row>
    <row r="6085" spans="18:18" x14ac:dyDescent="0.25">
      <c r="R6085" s="139"/>
    </row>
    <row r="6086" spans="18:18" x14ac:dyDescent="0.25">
      <c r="R6086" s="139"/>
    </row>
    <row r="6087" spans="18:18" x14ac:dyDescent="0.25">
      <c r="R6087" s="139"/>
    </row>
    <row r="6088" spans="18:18" x14ac:dyDescent="0.25">
      <c r="R6088" s="139"/>
    </row>
    <row r="6089" spans="18:18" x14ac:dyDescent="0.25">
      <c r="R6089" s="139"/>
    </row>
    <row r="6090" spans="18:18" x14ac:dyDescent="0.25">
      <c r="R6090" s="139"/>
    </row>
    <row r="6091" spans="18:18" x14ac:dyDescent="0.25">
      <c r="R6091" s="139"/>
    </row>
    <row r="6092" spans="18:18" x14ac:dyDescent="0.25">
      <c r="R6092" s="139"/>
    </row>
    <row r="6093" spans="18:18" x14ac:dyDescent="0.25">
      <c r="R6093" s="139"/>
    </row>
    <row r="6094" spans="18:18" x14ac:dyDescent="0.25">
      <c r="R6094" s="139"/>
    </row>
    <row r="6095" spans="18:18" x14ac:dyDescent="0.25">
      <c r="R6095" s="139"/>
    </row>
    <row r="6096" spans="18:18" x14ac:dyDescent="0.25">
      <c r="R6096" s="139"/>
    </row>
    <row r="6097" spans="18:18" x14ac:dyDescent="0.25">
      <c r="R6097" s="139"/>
    </row>
    <row r="6098" spans="18:18" x14ac:dyDescent="0.25">
      <c r="R6098" s="139"/>
    </row>
    <row r="6099" spans="18:18" x14ac:dyDescent="0.25">
      <c r="R6099" s="139"/>
    </row>
    <row r="6100" spans="18:18" x14ac:dyDescent="0.25">
      <c r="R6100" s="139"/>
    </row>
    <row r="6101" spans="18:18" x14ac:dyDescent="0.25">
      <c r="R6101" s="139"/>
    </row>
    <row r="6102" spans="18:18" x14ac:dyDescent="0.25">
      <c r="R6102" s="139"/>
    </row>
    <row r="6103" spans="18:18" x14ac:dyDescent="0.25">
      <c r="R6103" s="139"/>
    </row>
    <row r="6104" spans="18:18" x14ac:dyDescent="0.25">
      <c r="R6104" s="139"/>
    </row>
    <row r="6105" spans="18:18" x14ac:dyDescent="0.25">
      <c r="R6105" s="139"/>
    </row>
    <row r="6106" spans="18:18" x14ac:dyDescent="0.25">
      <c r="R6106" s="139"/>
    </row>
    <row r="6107" spans="18:18" x14ac:dyDescent="0.25">
      <c r="R6107" s="139"/>
    </row>
    <row r="6108" spans="18:18" x14ac:dyDescent="0.25">
      <c r="R6108" s="139"/>
    </row>
    <row r="6109" spans="18:18" x14ac:dyDescent="0.25">
      <c r="R6109" s="139"/>
    </row>
    <row r="6110" spans="18:18" x14ac:dyDescent="0.25">
      <c r="R6110" s="139"/>
    </row>
    <row r="6111" spans="18:18" x14ac:dyDescent="0.25">
      <c r="R6111" s="139"/>
    </row>
    <row r="6112" spans="18:18" x14ac:dyDescent="0.25">
      <c r="R6112" s="139"/>
    </row>
    <row r="6113" spans="18:18" x14ac:dyDescent="0.25">
      <c r="R6113" s="139"/>
    </row>
    <row r="6114" spans="18:18" x14ac:dyDescent="0.25">
      <c r="R6114" s="139"/>
    </row>
    <row r="6115" spans="18:18" x14ac:dyDescent="0.25">
      <c r="R6115" s="139"/>
    </row>
    <row r="6116" spans="18:18" x14ac:dyDescent="0.25">
      <c r="R6116" s="139"/>
    </row>
    <row r="6117" spans="18:18" x14ac:dyDescent="0.25">
      <c r="R6117" s="139"/>
    </row>
    <row r="6118" spans="18:18" x14ac:dyDescent="0.25">
      <c r="R6118" s="139"/>
    </row>
    <row r="6119" spans="18:18" x14ac:dyDescent="0.25">
      <c r="R6119" s="139"/>
    </row>
    <row r="6120" spans="18:18" x14ac:dyDescent="0.25">
      <c r="R6120" s="139"/>
    </row>
    <row r="6121" spans="18:18" x14ac:dyDescent="0.25">
      <c r="R6121" s="139"/>
    </row>
    <row r="6122" spans="18:18" x14ac:dyDescent="0.25">
      <c r="R6122" s="139"/>
    </row>
    <row r="6123" spans="18:18" x14ac:dyDescent="0.25">
      <c r="R6123" s="139"/>
    </row>
    <row r="6124" spans="18:18" x14ac:dyDescent="0.25">
      <c r="R6124" s="139"/>
    </row>
    <row r="6125" spans="18:18" x14ac:dyDescent="0.25">
      <c r="R6125" s="139"/>
    </row>
    <row r="6126" spans="18:18" x14ac:dyDescent="0.25">
      <c r="R6126" s="139"/>
    </row>
    <row r="6127" spans="18:18" x14ac:dyDescent="0.25">
      <c r="R6127" s="139"/>
    </row>
    <row r="6128" spans="18:18" x14ac:dyDescent="0.25">
      <c r="R6128" s="139"/>
    </row>
    <row r="6129" spans="18:18" x14ac:dyDescent="0.25">
      <c r="R6129" s="139"/>
    </row>
    <row r="6130" spans="18:18" x14ac:dyDescent="0.25">
      <c r="R6130" s="139"/>
    </row>
    <row r="6131" spans="18:18" x14ac:dyDescent="0.25">
      <c r="R6131" s="139"/>
    </row>
    <row r="6132" spans="18:18" x14ac:dyDescent="0.25">
      <c r="R6132" s="139"/>
    </row>
    <row r="6133" spans="18:18" x14ac:dyDescent="0.25">
      <c r="R6133" s="139"/>
    </row>
    <row r="6134" spans="18:18" x14ac:dyDescent="0.25">
      <c r="R6134" s="139"/>
    </row>
    <row r="6135" spans="18:18" x14ac:dyDescent="0.25">
      <c r="R6135" s="139"/>
    </row>
    <row r="6136" spans="18:18" x14ac:dyDescent="0.25">
      <c r="R6136" s="139"/>
    </row>
    <row r="6137" spans="18:18" x14ac:dyDescent="0.25">
      <c r="R6137" s="139"/>
    </row>
    <row r="6138" spans="18:18" x14ac:dyDescent="0.25">
      <c r="R6138" s="139"/>
    </row>
    <row r="6139" spans="18:18" x14ac:dyDescent="0.25">
      <c r="R6139" s="139"/>
    </row>
    <row r="6140" spans="18:18" x14ac:dyDescent="0.25">
      <c r="R6140" s="139"/>
    </row>
    <row r="6141" spans="18:18" x14ac:dyDescent="0.25">
      <c r="R6141" s="139"/>
    </row>
    <row r="6142" spans="18:18" x14ac:dyDescent="0.25">
      <c r="R6142" s="139"/>
    </row>
    <row r="6143" spans="18:18" x14ac:dyDescent="0.25">
      <c r="R6143" s="139"/>
    </row>
    <row r="6144" spans="18:18" x14ac:dyDescent="0.25">
      <c r="R6144" s="139"/>
    </row>
    <row r="6145" spans="18:18" x14ac:dyDescent="0.25">
      <c r="R6145" s="139"/>
    </row>
    <row r="6146" spans="18:18" x14ac:dyDescent="0.25">
      <c r="R6146" s="139"/>
    </row>
    <row r="6147" spans="18:18" x14ac:dyDescent="0.25">
      <c r="R6147" s="139"/>
    </row>
    <row r="6148" spans="18:18" x14ac:dyDescent="0.25">
      <c r="R6148" s="139"/>
    </row>
    <row r="6149" spans="18:18" x14ac:dyDescent="0.25">
      <c r="R6149" s="139"/>
    </row>
    <row r="6150" spans="18:18" x14ac:dyDescent="0.25">
      <c r="R6150" s="139"/>
    </row>
    <row r="6151" spans="18:18" x14ac:dyDescent="0.25">
      <c r="R6151" s="139"/>
    </row>
    <row r="6152" spans="18:18" x14ac:dyDescent="0.25">
      <c r="R6152" s="139"/>
    </row>
    <row r="6153" spans="18:18" x14ac:dyDescent="0.25">
      <c r="R6153" s="139"/>
    </row>
    <row r="6154" spans="18:18" x14ac:dyDescent="0.25">
      <c r="R6154" s="139"/>
    </row>
    <row r="6155" spans="18:18" x14ac:dyDescent="0.25">
      <c r="R6155" s="139"/>
    </row>
    <row r="6156" spans="18:18" x14ac:dyDescent="0.25">
      <c r="R6156" s="139"/>
    </row>
    <row r="6157" spans="18:18" x14ac:dyDescent="0.25">
      <c r="R6157" s="139"/>
    </row>
    <row r="6158" spans="18:18" x14ac:dyDescent="0.25">
      <c r="R6158" s="139"/>
    </row>
    <row r="6159" spans="18:18" x14ac:dyDescent="0.25">
      <c r="R6159" s="139"/>
    </row>
    <row r="6160" spans="18:18" x14ac:dyDescent="0.25">
      <c r="R6160" s="139"/>
    </row>
    <row r="6161" spans="18:18" x14ac:dyDescent="0.25">
      <c r="R6161" s="139"/>
    </row>
    <row r="6162" spans="18:18" x14ac:dyDescent="0.25">
      <c r="R6162" s="139"/>
    </row>
    <row r="6163" spans="18:18" x14ac:dyDescent="0.25">
      <c r="R6163" s="139"/>
    </row>
    <row r="6164" spans="18:18" x14ac:dyDescent="0.25">
      <c r="R6164" s="139"/>
    </row>
    <row r="6165" spans="18:18" x14ac:dyDescent="0.25">
      <c r="R6165" s="139"/>
    </row>
    <row r="6166" spans="18:18" x14ac:dyDescent="0.25">
      <c r="R6166" s="139"/>
    </row>
    <row r="6167" spans="18:18" x14ac:dyDescent="0.25">
      <c r="R6167" s="139"/>
    </row>
    <row r="6168" spans="18:18" x14ac:dyDescent="0.25">
      <c r="R6168" s="139"/>
    </row>
    <row r="6169" spans="18:18" x14ac:dyDescent="0.25">
      <c r="R6169" s="139"/>
    </row>
    <row r="6170" spans="18:18" x14ac:dyDescent="0.25">
      <c r="R6170" s="139"/>
    </row>
    <row r="6171" spans="18:18" x14ac:dyDescent="0.25">
      <c r="R6171" s="139"/>
    </row>
    <row r="6172" spans="18:18" x14ac:dyDescent="0.25">
      <c r="R6172" s="139"/>
    </row>
    <row r="6173" spans="18:18" x14ac:dyDescent="0.25">
      <c r="R6173" s="139"/>
    </row>
    <row r="6174" spans="18:18" x14ac:dyDescent="0.25">
      <c r="R6174" s="139"/>
    </row>
    <row r="6175" spans="18:18" x14ac:dyDescent="0.25">
      <c r="R6175" s="139"/>
    </row>
    <row r="6176" spans="18:18" x14ac:dyDescent="0.25">
      <c r="R6176" s="139"/>
    </row>
    <row r="6177" spans="18:18" x14ac:dyDescent="0.25">
      <c r="R6177" s="139"/>
    </row>
    <row r="6178" spans="18:18" x14ac:dyDescent="0.25">
      <c r="R6178" s="139"/>
    </row>
    <row r="6179" spans="18:18" x14ac:dyDescent="0.25">
      <c r="R6179" s="139"/>
    </row>
    <row r="6180" spans="18:18" x14ac:dyDescent="0.25">
      <c r="R6180" s="139"/>
    </row>
    <row r="6181" spans="18:18" x14ac:dyDescent="0.25">
      <c r="R6181" s="139"/>
    </row>
    <row r="6182" spans="18:18" x14ac:dyDescent="0.25">
      <c r="R6182" s="139"/>
    </row>
    <row r="6183" spans="18:18" x14ac:dyDescent="0.25">
      <c r="R6183" s="139"/>
    </row>
    <row r="6184" spans="18:18" x14ac:dyDescent="0.25">
      <c r="R6184" s="139"/>
    </row>
    <row r="6185" spans="18:18" x14ac:dyDescent="0.25">
      <c r="R6185" s="139"/>
    </row>
    <row r="6186" spans="18:18" x14ac:dyDescent="0.25">
      <c r="R6186" s="139"/>
    </row>
    <row r="6187" spans="18:18" x14ac:dyDescent="0.25">
      <c r="R6187" s="139"/>
    </row>
    <row r="6188" spans="18:18" x14ac:dyDescent="0.25">
      <c r="R6188" s="139"/>
    </row>
    <row r="6189" spans="18:18" x14ac:dyDescent="0.25">
      <c r="R6189" s="139"/>
    </row>
    <row r="6190" spans="18:18" x14ac:dyDescent="0.25">
      <c r="R6190" s="139"/>
    </row>
    <row r="6191" spans="18:18" x14ac:dyDescent="0.25">
      <c r="R6191" s="139"/>
    </row>
    <row r="6192" spans="18:18" x14ac:dyDescent="0.25">
      <c r="R6192" s="139"/>
    </row>
    <row r="6193" spans="18:18" x14ac:dyDescent="0.25">
      <c r="R6193" s="139"/>
    </row>
    <row r="6194" spans="18:18" x14ac:dyDescent="0.25">
      <c r="R6194" s="139"/>
    </row>
    <row r="6195" spans="18:18" x14ac:dyDescent="0.25">
      <c r="R6195" s="139"/>
    </row>
    <row r="6196" spans="18:18" x14ac:dyDescent="0.25">
      <c r="R6196" s="139"/>
    </row>
    <row r="6197" spans="18:18" x14ac:dyDescent="0.25">
      <c r="R6197" s="139"/>
    </row>
    <row r="6198" spans="18:18" x14ac:dyDescent="0.25">
      <c r="R6198" s="139"/>
    </row>
    <row r="6199" spans="18:18" x14ac:dyDescent="0.25">
      <c r="R6199" s="139"/>
    </row>
    <row r="6200" spans="18:18" x14ac:dyDescent="0.25">
      <c r="R6200" s="139"/>
    </row>
    <row r="6201" spans="18:18" x14ac:dyDescent="0.25">
      <c r="R6201" s="139"/>
    </row>
    <row r="6202" spans="18:18" x14ac:dyDescent="0.25">
      <c r="R6202" s="139"/>
    </row>
    <row r="6203" spans="18:18" x14ac:dyDescent="0.25">
      <c r="R6203" s="139"/>
    </row>
    <row r="6204" spans="18:18" x14ac:dyDescent="0.25">
      <c r="R6204" s="139"/>
    </row>
    <row r="6205" spans="18:18" x14ac:dyDescent="0.25">
      <c r="R6205" s="139"/>
    </row>
    <row r="6206" spans="18:18" x14ac:dyDescent="0.25">
      <c r="R6206" s="139"/>
    </row>
    <row r="6207" spans="18:18" x14ac:dyDescent="0.25">
      <c r="R6207" s="139"/>
    </row>
    <row r="6208" spans="18:18" x14ac:dyDescent="0.25">
      <c r="R6208" s="139"/>
    </row>
    <row r="6209" spans="18:18" x14ac:dyDescent="0.25">
      <c r="R6209" s="139"/>
    </row>
    <row r="6210" spans="18:18" x14ac:dyDescent="0.25">
      <c r="R6210" s="139"/>
    </row>
    <row r="6211" spans="18:18" x14ac:dyDescent="0.25">
      <c r="R6211" s="139"/>
    </row>
    <row r="6212" spans="18:18" x14ac:dyDescent="0.25">
      <c r="R6212" s="139"/>
    </row>
    <row r="6213" spans="18:18" x14ac:dyDescent="0.25">
      <c r="R6213" s="139"/>
    </row>
    <row r="6214" spans="18:18" x14ac:dyDescent="0.25">
      <c r="R6214" s="139"/>
    </row>
    <row r="6215" spans="18:18" x14ac:dyDescent="0.25">
      <c r="R6215" s="139"/>
    </row>
    <row r="6216" spans="18:18" x14ac:dyDescent="0.25">
      <c r="R6216" s="139"/>
    </row>
    <row r="6217" spans="18:18" x14ac:dyDescent="0.25">
      <c r="R6217" s="139"/>
    </row>
    <row r="6218" spans="18:18" x14ac:dyDescent="0.25">
      <c r="R6218" s="139"/>
    </row>
    <row r="6219" spans="18:18" x14ac:dyDescent="0.25">
      <c r="R6219" s="139"/>
    </row>
    <row r="6220" spans="18:18" x14ac:dyDescent="0.25">
      <c r="R6220" s="139"/>
    </row>
    <row r="6221" spans="18:18" x14ac:dyDescent="0.25">
      <c r="R6221" s="139"/>
    </row>
    <row r="6222" spans="18:18" x14ac:dyDescent="0.25">
      <c r="R6222" s="139"/>
    </row>
    <row r="6223" spans="18:18" x14ac:dyDescent="0.25">
      <c r="R6223" s="139"/>
    </row>
    <row r="6224" spans="18:18" x14ac:dyDescent="0.25">
      <c r="R6224" s="139"/>
    </row>
    <row r="6225" spans="18:18" x14ac:dyDescent="0.25">
      <c r="R6225" s="139"/>
    </row>
    <row r="6226" spans="18:18" x14ac:dyDescent="0.25">
      <c r="R6226" s="139"/>
    </row>
    <row r="6227" spans="18:18" x14ac:dyDescent="0.25">
      <c r="R6227" s="139"/>
    </row>
    <row r="6228" spans="18:18" x14ac:dyDescent="0.25">
      <c r="R6228" s="139"/>
    </row>
    <row r="6229" spans="18:18" x14ac:dyDescent="0.25">
      <c r="R6229" s="139"/>
    </row>
    <row r="6230" spans="18:18" x14ac:dyDescent="0.25">
      <c r="R6230" s="139"/>
    </row>
    <row r="6231" spans="18:18" x14ac:dyDescent="0.25">
      <c r="R6231" s="139"/>
    </row>
    <row r="6232" spans="18:18" x14ac:dyDescent="0.25">
      <c r="R6232" s="139"/>
    </row>
    <row r="6233" spans="18:18" x14ac:dyDescent="0.25">
      <c r="R6233" s="139"/>
    </row>
    <row r="6234" spans="18:18" x14ac:dyDescent="0.25">
      <c r="R6234" s="139"/>
    </row>
    <row r="6235" spans="18:18" x14ac:dyDescent="0.25">
      <c r="R6235" s="139"/>
    </row>
    <row r="6236" spans="18:18" x14ac:dyDescent="0.25">
      <c r="R6236" s="139"/>
    </row>
    <row r="6237" spans="18:18" x14ac:dyDescent="0.25">
      <c r="R6237" s="139"/>
    </row>
    <row r="6238" spans="18:18" x14ac:dyDescent="0.25">
      <c r="R6238" s="139"/>
    </row>
    <row r="6239" spans="18:18" x14ac:dyDescent="0.25">
      <c r="R6239" s="139"/>
    </row>
    <row r="6240" spans="18:18" x14ac:dyDescent="0.25">
      <c r="R6240" s="139"/>
    </row>
    <row r="6241" spans="18:18" x14ac:dyDescent="0.25">
      <c r="R6241" s="139"/>
    </row>
    <row r="6242" spans="18:18" x14ac:dyDescent="0.25">
      <c r="R6242" s="139"/>
    </row>
    <row r="6243" spans="18:18" x14ac:dyDescent="0.25">
      <c r="R6243" s="139"/>
    </row>
    <row r="6244" spans="18:18" x14ac:dyDescent="0.25">
      <c r="R6244" s="139"/>
    </row>
    <row r="6245" spans="18:18" x14ac:dyDescent="0.25">
      <c r="R6245" s="139"/>
    </row>
    <row r="6246" spans="18:18" x14ac:dyDescent="0.25">
      <c r="R6246" s="139"/>
    </row>
    <row r="6247" spans="18:18" x14ac:dyDescent="0.25">
      <c r="R6247" s="139"/>
    </row>
    <row r="6248" spans="18:18" x14ac:dyDescent="0.25">
      <c r="R6248" s="139"/>
    </row>
    <row r="6249" spans="18:18" x14ac:dyDescent="0.25">
      <c r="R6249" s="139"/>
    </row>
    <row r="6250" spans="18:18" x14ac:dyDescent="0.25">
      <c r="R6250" s="139"/>
    </row>
    <row r="6251" spans="18:18" x14ac:dyDescent="0.25">
      <c r="R6251" s="139"/>
    </row>
    <row r="6252" spans="18:18" x14ac:dyDescent="0.25">
      <c r="R6252" s="139"/>
    </row>
    <row r="6253" spans="18:18" x14ac:dyDescent="0.25">
      <c r="R6253" s="139"/>
    </row>
    <row r="6254" spans="18:18" x14ac:dyDescent="0.25">
      <c r="R6254" s="139"/>
    </row>
    <row r="6255" spans="18:18" x14ac:dyDescent="0.25">
      <c r="R6255" s="139"/>
    </row>
    <row r="6256" spans="18:18" x14ac:dyDescent="0.25">
      <c r="R6256" s="139"/>
    </row>
    <row r="6257" spans="18:18" x14ac:dyDescent="0.25">
      <c r="R6257" s="139"/>
    </row>
    <row r="6258" spans="18:18" x14ac:dyDescent="0.25">
      <c r="R6258" s="139"/>
    </row>
    <row r="6259" spans="18:18" x14ac:dyDescent="0.25">
      <c r="R6259" s="139"/>
    </row>
    <row r="6260" spans="18:18" x14ac:dyDescent="0.25">
      <c r="R6260" s="139"/>
    </row>
    <row r="6261" spans="18:18" x14ac:dyDescent="0.25">
      <c r="R6261" s="139"/>
    </row>
    <row r="6262" spans="18:18" x14ac:dyDescent="0.25">
      <c r="R6262" s="139"/>
    </row>
    <row r="6263" spans="18:18" x14ac:dyDescent="0.25">
      <c r="R6263" s="139"/>
    </row>
    <row r="6264" spans="18:18" x14ac:dyDescent="0.25">
      <c r="R6264" s="139"/>
    </row>
    <row r="6265" spans="18:18" x14ac:dyDescent="0.25">
      <c r="R6265" s="139"/>
    </row>
    <row r="6266" spans="18:18" x14ac:dyDescent="0.25">
      <c r="R6266" s="139"/>
    </row>
    <row r="6267" spans="18:18" x14ac:dyDescent="0.25">
      <c r="R6267" s="139"/>
    </row>
    <row r="6268" spans="18:18" x14ac:dyDescent="0.25">
      <c r="R6268" s="139"/>
    </row>
    <row r="6269" spans="18:18" x14ac:dyDescent="0.25">
      <c r="R6269" s="139"/>
    </row>
    <row r="6270" spans="18:18" x14ac:dyDescent="0.25">
      <c r="R6270" s="139"/>
    </row>
    <row r="6271" spans="18:18" x14ac:dyDescent="0.25">
      <c r="R6271" s="139"/>
    </row>
    <row r="6272" spans="18:18" x14ac:dyDescent="0.25">
      <c r="R6272" s="139"/>
    </row>
    <row r="6273" spans="18:18" x14ac:dyDescent="0.25">
      <c r="R6273" s="139"/>
    </row>
    <row r="6274" spans="18:18" x14ac:dyDescent="0.25">
      <c r="R6274" s="139"/>
    </row>
    <row r="6275" spans="18:18" x14ac:dyDescent="0.25">
      <c r="R6275" s="139"/>
    </row>
    <row r="6276" spans="18:18" x14ac:dyDescent="0.25">
      <c r="R6276" s="139"/>
    </row>
    <row r="6277" spans="18:18" x14ac:dyDescent="0.25">
      <c r="R6277" s="139"/>
    </row>
    <row r="6278" spans="18:18" x14ac:dyDescent="0.25">
      <c r="R6278" s="139"/>
    </row>
    <row r="6279" spans="18:18" x14ac:dyDescent="0.25">
      <c r="R6279" s="139"/>
    </row>
    <row r="6280" spans="18:18" x14ac:dyDescent="0.25">
      <c r="R6280" s="139"/>
    </row>
    <row r="6281" spans="18:18" x14ac:dyDescent="0.25">
      <c r="R6281" s="139"/>
    </row>
    <row r="6282" spans="18:18" x14ac:dyDescent="0.25">
      <c r="R6282" s="139"/>
    </row>
    <row r="6283" spans="18:18" x14ac:dyDescent="0.25">
      <c r="R6283" s="139"/>
    </row>
    <row r="6284" spans="18:18" x14ac:dyDescent="0.25">
      <c r="R6284" s="139"/>
    </row>
    <row r="6285" spans="18:18" x14ac:dyDescent="0.25">
      <c r="R6285" s="139"/>
    </row>
    <row r="6286" spans="18:18" x14ac:dyDescent="0.25">
      <c r="R6286" s="139"/>
    </row>
    <row r="6287" spans="18:18" x14ac:dyDescent="0.25">
      <c r="R6287" s="139"/>
    </row>
    <row r="6288" spans="18:18" x14ac:dyDescent="0.25">
      <c r="R6288" s="139"/>
    </row>
    <row r="6289" spans="18:18" x14ac:dyDescent="0.25">
      <c r="R6289" s="139"/>
    </row>
    <row r="6290" spans="18:18" x14ac:dyDescent="0.25">
      <c r="R6290" s="139"/>
    </row>
    <row r="6291" spans="18:18" x14ac:dyDescent="0.25">
      <c r="R6291" s="139"/>
    </row>
    <row r="6292" spans="18:18" x14ac:dyDescent="0.25">
      <c r="R6292" s="139"/>
    </row>
    <row r="6293" spans="18:18" x14ac:dyDescent="0.25">
      <c r="R6293" s="139"/>
    </row>
    <row r="6294" spans="18:18" x14ac:dyDescent="0.25">
      <c r="R6294" s="139"/>
    </row>
    <row r="6295" spans="18:18" x14ac:dyDescent="0.25">
      <c r="R6295" s="139"/>
    </row>
    <row r="6296" spans="18:18" x14ac:dyDescent="0.25">
      <c r="R6296" s="139"/>
    </row>
    <row r="6297" spans="18:18" x14ac:dyDescent="0.25">
      <c r="R6297" s="139"/>
    </row>
    <row r="6298" spans="18:18" x14ac:dyDescent="0.25">
      <c r="R6298" s="139"/>
    </row>
    <row r="6299" spans="18:18" x14ac:dyDescent="0.25">
      <c r="R6299" s="139"/>
    </row>
    <row r="6300" spans="18:18" x14ac:dyDescent="0.25">
      <c r="R6300" s="139"/>
    </row>
    <row r="6301" spans="18:18" x14ac:dyDescent="0.25">
      <c r="R6301" s="139"/>
    </row>
    <row r="6302" spans="18:18" x14ac:dyDescent="0.25">
      <c r="R6302" s="139"/>
    </row>
    <row r="6303" spans="18:18" x14ac:dyDescent="0.25">
      <c r="R6303" s="139"/>
    </row>
    <row r="6304" spans="18:18" x14ac:dyDescent="0.25">
      <c r="R6304" s="139"/>
    </row>
    <row r="6305" spans="18:18" x14ac:dyDescent="0.25">
      <c r="R6305" s="139"/>
    </row>
    <row r="6306" spans="18:18" x14ac:dyDescent="0.25">
      <c r="R6306" s="139"/>
    </row>
    <row r="6307" spans="18:18" x14ac:dyDescent="0.25">
      <c r="R6307" s="139"/>
    </row>
    <row r="6308" spans="18:18" x14ac:dyDescent="0.25">
      <c r="R6308" s="139"/>
    </row>
    <row r="6309" spans="18:18" x14ac:dyDescent="0.25">
      <c r="R6309" s="139"/>
    </row>
    <row r="6310" spans="18:18" x14ac:dyDescent="0.25">
      <c r="R6310" s="139"/>
    </row>
    <row r="6311" spans="18:18" x14ac:dyDescent="0.25">
      <c r="R6311" s="139"/>
    </row>
    <row r="6312" spans="18:18" x14ac:dyDescent="0.25">
      <c r="R6312" s="139"/>
    </row>
    <row r="6313" spans="18:18" x14ac:dyDescent="0.25">
      <c r="R6313" s="139"/>
    </row>
    <row r="6314" spans="18:18" x14ac:dyDescent="0.25">
      <c r="R6314" s="139"/>
    </row>
    <row r="6315" spans="18:18" x14ac:dyDescent="0.25">
      <c r="R6315" s="139"/>
    </row>
    <row r="6316" spans="18:18" x14ac:dyDescent="0.25">
      <c r="R6316" s="139"/>
    </row>
    <row r="6317" spans="18:18" x14ac:dyDescent="0.25">
      <c r="R6317" s="139"/>
    </row>
    <row r="6318" spans="18:18" x14ac:dyDescent="0.25">
      <c r="R6318" s="139"/>
    </row>
    <row r="6319" spans="18:18" x14ac:dyDescent="0.25">
      <c r="R6319" s="139"/>
    </row>
    <row r="6320" spans="18:18" x14ac:dyDescent="0.25">
      <c r="R6320" s="139"/>
    </row>
    <row r="6321" spans="18:18" x14ac:dyDescent="0.25">
      <c r="R6321" s="139"/>
    </row>
    <row r="6322" spans="18:18" x14ac:dyDescent="0.25">
      <c r="R6322" s="139"/>
    </row>
    <row r="6323" spans="18:18" x14ac:dyDescent="0.25">
      <c r="R6323" s="139"/>
    </row>
    <row r="6324" spans="18:18" x14ac:dyDescent="0.25">
      <c r="R6324" s="139"/>
    </row>
    <row r="6325" spans="18:18" x14ac:dyDescent="0.25">
      <c r="R6325" s="139"/>
    </row>
    <row r="6326" spans="18:18" x14ac:dyDescent="0.25">
      <c r="R6326" s="139"/>
    </row>
    <row r="6327" spans="18:18" x14ac:dyDescent="0.25">
      <c r="R6327" s="139"/>
    </row>
    <row r="6328" spans="18:18" x14ac:dyDescent="0.25">
      <c r="R6328" s="139"/>
    </row>
    <row r="6329" spans="18:18" x14ac:dyDescent="0.25">
      <c r="R6329" s="139"/>
    </row>
    <row r="6330" spans="18:18" x14ac:dyDescent="0.25">
      <c r="R6330" s="139"/>
    </row>
    <row r="6331" spans="18:18" x14ac:dyDescent="0.25">
      <c r="R6331" s="139"/>
    </row>
    <row r="6332" spans="18:18" x14ac:dyDescent="0.25">
      <c r="R6332" s="139"/>
    </row>
    <row r="6333" spans="18:18" x14ac:dyDescent="0.25">
      <c r="R6333" s="139"/>
    </row>
    <row r="6334" spans="18:18" x14ac:dyDescent="0.25">
      <c r="R6334" s="139"/>
    </row>
    <row r="6335" spans="18:18" x14ac:dyDescent="0.25">
      <c r="R6335" s="139"/>
    </row>
    <row r="6336" spans="18:18" x14ac:dyDescent="0.25">
      <c r="R6336" s="139"/>
    </row>
    <row r="6337" spans="18:18" x14ac:dyDescent="0.25">
      <c r="R6337" s="139"/>
    </row>
    <row r="6338" spans="18:18" x14ac:dyDescent="0.25">
      <c r="R6338" s="139"/>
    </row>
    <row r="6339" spans="18:18" x14ac:dyDescent="0.25">
      <c r="R6339" s="139"/>
    </row>
    <row r="6340" spans="18:18" x14ac:dyDescent="0.25">
      <c r="R6340" s="139"/>
    </row>
    <row r="6341" spans="18:18" x14ac:dyDescent="0.25">
      <c r="R6341" s="139"/>
    </row>
    <row r="6342" spans="18:18" x14ac:dyDescent="0.25">
      <c r="R6342" s="139"/>
    </row>
    <row r="6343" spans="18:18" x14ac:dyDescent="0.25">
      <c r="R6343" s="139"/>
    </row>
    <row r="6344" spans="18:18" x14ac:dyDescent="0.25">
      <c r="R6344" s="139"/>
    </row>
    <row r="6345" spans="18:18" x14ac:dyDescent="0.25">
      <c r="R6345" s="139"/>
    </row>
    <row r="6346" spans="18:18" x14ac:dyDescent="0.25">
      <c r="R6346" s="139"/>
    </row>
    <row r="6347" spans="18:18" x14ac:dyDescent="0.25">
      <c r="R6347" s="139"/>
    </row>
    <row r="6348" spans="18:18" x14ac:dyDescent="0.25">
      <c r="R6348" s="139"/>
    </row>
    <row r="6349" spans="18:18" x14ac:dyDescent="0.25">
      <c r="R6349" s="139"/>
    </row>
    <row r="6350" spans="18:18" x14ac:dyDescent="0.25">
      <c r="R6350" s="139"/>
    </row>
    <row r="6351" spans="18:18" x14ac:dyDescent="0.25">
      <c r="R6351" s="139"/>
    </row>
    <row r="6352" spans="18:18" x14ac:dyDescent="0.25">
      <c r="R6352" s="139"/>
    </row>
    <row r="6353" spans="18:18" x14ac:dyDescent="0.25">
      <c r="R6353" s="139"/>
    </row>
    <row r="6354" spans="18:18" x14ac:dyDescent="0.25">
      <c r="R6354" s="139"/>
    </row>
    <row r="6355" spans="18:18" x14ac:dyDescent="0.25">
      <c r="R6355" s="139"/>
    </row>
    <row r="6356" spans="18:18" x14ac:dyDescent="0.25">
      <c r="R6356" s="139"/>
    </row>
    <row r="6357" spans="18:18" x14ac:dyDescent="0.25">
      <c r="R6357" s="139"/>
    </row>
    <row r="6358" spans="18:18" x14ac:dyDescent="0.25">
      <c r="R6358" s="139"/>
    </row>
    <row r="6359" spans="18:18" x14ac:dyDescent="0.25">
      <c r="R6359" s="139"/>
    </row>
    <row r="6360" spans="18:18" x14ac:dyDescent="0.25">
      <c r="R6360" s="139"/>
    </row>
    <row r="6361" spans="18:18" x14ac:dyDescent="0.25">
      <c r="R6361" s="139"/>
    </row>
    <row r="6362" spans="18:18" x14ac:dyDescent="0.25">
      <c r="R6362" s="139"/>
    </row>
    <row r="6363" spans="18:18" x14ac:dyDescent="0.25">
      <c r="R6363" s="139"/>
    </row>
    <row r="6364" spans="18:18" x14ac:dyDescent="0.25">
      <c r="R6364" s="139"/>
    </row>
    <row r="6365" spans="18:18" x14ac:dyDescent="0.25">
      <c r="R6365" s="139"/>
    </row>
    <row r="6366" spans="18:18" x14ac:dyDescent="0.25">
      <c r="R6366" s="139"/>
    </row>
    <row r="6367" spans="18:18" x14ac:dyDescent="0.25">
      <c r="R6367" s="139"/>
    </row>
    <row r="6368" spans="18:18" x14ac:dyDescent="0.25">
      <c r="R6368" s="139"/>
    </row>
    <row r="6369" spans="18:18" x14ac:dyDescent="0.25">
      <c r="R6369" s="139"/>
    </row>
    <row r="6370" spans="18:18" x14ac:dyDescent="0.25">
      <c r="R6370" s="139"/>
    </row>
    <row r="6371" spans="18:18" x14ac:dyDescent="0.25">
      <c r="R6371" s="139"/>
    </row>
    <row r="6372" spans="18:18" x14ac:dyDescent="0.25">
      <c r="R6372" s="139"/>
    </row>
    <row r="6373" spans="18:18" x14ac:dyDescent="0.25">
      <c r="R6373" s="139"/>
    </row>
    <row r="6374" spans="18:18" x14ac:dyDescent="0.25">
      <c r="R6374" s="139"/>
    </row>
    <row r="6375" spans="18:18" x14ac:dyDescent="0.25">
      <c r="R6375" s="139"/>
    </row>
    <row r="6376" spans="18:18" x14ac:dyDescent="0.25">
      <c r="R6376" s="139"/>
    </row>
    <row r="6377" spans="18:18" x14ac:dyDescent="0.25">
      <c r="R6377" s="139"/>
    </row>
    <row r="6378" spans="18:18" x14ac:dyDescent="0.25">
      <c r="R6378" s="139"/>
    </row>
    <row r="6379" spans="18:18" x14ac:dyDescent="0.25">
      <c r="R6379" s="139"/>
    </row>
    <row r="6380" spans="18:18" x14ac:dyDescent="0.25">
      <c r="R6380" s="139"/>
    </row>
    <row r="6381" spans="18:18" x14ac:dyDescent="0.25">
      <c r="R6381" s="139"/>
    </row>
    <row r="6382" spans="18:18" x14ac:dyDescent="0.25">
      <c r="R6382" s="139"/>
    </row>
    <row r="6383" spans="18:18" x14ac:dyDescent="0.25">
      <c r="R6383" s="139"/>
    </row>
    <row r="6384" spans="18:18" x14ac:dyDescent="0.25">
      <c r="R6384" s="139"/>
    </row>
    <row r="6385" spans="18:18" x14ac:dyDescent="0.25">
      <c r="R6385" s="139"/>
    </row>
    <row r="6386" spans="18:18" x14ac:dyDescent="0.25">
      <c r="R6386" s="139"/>
    </row>
    <row r="6387" spans="18:18" x14ac:dyDescent="0.25">
      <c r="R6387" s="139"/>
    </row>
    <row r="6388" spans="18:18" x14ac:dyDescent="0.25">
      <c r="R6388" s="139"/>
    </row>
    <row r="6389" spans="18:18" x14ac:dyDescent="0.25">
      <c r="R6389" s="139"/>
    </row>
    <row r="6390" spans="18:18" x14ac:dyDescent="0.25">
      <c r="R6390" s="139"/>
    </row>
    <row r="6391" spans="18:18" x14ac:dyDescent="0.25">
      <c r="R6391" s="139"/>
    </row>
    <row r="6392" spans="18:18" x14ac:dyDescent="0.25">
      <c r="R6392" s="139"/>
    </row>
    <row r="6393" spans="18:18" x14ac:dyDescent="0.25">
      <c r="R6393" s="139"/>
    </row>
    <row r="6394" spans="18:18" x14ac:dyDescent="0.25">
      <c r="R6394" s="139"/>
    </row>
    <row r="6395" spans="18:18" x14ac:dyDescent="0.25">
      <c r="R6395" s="139"/>
    </row>
    <row r="6396" spans="18:18" x14ac:dyDescent="0.25">
      <c r="R6396" s="139"/>
    </row>
    <row r="6397" spans="18:18" x14ac:dyDescent="0.25">
      <c r="R6397" s="139"/>
    </row>
    <row r="6398" spans="18:18" x14ac:dyDescent="0.25">
      <c r="R6398" s="139"/>
    </row>
    <row r="6399" spans="18:18" x14ac:dyDescent="0.25">
      <c r="R6399" s="139"/>
    </row>
    <row r="6400" spans="18:18" x14ac:dyDescent="0.25">
      <c r="R6400" s="139"/>
    </row>
    <row r="6401" spans="18:18" x14ac:dyDescent="0.25">
      <c r="R6401" s="139"/>
    </row>
    <row r="6402" spans="18:18" x14ac:dyDescent="0.25">
      <c r="R6402" s="139"/>
    </row>
    <row r="6403" spans="18:18" x14ac:dyDescent="0.25">
      <c r="R6403" s="139"/>
    </row>
    <row r="6404" spans="18:18" x14ac:dyDescent="0.25">
      <c r="R6404" s="139"/>
    </row>
    <row r="6405" spans="18:18" x14ac:dyDescent="0.25">
      <c r="R6405" s="139"/>
    </row>
    <row r="6406" spans="18:18" x14ac:dyDescent="0.25">
      <c r="R6406" s="139"/>
    </row>
    <row r="6407" spans="18:18" x14ac:dyDescent="0.25">
      <c r="R6407" s="139"/>
    </row>
    <row r="6408" spans="18:18" x14ac:dyDescent="0.25">
      <c r="R6408" s="139"/>
    </row>
    <row r="6409" spans="18:18" x14ac:dyDescent="0.25">
      <c r="R6409" s="139"/>
    </row>
    <row r="6410" spans="18:18" x14ac:dyDescent="0.25">
      <c r="R6410" s="139"/>
    </row>
    <row r="6411" spans="18:18" x14ac:dyDescent="0.25">
      <c r="R6411" s="139"/>
    </row>
    <row r="6412" spans="18:18" x14ac:dyDescent="0.25">
      <c r="R6412" s="139"/>
    </row>
    <row r="6413" spans="18:18" x14ac:dyDescent="0.25">
      <c r="R6413" s="139"/>
    </row>
    <row r="6414" spans="18:18" x14ac:dyDescent="0.25">
      <c r="R6414" s="139"/>
    </row>
    <row r="6415" spans="18:18" x14ac:dyDescent="0.25">
      <c r="R6415" s="139"/>
    </row>
    <row r="6416" spans="18:18" x14ac:dyDescent="0.25">
      <c r="R6416" s="139"/>
    </row>
    <row r="6417" spans="18:18" x14ac:dyDescent="0.25">
      <c r="R6417" s="139"/>
    </row>
    <row r="6418" spans="18:18" x14ac:dyDescent="0.25">
      <c r="R6418" s="139"/>
    </row>
    <row r="6419" spans="18:18" x14ac:dyDescent="0.25">
      <c r="R6419" s="139"/>
    </row>
    <row r="6420" spans="18:18" x14ac:dyDescent="0.25">
      <c r="R6420" s="139"/>
    </row>
    <row r="6421" spans="18:18" x14ac:dyDescent="0.25">
      <c r="R6421" s="139"/>
    </row>
    <row r="6422" spans="18:18" x14ac:dyDescent="0.25">
      <c r="R6422" s="139"/>
    </row>
    <row r="6423" spans="18:18" x14ac:dyDescent="0.25">
      <c r="R6423" s="139"/>
    </row>
    <row r="6424" spans="18:18" x14ac:dyDescent="0.25">
      <c r="R6424" s="139"/>
    </row>
    <row r="6425" spans="18:18" x14ac:dyDescent="0.25">
      <c r="R6425" s="139"/>
    </row>
    <row r="6426" spans="18:18" x14ac:dyDescent="0.25">
      <c r="R6426" s="139"/>
    </row>
    <row r="6427" spans="18:18" x14ac:dyDescent="0.25">
      <c r="R6427" s="139"/>
    </row>
    <row r="6428" spans="18:18" x14ac:dyDescent="0.25">
      <c r="R6428" s="139"/>
    </row>
    <row r="6429" spans="18:18" x14ac:dyDescent="0.25">
      <c r="R6429" s="139"/>
    </row>
    <row r="6430" spans="18:18" x14ac:dyDescent="0.25">
      <c r="R6430" s="139"/>
    </row>
    <row r="6431" spans="18:18" x14ac:dyDescent="0.25">
      <c r="R6431" s="139"/>
    </row>
    <row r="6432" spans="18:18" x14ac:dyDescent="0.25">
      <c r="R6432" s="139"/>
    </row>
    <row r="6433" spans="18:18" x14ac:dyDescent="0.25">
      <c r="R6433" s="139"/>
    </row>
    <row r="6434" spans="18:18" x14ac:dyDescent="0.25">
      <c r="R6434" s="139"/>
    </row>
    <row r="6435" spans="18:18" x14ac:dyDescent="0.25">
      <c r="R6435" s="139"/>
    </row>
    <row r="6436" spans="18:18" x14ac:dyDescent="0.25">
      <c r="R6436" s="139"/>
    </row>
    <row r="6437" spans="18:18" x14ac:dyDescent="0.25">
      <c r="R6437" s="139"/>
    </row>
    <row r="6438" spans="18:18" x14ac:dyDescent="0.25">
      <c r="R6438" s="139"/>
    </row>
    <row r="6439" spans="18:18" x14ac:dyDescent="0.25">
      <c r="R6439" s="139"/>
    </row>
    <row r="6440" spans="18:18" x14ac:dyDescent="0.25">
      <c r="R6440" s="139"/>
    </row>
    <row r="6441" spans="18:18" x14ac:dyDescent="0.25">
      <c r="R6441" s="139"/>
    </row>
    <row r="6442" spans="18:18" x14ac:dyDescent="0.25">
      <c r="R6442" s="139"/>
    </row>
    <row r="6443" spans="18:18" x14ac:dyDescent="0.25">
      <c r="R6443" s="139"/>
    </row>
    <row r="6444" spans="18:18" x14ac:dyDescent="0.25">
      <c r="R6444" s="139"/>
    </row>
    <row r="6445" spans="18:18" x14ac:dyDescent="0.25">
      <c r="R6445" s="139"/>
    </row>
    <row r="6446" spans="18:18" x14ac:dyDescent="0.25">
      <c r="R6446" s="139"/>
    </row>
    <row r="6447" spans="18:18" x14ac:dyDescent="0.25">
      <c r="R6447" s="139"/>
    </row>
    <row r="6448" spans="18:18" x14ac:dyDescent="0.25">
      <c r="R6448" s="139"/>
    </row>
    <row r="6449" spans="18:18" x14ac:dyDescent="0.25">
      <c r="R6449" s="139"/>
    </row>
    <row r="6450" spans="18:18" x14ac:dyDescent="0.25">
      <c r="R6450" s="139"/>
    </row>
    <row r="6451" spans="18:18" x14ac:dyDescent="0.25">
      <c r="R6451" s="139"/>
    </row>
    <row r="6452" spans="18:18" x14ac:dyDescent="0.25">
      <c r="R6452" s="139"/>
    </row>
    <row r="6453" spans="18:18" x14ac:dyDescent="0.25">
      <c r="R6453" s="139"/>
    </row>
    <row r="6454" spans="18:18" x14ac:dyDescent="0.25">
      <c r="R6454" s="139"/>
    </row>
    <row r="6455" spans="18:18" x14ac:dyDescent="0.25">
      <c r="R6455" s="139"/>
    </row>
    <row r="6456" spans="18:18" x14ac:dyDescent="0.25">
      <c r="R6456" s="139"/>
    </row>
    <row r="6457" spans="18:18" x14ac:dyDescent="0.25">
      <c r="R6457" s="139"/>
    </row>
    <row r="6458" spans="18:18" x14ac:dyDescent="0.25">
      <c r="R6458" s="139"/>
    </row>
    <row r="6459" spans="18:18" x14ac:dyDescent="0.25">
      <c r="R6459" s="139"/>
    </row>
    <row r="6460" spans="18:18" x14ac:dyDescent="0.25">
      <c r="R6460" s="139"/>
    </row>
    <row r="6461" spans="18:18" x14ac:dyDescent="0.25">
      <c r="R6461" s="139"/>
    </row>
    <row r="6462" spans="18:18" x14ac:dyDescent="0.25">
      <c r="R6462" s="139"/>
    </row>
    <row r="6463" spans="18:18" x14ac:dyDescent="0.25">
      <c r="R6463" s="139"/>
    </row>
    <row r="6464" spans="18:18" x14ac:dyDescent="0.25">
      <c r="R6464" s="139"/>
    </row>
    <row r="6465" spans="18:18" x14ac:dyDescent="0.25">
      <c r="R6465" s="139"/>
    </row>
    <row r="6466" spans="18:18" x14ac:dyDescent="0.25">
      <c r="R6466" s="139"/>
    </row>
    <row r="6467" spans="18:18" x14ac:dyDescent="0.25">
      <c r="R6467" s="139"/>
    </row>
    <row r="6468" spans="18:18" x14ac:dyDescent="0.25">
      <c r="R6468" s="139"/>
    </row>
    <row r="6469" spans="18:18" x14ac:dyDescent="0.25">
      <c r="R6469" s="139"/>
    </row>
    <row r="6470" spans="18:18" x14ac:dyDescent="0.25">
      <c r="R6470" s="139"/>
    </row>
    <row r="6471" spans="18:18" x14ac:dyDescent="0.25">
      <c r="R6471" s="139"/>
    </row>
    <row r="6472" spans="18:18" x14ac:dyDescent="0.25">
      <c r="R6472" s="139"/>
    </row>
    <row r="6473" spans="18:18" x14ac:dyDescent="0.25">
      <c r="R6473" s="139"/>
    </row>
    <row r="6474" spans="18:18" x14ac:dyDescent="0.25">
      <c r="R6474" s="139"/>
    </row>
    <row r="6475" spans="18:18" x14ac:dyDescent="0.25">
      <c r="R6475" s="139"/>
    </row>
    <row r="6476" spans="18:18" x14ac:dyDescent="0.25">
      <c r="R6476" s="139"/>
    </row>
    <row r="6477" spans="18:18" x14ac:dyDescent="0.25">
      <c r="R6477" s="139"/>
    </row>
    <row r="6478" spans="18:18" x14ac:dyDescent="0.25">
      <c r="R6478" s="139"/>
    </row>
    <row r="6479" spans="18:18" x14ac:dyDescent="0.25">
      <c r="R6479" s="139"/>
    </row>
    <row r="6480" spans="18:18" x14ac:dyDescent="0.25">
      <c r="R6480" s="139"/>
    </row>
    <row r="6481" spans="18:18" x14ac:dyDescent="0.25">
      <c r="R6481" s="139"/>
    </row>
    <row r="6482" spans="18:18" x14ac:dyDescent="0.25">
      <c r="R6482" s="139"/>
    </row>
    <row r="6483" spans="18:18" x14ac:dyDescent="0.25">
      <c r="R6483" s="139"/>
    </row>
    <row r="6484" spans="18:18" x14ac:dyDescent="0.25">
      <c r="R6484" s="139"/>
    </row>
    <row r="6485" spans="18:18" x14ac:dyDescent="0.25">
      <c r="R6485" s="139"/>
    </row>
    <row r="6486" spans="18:18" x14ac:dyDescent="0.25">
      <c r="R6486" s="139"/>
    </row>
    <row r="6487" spans="18:18" x14ac:dyDescent="0.25">
      <c r="R6487" s="139"/>
    </row>
    <row r="6488" spans="18:18" x14ac:dyDescent="0.25">
      <c r="R6488" s="139"/>
    </row>
    <row r="6489" spans="18:18" x14ac:dyDescent="0.25">
      <c r="R6489" s="139"/>
    </row>
    <row r="6490" spans="18:18" x14ac:dyDescent="0.25">
      <c r="R6490" s="139"/>
    </row>
    <row r="6491" spans="18:18" x14ac:dyDescent="0.25">
      <c r="R6491" s="139"/>
    </row>
    <row r="6492" spans="18:18" x14ac:dyDescent="0.25">
      <c r="R6492" s="139"/>
    </row>
    <row r="6493" spans="18:18" x14ac:dyDescent="0.25">
      <c r="R6493" s="139"/>
    </row>
    <row r="6494" spans="18:18" x14ac:dyDescent="0.25">
      <c r="R6494" s="139"/>
    </row>
    <row r="6495" spans="18:18" x14ac:dyDescent="0.25">
      <c r="R6495" s="139"/>
    </row>
    <row r="6496" spans="18:18" x14ac:dyDescent="0.25">
      <c r="R6496" s="139"/>
    </row>
    <row r="6497" spans="18:18" x14ac:dyDescent="0.25">
      <c r="R6497" s="139"/>
    </row>
    <row r="6498" spans="18:18" x14ac:dyDescent="0.25">
      <c r="R6498" s="139"/>
    </row>
    <row r="6499" spans="18:18" x14ac:dyDescent="0.25">
      <c r="R6499" s="139"/>
    </row>
    <row r="6500" spans="18:18" x14ac:dyDescent="0.25">
      <c r="R6500" s="139"/>
    </row>
    <row r="6501" spans="18:18" x14ac:dyDescent="0.25">
      <c r="R6501" s="139"/>
    </row>
    <row r="6502" spans="18:18" x14ac:dyDescent="0.25">
      <c r="R6502" s="139"/>
    </row>
    <row r="6503" spans="18:18" x14ac:dyDescent="0.25">
      <c r="R6503" s="139"/>
    </row>
    <row r="6504" spans="18:18" x14ac:dyDescent="0.25">
      <c r="R6504" s="139"/>
    </row>
    <row r="6505" spans="18:18" x14ac:dyDescent="0.25">
      <c r="R6505" s="139"/>
    </row>
    <row r="6506" spans="18:18" x14ac:dyDescent="0.25">
      <c r="R6506" s="139"/>
    </row>
    <row r="6507" spans="18:18" x14ac:dyDescent="0.25">
      <c r="R6507" s="139"/>
    </row>
    <row r="6508" spans="18:18" x14ac:dyDescent="0.25">
      <c r="R6508" s="139"/>
    </row>
    <row r="6509" spans="18:18" x14ac:dyDescent="0.25">
      <c r="R6509" s="139"/>
    </row>
    <row r="6510" spans="18:18" x14ac:dyDescent="0.25">
      <c r="R6510" s="139"/>
    </row>
    <row r="6511" spans="18:18" x14ac:dyDescent="0.25">
      <c r="R6511" s="139"/>
    </row>
    <row r="6512" spans="18:18" x14ac:dyDescent="0.25">
      <c r="R6512" s="139"/>
    </row>
    <row r="6513" spans="18:18" x14ac:dyDescent="0.25">
      <c r="R6513" s="139"/>
    </row>
    <row r="6514" spans="18:18" x14ac:dyDescent="0.25">
      <c r="R6514" s="139"/>
    </row>
    <row r="6515" spans="18:18" x14ac:dyDescent="0.25">
      <c r="R6515" s="139"/>
    </row>
    <row r="6516" spans="18:18" x14ac:dyDescent="0.25">
      <c r="R6516" s="139"/>
    </row>
    <row r="6517" spans="18:18" x14ac:dyDescent="0.25">
      <c r="R6517" s="139"/>
    </row>
    <row r="6518" spans="18:18" x14ac:dyDescent="0.25">
      <c r="R6518" s="139"/>
    </row>
    <row r="6519" spans="18:18" x14ac:dyDescent="0.25">
      <c r="R6519" s="139"/>
    </row>
    <row r="6520" spans="18:18" x14ac:dyDescent="0.25">
      <c r="R6520" s="139"/>
    </row>
    <row r="6521" spans="18:18" x14ac:dyDescent="0.25">
      <c r="R6521" s="139"/>
    </row>
    <row r="6522" spans="18:18" x14ac:dyDescent="0.25">
      <c r="R6522" s="139"/>
    </row>
    <row r="6523" spans="18:18" x14ac:dyDescent="0.25">
      <c r="R6523" s="139"/>
    </row>
    <row r="6524" spans="18:18" x14ac:dyDescent="0.25">
      <c r="R6524" s="139"/>
    </row>
    <row r="6525" spans="18:18" x14ac:dyDescent="0.25">
      <c r="R6525" s="139"/>
    </row>
    <row r="6526" spans="18:18" x14ac:dyDescent="0.25">
      <c r="R6526" s="139"/>
    </row>
    <row r="6527" spans="18:18" x14ac:dyDescent="0.25">
      <c r="R6527" s="139"/>
    </row>
    <row r="6528" spans="18:18" x14ac:dyDescent="0.25">
      <c r="R6528" s="139"/>
    </row>
    <row r="6529" spans="18:18" x14ac:dyDescent="0.25">
      <c r="R6529" s="139"/>
    </row>
    <row r="6530" spans="18:18" x14ac:dyDescent="0.25">
      <c r="R6530" s="139"/>
    </row>
    <row r="6531" spans="18:18" x14ac:dyDescent="0.25">
      <c r="R6531" s="139"/>
    </row>
    <row r="6532" spans="18:18" x14ac:dyDescent="0.25">
      <c r="R6532" s="139"/>
    </row>
    <row r="6533" spans="18:18" x14ac:dyDescent="0.25">
      <c r="R6533" s="139"/>
    </row>
    <row r="6534" spans="18:18" x14ac:dyDescent="0.25">
      <c r="R6534" s="139"/>
    </row>
    <row r="6535" spans="18:18" x14ac:dyDescent="0.25">
      <c r="R6535" s="139"/>
    </row>
    <row r="6536" spans="18:18" x14ac:dyDescent="0.25">
      <c r="R6536" s="139"/>
    </row>
    <row r="6537" spans="18:18" x14ac:dyDescent="0.25">
      <c r="R6537" s="139"/>
    </row>
    <row r="6538" spans="18:18" x14ac:dyDescent="0.25">
      <c r="R6538" s="139"/>
    </row>
    <row r="6539" spans="18:18" x14ac:dyDescent="0.25">
      <c r="R6539" s="139"/>
    </row>
    <row r="6540" spans="18:18" x14ac:dyDescent="0.25">
      <c r="R6540" s="139"/>
    </row>
    <row r="6541" spans="18:18" x14ac:dyDescent="0.25">
      <c r="R6541" s="139"/>
    </row>
    <row r="6542" spans="18:18" x14ac:dyDescent="0.25">
      <c r="R6542" s="139"/>
    </row>
    <row r="6543" spans="18:18" x14ac:dyDescent="0.25">
      <c r="R6543" s="139"/>
    </row>
    <row r="6544" spans="18:18" x14ac:dyDescent="0.25">
      <c r="R6544" s="139"/>
    </row>
    <row r="6545" spans="18:18" x14ac:dyDescent="0.25">
      <c r="R6545" s="139"/>
    </row>
    <row r="6546" spans="18:18" x14ac:dyDescent="0.25">
      <c r="R6546" s="139"/>
    </row>
    <row r="6547" spans="18:18" x14ac:dyDescent="0.25">
      <c r="R6547" s="139"/>
    </row>
    <row r="6548" spans="18:18" x14ac:dyDescent="0.25">
      <c r="R6548" s="139"/>
    </row>
    <row r="6549" spans="18:18" x14ac:dyDescent="0.25">
      <c r="R6549" s="139"/>
    </row>
    <row r="6550" spans="18:18" x14ac:dyDescent="0.25">
      <c r="R6550" s="139"/>
    </row>
    <row r="6551" spans="18:18" x14ac:dyDescent="0.25">
      <c r="R6551" s="139"/>
    </row>
    <row r="6552" spans="18:18" x14ac:dyDescent="0.25">
      <c r="R6552" s="139"/>
    </row>
    <row r="6553" spans="18:18" x14ac:dyDescent="0.25">
      <c r="R6553" s="139"/>
    </row>
    <row r="6554" spans="18:18" x14ac:dyDescent="0.25">
      <c r="R6554" s="139"/>
    </row>
    <row r="6555" spans="18:18" x14ac:dyDescent="0.25">
      <c r="R6555" s="139"/>
    </row>
    <row r="6556" spans="18:18" x14ac:dyDescent="0.25">
      <c r="R6556" s="139"/>
    </row>
    <row r="6557" spans="18:18" x14ac:dyDescent="0.25">
      <c r="R6557" s="139"/>
    </row>
    <row r="6558" spans="18:18" x14ac:dyDescent="0.25">
      <c r="R6558" s="139"/>
    </row>
    <row r="6559" spans="18:18" x14ac:dyDescent="0.25">
      <c r="R6559" s="139"/>
    </row>
    <row r="6560" spans="18:18" x14ac:dyDescent="0.25">
      <c r="R6560" s="139"/>
    </row>
    <row r="6561" spans="18:18" x14ac:dyDescent="0.25">
      <c r="R6561" s="139"/>
    </row>
    <row r="6562" spans="18:18" x14ac:dyDescent="0.25">
      <c r="R6562" s="139"/>
    </row>
    <row r="6563" spans="18:18" x14ac:dyDescent="0.25">
      <c r="R6563" s="139"/>
    </row>
    <row r="6564" spans="18:18" x14ac:dyDescent="0.25">
      <c r="R6564" s="139"/>
    </row>
    <row r="6565" spans="18:18" x14ac:dyDescent="0.25">
      <c r="R6565" s="139"/>
    </row>
    <row r="6566" spans="18:18" x14ac:dyDescent="0.25">
      <c r="R6566" s="139"/>
    </row>
    <row r="6567" spans="18:18" x14ac:dyDescent="0.25">
      <c r="R6567" s="139"/>
    </row>
    <row r="6568" spans="18:18" x14ac:dyDescent="0.25">
      <c r="R6568" s="139"/>
    </row>
    <row r="6569" spans="18:18" x14ac:dyDescent="0.25">
      <c r="R6569" s="139"/>
    </row>
    <row r="6570" spans="18:18" x14ac:dyDescent="0.25">
      <c r="R6570" s="139"/>
    </row>
    <row r="6571" spans="18:18" x14ac:dyDescent="0.25">
      <c r="R6571" s="139"/>
    </row>
    <row r="6572" spans="18:18" x14ac:dyDescent="0.25">
      <c r="R6572" s="139"/>
    </row>
    <row r="6573" spans="18:18" x14ac:dyDescent="0.25">
      <c r="R6573" s="139"/>
    </row>
    <row r="6574" spans="18:18" x14ac:dyDescent="0.25">
      <c r="R6574" s="139"/>
    </row>
    <row r="6575" spans="18:18" x14ac:dyDescent="0.25">
      <c r="R6575" s="139"/>
    </row>
    <row r="6576" spans="18:18" x14ac:dyDescent="0.25">
      <c r="R6576" s="139"/>
    </row>
    <row r="6577" spans="18:18" x14ac:dyDescent="0.25">
      <c r="R6577" s="139"/>
    </row>
    <row r="6578" spans="18:18" x14ac:dyDescent="0.25">
      <c r="R6578" s="139"/>
    </row>
    <row r="6579" spans="18:18" x14ac:dyDescent="0.25">
      <c r="R6579" s="139"/>
    </row>
    <row r="6580" spans="18:18" x14ac:dyDescent="0.25">
      <c r="R6580" s="139"/>
    </row>
    <row r="6581" spans="18:18" x14ac:dyDescent="0.25">
      <c r="R6581" s="139"/>
    </row>
    <row r="6582" spans="18:18" x14ac:dyDescent="0.25">
      <c r="R6582" s="139"/>
    </row>
    <row r="6583" spans="18:18" x14ac:dyDescent="0.25">
      <c r="R6583" s="139"/>
    </row>
    <row r="6584" spans="18:18" x14ac:dyDescent="0.25">
      <c r="R6584" s="139"/>
    </row>
    <row r="6585" spans="18:18" x14ac:dyDescent="0.25">
      <c r="R6585" s="139"/>
    </row>
    <row r="6586" spans="18:18" x14ac:dyDescent="0.25">
      <c r="R6586" s="139"/>
    </row>
    <row r="6587" spans="18:18" x14ac:dyDescent="0.25">
      <c r="R6587" s="139"/>
    </row>
    <row r="6588" spans="18:18" x14ac:dyDescent="0.25">
      <c r="R6588" s="139"/>
    </row>
    <row r="6589" spans="18:18" x14ac:dyDescent="0.25">
      <c r="R6589" s="139"/>
    </row>
    <row r="6590" spans="18:18" x14ac:dyDescent="0.25">
      <c r="R6590" s="139"/>
    </row>
    <row r="6591" spans="18:18" x14ac:dyDescent="0.25">
      <c r="R6591" s="139"/>
    </row>
    <row r="6592" spans="18:18" x14ac:dyDescent="0.25">
      <c r="R6592" s="139"/>
    </row>
    <row r="6593" spans="18:18" x14ac:dyDescent="0.25">
      <c r="R6593" s="139"/>
    </row>
    <row r="6594" spans="18:18" x14ac:dyDescent="0.25">
      <c r="R6594" s="139"/>
    </row>
    <row r="6595" spans="18:18" x14ac:dyDescent="0.25">
      <c r="R6595" s="139"/>
    </row>
    <row r="6596" spans="18:18" x14ac:dyDescent="0.25">
      <c r="R6596" s="139"/>
    </row>
    <row r="6597" spans="18:18" x14ac:dyDescent="0.25">
      <c r="R6597" s="139"/>
    </row>
    <row r="6598" spans="18:18" x14ac:dyDescent="0.25">
      <c r="R6598" s="139"/>
    </row>
    <row r="6599" spans="18:18" x14ac:dyDescent="0.25">
      <c r="R6599" s="139"/>
    </row>
    <row r="6600" spans="18:18" x14ac:dyDescent="0.25">
      <c r="R6600" s="139"/>
    </row>
    <row r="6601" spans="18:18" x14ac:dyDescent="0.25">
      <c r="R6601" s="139"/>
    </row>
    <row r="6602" spans="18:18" x14ac:dyDescent="0.25">
      <c r="R6602" s="139"/>
    </row>
    <row r="6603" spans="18:18" x14ac:dyDescent="0.25">
      <c r="R6603" s="139"/>
    </row>
    <row r="6604" spans="18:18" x14ac:dyDescent="0.25">
      <c r="R6604" s="139"/>
    </row>
    <row r="6605" spans="18:18" x14ac:dyDescent="0.25">
      <c r="R6605" s="139"/>
    </row>
    <row r="6606" spans="18:18" x14ac:dyDescent="0.25">
      <c r="R6606" s="139"/>
    </row>
    <row r="6607" spans="18:18" x14ac:dyDescent="0.25">
      <c r="R6607" s="139"/>
    </row>
    <row r="6608" spans="18:18" x14ac:dyDescent="0.25">
      <c r="R6608" s="139"/>
    </row>
    <row r="6609" spans="18:18" x14ac:dyDescent="0.25">
      <c r="R6609" s="139"/>
    </row>
    <row r="6610" spans="18:18" x14ac:dyDescent="0.25">
      <c r="R6610" s="139"/>
    </row>
    <row r="6611" spans="18:18" x14ac:dyDescent="0.25">
      <c r="R6611" s="139"/>
    </row>
    <row r="6612" spans="18:18" x14ac:dyDescent="0.25">
      <c r="R6612" s="139"/>
    </row>
    <row r="6613" spans="18:18" x14ac:dyDescent="0.25">
      <c r="R6613" s="139"/>
    </row>
    <row r="6614" spans="18:18" x14ac:dyDescent="0.25">
      <c r="R6614" s="139"/>
    </row>
    <row r="6615" spans="18:18" x14ac:dyDescent="0.25">
      <c r="R6615" s="139"/>
    </row>
    <row r="6616" spans="18:18" x14ac:dyDescent="0.25">
      <c r="R6616" s="139"/>
    </row>
    <row r="6617" spans="18:18" x14ac:dyDescent="0.25">
      <c r="R6617" s="139"/>
    </row>
    <row r="6618" spans="18:18" x14ac:dyDescent="0.25">
      <c r="R6618" s="139"/>
    </row>
    <row r="6619" spans="18:18" x14ac:dyDescent="0.25">
      <c r="R6619" s="139"/>
    </row>
    <row r="6620" spans="18:18" x14ac:dyDescent="0.25">
      <c r="R6620" s="139"/>
    </row>
    <row r="6621" spans="18:18" x14ac:dyDescent="0.25">
      <c r="R6621" s="139"/>
    </row>
    <row r="6622" spans="18:18" x14ac:dyDescent="0.25">
      <c r="R6622" s="139"/>
    </row>
    <row r="6623" spans="18:18" x14ac:dyDescent="0.25">
      <c r="R6623" s="139"/>
    </row>
    <row r="6624" spans="18:18" x14ac:dyDescent="0.25">
      <c r="R6624" s="139"/>
    </row>
    <row r="6625" spans="18:18" x14ac:dyDescent="0.25">
      <c r="R6625" s="139"/>
    </row>
    <row r="6626" spans="18:18" x14ac:dyDescent="0.25">
      <c r="R6626" s="139"/>
    </row>
    <row r="6627" spans="18:18" x14ac:dyDescent="0.25">
      <c r="R6627" s="139"/>
    </row>
    <row r="6628" spans="18:18" x14ac:dyDescent="0.25">
      <c r="R6628" s="139"/>
    </row>
    <row r="6629" spans="18:18" x14ac:dyDescent="0.25">
      <c r="R6629" s="139"/>
    </row>
    <row r="6630" spans="18:18" x14ac:dyDescent="0.25">
      <c r="R6630" s="139"/>
    </row>
    <row r="6631" spans="18:18" x14ac:dyDescent="0.25">
      <c r="R6631" s="139"/>
    </row>
    <row r="6632" spans="18:18" x14ac:dyDescent="0.25">
      <c r="R6632" s="139"/>
    </row>
    <row r="6633" spans="18:18" x14ac:dyDescent="0.25">
      <c r="R6633" s="139"/>
    </row>
    <row r="6634" spans="18:18" x14ac:dyDescent="0.25">
      <c r="R6634" s="139"/>
    </row>
    <row r="6635" spans="18:18" x14ac:dyDescent="0.25">
      <c r="R6635" s="139"/>
    </row>
    <row r="6636" spans="18:18" x14ac:dyDescent="0.25">
      <c r="R6636" s="139"/>
    </row>
    <row r="6637" spans="18:18" x14ac:dyDescent="0.25">
      <c r="R6637" s="139"/>
    </row>
    <row r="6638" spans="18:18" x14ac:dyDescent="0.25">
      <c r="R6638" s="139"/>
    </row>
    <row r="6639" spans="18:18" x14ac:dyDescent="0.25">
      <c r="R6639" s="139"/>
    </row>
    <row r="6640" spans="18:18" x14ac:dyDescent="0.25">
      <c r="R6640" s="139"/>
    </row>
    <row r="6641" spans="18:18" x14ac:dyDescent="0.25">
      <c r="R6641" s="139"/>
    </row>
    <row r="6642" spans="18:18" x14ac:dyDescent="0.25">
      <c r="R6642" s="139"/>
    </row>
    <row r="6643" spans="18:18" x14ac:dyDescent="0.25">
      <c r="R6643" s="139"/>
    </row>
    <row r="6644" spans="18:18" x14ac:dyDescent="0.25">
      <c r="R6644" s="139"/>
    </row>
    <row r="6645" spans="18:18" x14ac:dyDescent="0.25">
      <c r="R6645" s="139"/>
    </row>
    <row r="6646" spans="18:18" x14ac:dyDescent="0.25">
      <c r="R6646" s="139"/>
    </row>
    <row r="6647" spans="18:18" x14ac:dyDescent="0.25">
      <c r="R6647" s="139"/>
    </row>
    <row r="6648" spans="18:18" x14ac:dyDescent="0.25">
      <c r="R6648" s="139"/>
    </row>
    <row r="6649" spans="18:18" x14ac:dyDescent="0.25">
      <c r="R6649" s="139"/>
    </row>
    <row r="6650" spans="18:18" x14ac:dyDescent="0.25">
      <c r="R6650" s="139"/>
    </row>
    <row r="6651" spans="18:18" x14ac:dyDescent="0.25">
      <c r="R6651" s="139"/>
    </row>
    <row r="6652" spans="18:18" x14ac:dyDescent="0.25">
      <c r="R6652" s="139"/>
    </row>
    <row r="6653" spans="18:18" x14ac:dyDescent="0.25">
      <c r="R6653" s="139"/>
    </row>
    <row r="6654" spans="18:18" x14ac:dyDescent="0.25">
      <c r="R6654" s="139"/>
    </row>
    <row r="6655" spans="18:18" x14ac:dyDescent="0.25">
      <c r="R6655" s="139"/>
    </row>
    <row r="6656" spans="18:18" x14ac:dyDescent="0.25">
      <c r="R6656" s="139"/>
    </row>
    <row r="6657" spans="18:18" x14ac:dyDescent="0.25">
      <c r="R6657" s="139"/>
    </row>
    <row r="6658" spans="18:18" x14ac:dyDescent="0.25">
      <c r="R6658" s="139"/>
    </row>
    <row r="6659" spans="18:18" x14ac:dyDescent="0.25">
      <c r="R6659" s="139"/>
    </row>
    <row r="6660" spans="18:18" x14ac:dyDescent="0.25">
      <c r="R6660" s="139"/>
    </row>
    <row r="6661" spans="18:18" x14ac:dyDescent="0.25">
      <c r="R6661" s="139"/>
    </row>
    <row r="6662" spans="18:18" x14ac:dyDescent="0.25">
      <c r="R6662" s="139"/>
    </row>
    <row r="6663" spans="18:18" x14ac:dyDescent="0.25">
      <c r="R6663" s="139"/>
    </row>
    <row r="6664" spans="18:18" x14ac:dyDescent="0.25">
      <c r="R6664" s="139"/>
    </row>
    <row r="6665" spans="18:18" x14ac:dyDescent="0.25">
      <c r="R6665" s="139"/>
    </row>
    <row r="6666" spans="18:18" x14ac:dyDescent="0.25">
      <c r="R6666" s="139"/>
    </row>
    <row r="6667" spans="18:18" x14ac:dyDescent="0.25">
      <c r="R6667" s="139"/>
    </row>
    <row r="6668" spans="18:18" x14ac:dyDescent="0.25">
      <c r="R6668" s="139"/>
    </row>
    <row r="6669" spans="18:18" x14ac:dyDescent="0.25">
      <c r="R6669" s="139"/>
    </row>
    <row r="6670" spans="18:18" x14ac:dyDescent="0.25">
      <c r="R6670" s="139"/>
    </row>
    <row r="6671" spans="18:18" x14ac:dyDescent="0.25">
      <c r="R6671" s="139"/>
    </row>
    <row r="6672" spans="18:18" x14ac:dyDescent="0.25">
      <c r="R6672" s="139"/>
    </row>
    <row r="6673" spans="18:18" x14ac:dyDescent="0.25">
      <c r="R6673" s="139"/>
    </row>
    <row r="6674" spans="18:18" x14ac:dyDescent="0.25">
      <c r="R6674" s="139"/>
    </row>
    <row r="6675" spans="18:18" x14ac:dyDescent="0.25">
      <c r="R6675" s="139"/>
    </row>
    <row r="6676" spans="18:18" x14ac:dyDescent="0.25">
      <c r="R6676" s="139"/>
    </row>
    <row r="6677" spans="18:18" x14ac:dyDescent="0.25">
      <c r="R6677" s="139"/>
    </row>
    <row r="6678" spans="18:18" x14ac:dyDescent="0.25">
      <c r="R6678" s="139"/>
    </row>
    <row r="6679" spans="18:18" x14ac:dyDescent="0.25">
      <c r="R6679" s="139"/>
    </row>
    <row r="6680" spans="18:18" x14ac:dyDescent="0.25">
      <c r="R6680" s="139"/>
    </row>
    <row r="6681" spans="18:18" x14ac:dyDescent="0.25">
      <c r="R6681" s="139"/>
    </row>
    <row r="6682" spans="18:18" x14ac:dyDescent="0.25">
      <c r="R6682" s="139"/>
    </row>
    <row r="6683" spans="18:18" x14ac:dyDescent="0.25">
      <c r="R6683" s="139"/>
    </row>
    <row r="6684" spans="18:18" x14ac:dyDescent="0.25">
      <c r="R6684" s="139"/>
    </row>
    <row r="6685" spans="18:18" x14ac:dyDescent="0.25">
      <c r="R6685" s="139"/>
    </row>
    <row r="6686" spans="18:18" x14ac:dyDescent="0.25">
      <c r="R6686" s="139"/>
    </row>
    <row r="6687" spans="18:18" x14ac:dyDescent="0.25">
      <c r="R6687" s="139"/>
    </row>
    <row r="6688" spans="18:18" x14ac:dyDescent="0.25">
      <c r="R6688" s="139"/>
    </row>
    <row r="6689" spans="18:18" x14ac:dyDescent="0.25">
      <c r="R6689" s="139"/>
    </row>
    <row r="6690" spans="18:18" x14ac:dyDescent="0.25">
      <c r="R6690" s="139"/>
    </row>
    <row r="6691" spans="18:18" x14ac:dyDescent="0.25">
      <c r="R6691" s="139"/>
    </row>
    <row r="6692" spans="18:18" x14ac:dyDescent="0.25">
      <c r="R6692" s="139"/>
    </row>
    <row r="6693" spans="18:18" x14ac:dyDescent="0.25">
      <c r="R6693" s="139"/>
    </row>
    <row r="6694" spans="18:18" x14ac:dyDescent="0.25">
      <c r="R6694" s="139"/>
    </row>
    <row r="6695" spans="18:18" x14ac:dyDescent="0.25">
      <c r="R6695" s="139"/>
    </row>
    <row r="6696" spans="18:18" x14ac:dyDescent="0.25">
      <c r="R6696" s="139"/>
    </row>
    <row r="6697" spans="18:18" x14ac:dyDescent="0.25">
      <c r="R6697" s="139"/>
    </row>
    <row r="6698" spans="18:18" x14ac:dyDescent="0.25">
      <c r="R6698" s="139"/>
    </row>
    <row r="6699" spans="18:18" x14ac:dyDescent="0.25">
      <c r="R6699" s="139"/>
    </row>
    <row r="6700" spans="18:18" x14ac:dyDescent="0.25">
      <c r="R6700" s="139"/>
    </row>
    <row r="6701" spans="18:18" x14ac:dyDescent="0.25">
      <c r="R6701" s="139"/>
    </row>
    <row r="6702" spans="18:18" x14ac:dyDescent="0.25">
      <c r="R6702" s="139"/>
    </row>
    <row r="6703" spans="18:18" x14ac:dyDescent="0.25">
      <c r="R6703" s="139"/>
    </row>
    <row r="6704" spans="18:18" x14ac:dyDescent="0.25">
      <c r="R6704" s="139"/>
    </row>
    <row r="6705" spans="18:18" x14ac:dyDescent="0.25">
      <c r="R6705" s="139"/>
    </row>
    <row r="6706" spans="18:18" x14ac:dyDescent="0.25">
      <c r="R6706" s="139"/>
    </row>
    <row r="6707" spans="18:18" x14ac:dyDescent="0.25">
      <c r="R6707" s="139"/>
    </row>
    <row r="6708" spans="18:18" x14ac:dyDescent="0.25">
      <c r="R6708" s="139"/>
    </row>
    <row r="6709" spans="18:18" x14ac:dyDescent="0.25">
      <c r="R6709" s="139"/>
    </row>
    <row r="6710" spans="18:18" x14ac:dyDescent="0.25">
      <c r="R6710" s="139"/>
    </row>
    <row r="6711" spans="18:18" x14ac:dyDescent="0.25">
      <c r="R6711" s="139"/>
    </row>
    <row r="6712" spans="18:18" x14ac:dyDescent="0.25">
      <c r="R6712" s="139"/>
    </row>
    <row r="6713" spans="18:18" x14ac:dyDescent="0.25">
      <c r="R6713" s="139"/>
    </row>
    <row r="6714" spans="18:18" x14ac:dyDescent="0.25">
      <c r="R6714" s="139"/>
    </row>
    <row r="6715" spans="18:18" x14ac:dyDescent="0.25">
      <c r="R6715" s="139"/>
    </row>
    <row r="6716" spans="18:18" x14ac:dyDescent="0.25">
      <c r="R6716" s="139"/>
    </row>
    <row r="6717" spans="18:18" x14ac:dyDescent="0.25">
      <c r="R6717" s="139"/>
    </row>
    <row r="6718" spans="18:18" x14ac:dyDescent="0.25">
      <c r="R6718" s="139"/>
    </row>
    <row r="6719" spans="18:18" x14ac:dyDescent="0.25">
      <c r="R6719" s="139"/>
    </row>
    <row r="6720" spans="18:18" x14ac:dyDescent="0.25">
      <c r="R6720" s="139"/>
    </row>
    <row r="6721" spans="18:18" x14ac:dyDescent="0.25">
      <c r="R6721" s="139"/>
    </row>
    <row r="6722" spans="18:18" x14ac:dyDescent="0.25">
      <c r="R6722" s="139"/>
    </row>
    <row r="6723" spans="18:18" x14ac:dyDescent="0.25">
      <c r="R6723" s="139"/>
    </row>
    <row r="6724" spans="18:18" x14ac:dyDescent="0.25">
      <c r="R6724" s="139"/>
    </row>
    <row r="6725" spans="18:18" x14ac:dyDescent="0.25">
      <c r="R6725" s="139"/>
    </row>
    <row r="6726" spans="18:18" x14ac:dyDescent="0.25">
      <c r="R6726" s="139"/>
    </row>
    <row r="6727" spans="18:18" x14ac:dyDescent="0.25">
      <c r="R6727" s="139"/>
    </row>
    <row r="6728" spans="18:18" x14ac:dyDescent="0.25">
      <c r="R6728" s="139"/>
    </row>
    <row r="6729" spans="18:18" x14ac:dyDescent="0.25">
      <c r="R6729" s="139"/>
    </row>
    <row r="6730" spans="18:18" x14ac:dyDescent="0.25">
      <c r="R6730" s="139"/>
    </row>
    <row r="6731" spans="18:18" x14ac:dyDescent="0.25">
      <c r="R6731" s="139"/>
    </row>
    <row r="6732" spans="18:18" x14ac:dyDescent="0.25">
      <c r="R6732" s="139"/>
    </row>
    <row r="6733" spans="18:18" x14ac:dyDescent="0.25">
      <c r="R6733" s="139"/>
    </row>
    <row r="6734" spans="18:18" x14ac:dyDescent="0.25">
      <c r="R6734" s="139"/>
    </row>
    <row r="6735" spans="18:18" x14ac:dyDescent="0.25">
      <c r="R6735" s="139"/>
    </row>
    <row r="6736" spans="18:18" x14ac:dyDescent="0.25">
      <c r="R6736" s="139"/>
    </row>
    <row r="6737" spans="18:18" x14ac:dyDescent="0.25">
      <c r="R6737" s="139"/>
    </row>
    <row r="6738" spans="18:18" x14ac:dyDescent="0.25">
      <c r="R6738" s="139"/>
    </row>
    <row r="6739" spans="18:18" x14ac:dyDescent="0.25">
      <c r="R6739" s="139"/>
    </row>
    <row r="6740" spans="18:18" x14ac:dyDescent="0.25">
      <c r="R6740" s="139"/>
    </row>
    <row r="6741" spans="18:18" x14ac:dyDescent="0.25">
      <c r="R6741" s="139"/>
    </row>
    <row r="6742" spans="18:18" x14ac:dyDescent="0.25">
      <c r="R6742" s="139"/>
    </row>
    <row r="6743" spans="18:18" x14ac:dyDescent="0.25">
      <c r="R6743" s="139"/>
    </row>
    <row r="6744" spans="18:18" x14ac:dyDescent="0.25">
      <c r="R6744" s="139"/>
    </row>
    <row r="6745" spans="18:18" x14ac:dyDescent="0.25">
      <c r="R6745" s="139"/>
    </row>
    <row r="6746" spans="18:18" x14ac:dyDescent="0.25">
      <c r="R6746" s="139"/>
    </row>
    <row r="6747" spans="18:18" x14ac:dyDescent="0.25">
      <c r="R6747" s="139"/>
    </row>
    <row r="6748" spans="18:18" x14ac:dyDescent="0.25">
      <c r="R6748" s="139"/>
    </row>
    <row r="6749" spans="18:18" x14ac:dyDescent="0.25">
      <c r="R6749" s="139"/>
    </row>
    <row r="6750" spans="18:18" x14ac:dyDescent="0.25">
      <c r="R6750" s="139"/>
    </row>
    <row r="6751" spans="18:18" x14ac:dyDescent="0.25">
      <c r="R6751" s="139"/>
    </row>
    <row r="6752" spans="18:18" x14ac:dyDescent="0.25">
      <c r="R6752" s="139"/>
    </row>
    <row r="6753" spans="18:18" x14ac:dyDescent="0.25">
      <c r="R6753" s="139"/>
    </row>
    <row r="6754" spans="18:18" x14ac:dyDescent="0.25">
      <c r="R6754" s="139"/>
    </row>
    <row r="6755" spans="18:18" x14ac:dyDescent="0.25">
      <c r="R6755" s="139"/>
    </row>
    <row r="6756" spans="18:18" x14ac:dyDescent="0.25">
      <c r="R6756" s="139"/>
    </row>
    <row r="6757" spans="18:18" x14ac:dyDescent="0.25">
      <c r="R6757" s="139"/>
    </row>
    <row r="6758" spans="18:18" x14ac:dyDescent="0.25">
      <c r="R6758" s="139"/>
    </row>
    <row r="6759" spans="18:18" x14ac:dyDescent="0.25">
      <c r="R6759" s="139"/>
    </row>
    <row r="6760" spans="18:18" x14ac:dyDescent="0.25">
      <c r="R6760" s="139"/>
    </row>
    <row r="6761" spans="18:18" x14ac:dyDescent="0.25">
      <c r="R6761" s="139"/>
    </row>
    <row r="6762" spans="18:18" x14ac:dyDescent="0.25">
      <c r="R6762" s="139"/>
    </row>
    <row r="6763" spans="18:18" x14ac:dyDescent="0.25">
      <c r="R6763" s="139"/>
    </row>
    <row r="6764" spans="18:18" x14ac:dyDescent="0.25">
      <c r="R6764" s="139"/>
    </row>
    <row r="6765" spans="18:18" x14ac:dyDescent="0.25">
      <c r="R6765" s="139"/>
    </row>
    <row r="6766" spans="18:18" x14ac:dyDescent="0.25">
      <c r="R6766" s="139"/>
    </row>
    <row r="6767" spans="18:18" x14ac:dyDescent="0.25">
      <c r="R6767" s="139"/>
    </row>
    <row r="6768" spans="18:18" x14ac:dyDescent="0.25">
      <c r="R6768" s="139"/>
    </row>
    <row r="6769" spans="18:18" x14ac:dyDescent="0.25">
      <c r="R6769" s="139"/>
    </row>
    <row r="6770" spans="18:18" x14ac:dyDescent="0.25">
      <c r="R6770" s="139"/>
    </row>
    <row r="6771" spans="18:18" x14ac:dyDescent="0.25">
      <c r="R6771" s="139"/>
    </row>
    <row r="6772" spans="18:18" x14ac:dyDescent="0.25">
      <c r="R6772" s="139"/>
    </row>
    <row r="6773" spans="18:18" x14ac:dyDescent="0.25">
      <c r="R6773" s="139"/>
    </row>
    <row r="6774" spans="18:18" x14ac:dyDescent="0.25">
      <c r="R6774" s="139"/>
    </row>
    <row r="6775" spans="18:18" x14ac:dyDescent="0.25">
      <c r="R6775" s="139"/>
    </row>
    <row r="6776" spans="18:18" x14ac:dyDescent="0.25">
      <c r="R6776" s="139"/>
    </row>
    <row r="6777" spans="18:18" x14ac:dyDescent="0.25">
      <c r="R6777" s="139"/>
    </row>
    <row r="6778" spans="18:18" x14ac:dyDescent="0.25">
      <c r="R6778" s="139"/>
    </row>
    <row r="6779" spans="18:18" x14ac:dyDescent="0.25">
      <c r="R6779" s="139"/>
    </row>
    <row r="6780" spans="18:18" x14ac:dyDescent="0.25">
      <c r="R6780" s="139"/>
    </row>
    <row r="6781" spans="18:18" x14ac:dyDescent="0.25">
      <c r="R6781" s="139"/>
    </row>
    <row r="6782" spans="18:18" x14ac:dyDescent="0.25">
      <c r="R6782" s="139"/>
    </row>
    <row r="6783" spans="18:18" x14ac:dyDescent="0.25">
      <c r="R6783" s="139"/>
    </row>
    <row r="6784" spans="18:18" x14ac:dyDescent="0.25">
      <c r="R6784" s="139"/>
    </row>
    <row r="6785" spans="18:18" x14ac:dyDescent="0.25">
      <c r="R6785" s="139"/>
    </row>
    <row r="6786" spans="18:18" x14ac:dyDescent="0.25">
      <c r="R6786" s="139"/>
    </row>
    <row r="6787" spans="18:18" x14ac:dyDescent="0.25">
      <c r="R6787" s="139"/>
    </row>
    <row r="6788" spans="18:18" x14ac:dyDescent="0.25">
      <c r="R6788" s="139"/>
    </row>
    <row r="6789" spans="18:18" x14ac:dyDescent="0.25">
      <c r="R6789" s="139"/>
    </row>
    <row r="6790" spans="18:18" x14ac:dyDescent="0.25">
      <c r="R6790" s="139"/>
    </row>
    <row r="6791" spans="18:18" x14ac:dyDescent="0.25">
      <c r="R6791" s="139"/>
    </row>
    <row r="6792" spans="18:18" x14ac:dyDescent="0.25">
      <c r="R6792" s="139"/>
    </row>
    <row r="6793" spans="18:18" x14ac:dyDescent="0.25">
      <c r="R6793" s="139"/>
    </row>
    <row r="6794" spans="18:18" x14ac:dyDescent="0.25">
      <c r="R6794" s="139"/>
    </row>
    <row r="6795" spans="18:18" x14ac:dyDescent="0.25">
      <c r="R6795" s="139"/>
    </row>
    <row r="6796" spans="18:18" x14ac:dyDescent="0.25">
      <c r="R6796" s="139"/>
    </row>
    <row r="6797" spans="18:18" x14ac:dyDescent="0.25">
      <c r="R6797" s="139"/>
    </row>
    <row r="6798" spans="18:18" x14ac:dyDescent="0.25">
      <c r="R6798" s="139"/>
    </row>
    <row r="6799" spans="18:18" x14ac:dyDescent="0.25">
      <c r="R6799" s="139"/>
    </row>
    <row r="6800" spans="18:18" x14ac:dyDescent="0.25">
      <c r="R6800" s="139"/>
    </row>
    <row r="6801" spans="18:18" x14ac:dyDescent="0.25">
      <c r="R6801" s="139"/>
    </row>
    <row r="6802" spans="18:18" x14ac:dyDescent="0.25">
      <c r="R6802" s="139"/>
    </row>
    <row r="6803" spans="18:18" x14ac:dyDescent="0.25">
      <c r="R6803" s="139"/>
    </row>
    <row r="6804" spans="18:18" x14ac:dyDescent="0.25">
      <c r="R6804" s="139"/>
    </row>
    <row r="6805" spans="18:18" x14ac:dyDescent="0.25">
      <c r="R6805" s="139"/>
    </row>
    <row r="6806" spans="18:18" x14ac:dyDescent="0.25">
      <c r="R6806" s="139"/>
    </row>
    <row r="6807" spans="18:18" x14ac:dyDescent="0.25">
      <c r="R6807" s="139"/>
    </row>
    <row r="6808" spans="18:18" x14ac:dyDescent="0.25">
      <c r="R6808" s="139"/>
    </row>
    <row r="6809" spans="18:18" x14ac:dyDescent="0.25">
      <c r="R6809" s="139"/>
    </row>
    <row r="6810" spans="18:18" x14ac:dyDescent="0.25">
      <c r="R6810" s="139"/>
    </row>
    <row r="6811" spans="18:18" x14ac:dyDescent="0.25">
      <c r="R6811" s="139"/>
    </row>
    <row r="6812" spans="18:18" x14ac:dyDescent="0.25">
      <c r="R6812" s="139"/>
    </row>
    <row r="6813" spans="18:18" x14ac:dyDescent="0.25">
      <c r="R6813" s="139"/>
    </row>
    <row r="6814" spans="18:18" x14ac:dyDescent="0.25">
      <c r="R6814" s="139"/>
    </row>
    <row r="6815" spans="18:18" x14ac:dyDescent="0.25">
      <c r="R6815" s="139"/>
    </row>
    <row r="6816" spans="18:18" x14ac:dyDescent="0.25">
      <c r="R6816" s="139"/>
    </row>
    <row r="6817" spans="18:18" x14ac:dyDescent="0.25">
      <c r="R6817" s="139"/>
    </row>
    <row r="6818" spans="18:18" x14ac:dyDescent="0.25">
      <c r="R6818" s="139"/>
    </row>
    <row r="6819" spans="18:18" x14ac:dyDescent="0.25">
      <c r="R6819" s="139"/>
    </row>
    <row r="6820" spans="18:18" x14ac:dyDescent="0.25">
      <c r="R6820" s="139"/>
    </row>
    <row r="6821" spans="18:18" x14ac:dyDescent="0.25">
      <c r="R6821" s="139"/>
    </row>
    <row r="6822" spans="18:18" x14ac:dyDescent="0.25">
      <c r="R6822" s="139"/>
    </row>
    <row r="6823" spans="18:18" x14ac:dyDescent="0.25">
      <c r="R6823" s="139"/>
    </row>
    <row r="6824" spans="18:18" x14ac:dyDescent="0.25">
      <c r="R6824" s="139"/>
    </row>
    <row r="6825" spans="18:18" x14ac:dyDescent="0.25">
      <c r="R6825" s="139"/>
    </row>
    <row r="6826" spans="18:18" x14ac:dyDescent="0.25">
      <c r="R6826" s="139"/>
    </row>
    <row r="6827" spans="18:18" x14ac:dyDescent="0.25">
      <c r="R6827" s="139"/>
    </row>
    <row r="6828" spans="18:18" x14ac:dyDescent="0.25">
      <c r="R6828" s="139"/>
    </row>
    <row r="6829" spans="18:18" x14ac:dyDescent="0.25">
      <c r="R6829" s="139"/>
    </row>
    <row r="6830" spans="18:18" x14ac:dyDescent="0.25">
      <c r="R6830" s="139"/>
    </row>
    <row r="6831" spans="18:18" x14ac:dyDescent="0.25">
      <c r="R6831" s="139"/>
    </row>
    <row r="6832" spans="18:18" x14ac:dyDescent="0.25">
      <c r="R6832" s="139"/>
    </row>
    <row r="6833" spans="18:18" x14ac:dyDescent="0.25">
      <c r="R6833" s="139"/>
    </row>
    <row r="6834" spans="18:18" x14ac:dyDescent="0.25">
      <c r="R6834" s="139"/>
    </row>
    <row r="6835" spans="18:18" x14ac:dyDescent="0.25">
      <c r="R6835" s="139"/>
    </row>
    <row r="6836" spans="18:18" x14ac:dyDescent="0.25">
      <c r="R6836" s="139"/>
    </row>
    <row r="6837" spans="18:18" x14ac:dyDescent="0.25">
      <c r="R6837" s="139"/>
    </row>
    <row r="6838" spans="18:18" x14ac:dyDescent="0.25">
      <c r="R6838" s="139"/>
    </row>
    <row r="6839" spans="18:18" x14ac:dyDescent="0.25">
      <c r="R6839" s="139"/>
    </row>
    <row r="6840" spans="18:18" x14ac:dyDescent="0.25">
      <c r="R6840" s="139"/>
    </row>
    <row r="6841" spans="18:18" x14ac:dyDescent="0.25">
      <c r="R6841" s="139"/>
    </row>
    <row r="6842" spans="18:18" x14ac:dyDescent="0.25">
      <c r="R6842" s="139"/>
    </row>
    <row r="6843" spans="18:18" x14ac:dyDescent="0.25">
      <c r="R6843" s="139"/>
    </row>
    <row r="6844" spans="18:18" x14ac:dyDescent="0.25">
      <c r="R6844" s="139"/>
    </row>
    <row r="6845" spans="18:18" x14ac:dyDescent="0.25">
      <c r="R6845" s="139"/>
    </row>
    <row r="6846" spans="18:18" x14ac:dyDescent="0.25">
      <c r="R6846" s="139"/>
    </row>
    <row r="6847" spans="18:18" x14ac:dyDescent="0.25">
      <c r="R6847" s="139"/>
    </row>
    <row r="6848" spans="18:18" x14ac:dyDescent="0.25">
      <c r="R6848" s="139"/>
    </row>
    <row r="6849" spans="18:18" x14ac:dyDescent="0.25">
      <c r="R6849" s="139"/>
    </row>
    <row r="6850" spans="18:18" x14ac:dyDescent="0.25">
      <c r="R6850" s="139"/>
    </row>
    <row r="6851" spans="18:18" x14ac:dyDescent="0.25">
      <c r="R6851" s="139"/>
    </row>
    <row r="6852" spans="18:18" x14ac:dyDescent="0.25">
      <c r="R6852" s="139"/>
    </row>
    <row r="6853" spans="18:18" x14ac:dyDescent="0.25">
      <c r="R6853" s="139"/>
    </row>
    <row r="6854" spans="18:18" x14ac:dyDescent="0.25">
      <c r="R6854" s="139"/>
    </row>
    <row r="6855" spans="18:18" x14ac:dyDescent="0.25">
      <c r="R6855" s="139"/>
    </row>
    <row r="6856" spans="18:18" x14ac:dyDescent="0.25">
      <c r="R6856" s="139"/>
    </row>
    <row r="6857" spans="18:18" x14ac:dyDescent="0.25">
      <c r="R6857" s="139"/>
    </row>
    <row r="6858" spans="18:18" x14ac:dyDescent="0.25">
      <c r="R6858" s="139"/>
    </row>
    <row r="6859" spans="18:18" x14ac:dyDescent="0.25">
      <c r="R6859" s="139"/>
    </row>
    <row r="6860" spans="18:18" x14ac:dyDescent="0.25">
      <c r="R6860" s="139"/>
    </row>
    <row r="6861" spans="18:18" x14ac:dyDescent="0.25">
      <c r="R6861" s="139"/>
    </row>
    <row r="6862" spans="18:18" x14ac:dyDescent="0.25">
      <c r="R6862" s="139"/>
    </row>
    <row r="6863" spans="18:18" x14ac:dyDescent="0.25">
      <c r="R6863" s="139"/>
    </row>
    <row r="6864" spans="18:18" x14ac:dyDescent="0.25">
      <c r="R6864" s="139"/>
    </row>
    <row r="6865" spans="18:18" x14ac:dyDescent="0.25">
      <c r="R6865" s="139"/>
    </row>
    <row r="6866" spans="18:18" x14ac:dyDescent="0.25">
      <c r="R6866" s="139"/>
    </row>
    <row r="6867" spans="18:18" x14ac:dyDescent="0.25">
      <c r="R6867" s="139"/>
    </row>
    <row r="6868" spans="18:18" x14ac:dyDescent="0.25">
      <c r="R6868" s="139"/>
    </row>
    <row r="6869" spans="18:18" x14ac:dyDescent="0.25">
      <c r="R6869" s="139"/>
    </row>
    <row r="6870" spans="18:18" x14ac:dyDescent="0.25">
      <c r="R6870" s="139"/>
    </row>
    <row r="6871" spans="18:18" x14ac:dyDescent="0.25">
      <c r="R6871" s="139"/>
    </row>
    <row r="6872" spans="18:18" x14ac:dyDescent="0.25">
      <c r="R6872" s="139"/>
    </row>
    <row r="6873" spans="18:18" x14ac:dyDescent="0.25">
      <c r="R6873" s="139"/>
    </row>
    <row r="6874" spans="18:18" x14ac:dyDescent="0.25">
      <c r="R6874" s="139"/>
    </row>
    <row r="6875" spans="18:18" x14ac:dyDescent="0.25">
      <c r="R6875" s="139"/>
    </row>
    <row r="6876" spans="18:18" x14ac:dyDescent="0.25">
      <c r="R6876" s="139"/>
    </row>
    <row r="6877" spans="18:18" x14ac:dyDescent="0.25">
      <c r="R6877" s="139"/>
    </row>
    <row r="6878" spans="18:18" x14ac:dyDescent="0.25">
      <c r="R6878" s="139"/>
    </row>
    <row r="6879" spans="18:18" x14ac:dyDescent="0.25">
      <c r="R6879" s="139"/>
    </row>
    <row r="6880" spans="18:18" x14ac:dyDescent="0.25">
      <c r="R6880" s="139"/>
    </row>
    <row r="6881" spans="18:18" x14ac:dyDescent="0.25">
      <c r="R6881" s="139"/>
    </row>
    <row r="6882" spans="18:18" x14ac:dyDescent="0.25">
      <c r="R6882" s="139"/>
    </row>
    <row r="6883" spans="18:18" x14ac:dyDescent="0.25">
      <c r="R6883" s="139"/>
    </row>
    <row r="6884" spans="18:18" x14ac:dyDescent="0.25">
      <c r="R6884" s="139"/>
    </row>
    <row r="6885" spans="18:18" x14ac:dyDescent="0.25">
      <c r="R6885" s="139"/>
    </row>
    <row r="6886" spans="18:18" x14ac:dyDescent="0.25">
      <c r="R6886" s="139"/>
    </row>
    <row r="6887" spans="18:18" x14ac:dyDescent="0.25">
      <c r="R6887" s="139"/>
    </row>
    <row r="6888" spans="18:18" x14ac:dyDescent="0.25">
      <c r="R6888" s="139"/>
    </row>
    <row r="6889" spans="18:18" x14ac:dyDescent="0.25">
      <c r="R6889" s="139"/>
    </row>
    <row r="6890" spans="18:18" x14ac:dyDescent="0.25">
      <c r="R6890" s="139"/>
    </row>
    <row r="6891" spans="18:18" x14ac:dyDescent="0.25">
      <c r="R6891" s="139"/>
    </row>
    <row r="6892" spans="18:18" x14ac:dyDescent="0.25">
      <c r="R6892" s="139"/>
    </row>
    <row r="6893" spans="18:18" x14ac:dyDescent="0.25">
      <c r="R6893" s="139"/>
    </row>
    <row r="6894" spans="18:18" x14ac:dyDescent="0.25">
      <c r="R6894" s="139"/>
    </row>
    <row r="6895" spans="18:18" x14ac:dyDescent="0.25">
      <c r="R6895" s="139"/>
    </row>
    <row r="6896" spans="18:18" x14ac:dyDescent="0.25">
      <c r="R6896" s="139"/>
    </row>
    <row r="6897" spans="18:18" x14ac:dyDescent="0.25">
      <c r="R6897" s="139"/>
    </row>
    <row r="6898" spans="18:18" x14ac:dyDescent="0.25">
      <c r="R6898" s="139"/>
    </row>
    <row r="6899" spans="18:18" x14ac:dyDescent="0.25">
      <c r="R6899" s="139"/>
    </row>
    <row r="6900" spans="18:18" x14ac:dyDescent="0.25">
      <c r="R6900" s="139"/>
    </row>
    <row r="6901" spans="18:18" x14ac:dyDescent="0.25">
      <c r="R6901" s="139"/>
    </row>
    <row r="6902" spans="18:18" x14ac:dyDescent="0.25">
      <c r="R6902" s="139"/>
    </row>
    <row r="6903" spans="18:18" x14ac:dyDescent="0.25">
      <c r="R6903" s="139"/>
    </row>
    <row r="6904" spans="18:18" x14ac:dyDescent="0.25">
      <c r="R6904" s="139"/>
    </row>
    <row r="6905" spans="18:18" x14ac:dyDescent="0.25">
      <c r="R6905" s="139"/>
    </row>
    <row r="6906" spans="18:18" x14ac:dyDescent="0.25">
      <c r="R6906" s="139"/>
    </row>
    <row r="6907" spans="18:18" x14ac:dyDescent="0.25">
      <c r="R6907" s="139"/>
    </row>
    <row r="6908" spans="18:18" x14ac:dyDescent="0.25">
      <c r="R6908" s="139"/>
    </row>
    <row r="6909" spans="18:18" x14ac:dyDescent="0.25">
      <c r="R6909" s="139"/>
    </row>
    <row r="6910" spans="18:18" x14ac:dyDescent="0.25">
      <c r="R6910" s="139"/>
    </row>
    <row r="6911" spans="18:18" x14ac:dyDescent="0.25">
      <c r="R6911" s="139"/>
    </row>
    <row r="6912" spans="18:18" x14ac:dyDescent="0.25">
      <c r="R6912" s="139"/>
    </row>
    <row r="6913" spans="18:18" x14ac:dyDescent="0.25">
      <c r="R6913" s="139"/>
    </row>
    <row r="6914" spans="18:18" x14ac:dyDescent="0.25">
      <c r="R6914" s="139"/>
    </row>
    <row r="6915" spans="18:18" x14ac:dyDescent="0.25">
      <c r="R6915" s="139"/>
    </row>
    <row r="6916" spans="18:18" x14ac:dyDescent="0.25">
      <c r="R6916" s="139"/>
    </row>
    <row r="6917" spans="18:18" x14ac:dyDescent="0.25">
      <c r="R6917" s="139"/>
    </row>
    <row r="6918" spans="18:18" x14ac:dyDescent="0.25">
      <c r="R6918" s="139"/>
    </row>
    <row r="6919" spans="18:18" x14ac:dyDescent="0.25">
      <c r="R6919" s="139"/>
    </row>
    <row r="6920" spans="18:18" x14ac:dyDescent="0.25">
      <c r="R6920" s="139"/>
    </row>
    <row r="6921" spans="18:18" x14ac:dyDescent="0.25">
      <c r="R6921" s="139"/>
    </row>
    <row r="6922" spans="18:18" x14ac:dyDescent="0.25">
      <c r="R6922" s="139"/>
    </row>
    <row r="6923" spans="18:18" x14ac:dyDescent="0.25">
      <c r="R6923" s="139"/>
    </row>
    <row r="6924" spans="18:18" x14ac:dyDescent="0.25">
      <c r="R6924" s="139"/>
    </row>
    <row r="6925" spans="18:18" x14ac:dyDescent="0.25">
      <c r="R6925" s="139"/>
    </row>
    <row r="6926" spans="18:18" x14ac:dyDescent="0.25">
      <c r="R6926" s="139"/>
    </row>
    <row r="6927" spans="18:18" x14ac:dyDescent="0.25">
      <c r="R6927" s="139"/>
    </row>
    <row r="6928" spans="18:18" x14ac:dyDescent="0.25">
      <c r="R6928" s="139"/>
    </row>
    <row r="6929" spans="18:18" x14ac:dyDescent="0.25">
      <c r="R6929" s="139"/>
    </row>
    <row r="6930" spans="18:18" x14ac:dyDescent="0.25">
      <c r="R6930" s="139"/>
    </row>
    <row r="6931" spans="18:18" x14ac:dyDescent="0.25">
      <c r="R6931" s="139"/>
    </row>
    <row r="6932" spans="18:18" x14ac:dyDescent="0.25">
      <c r="R6932" s="139"/>
    </row>
    <row r="6933" spans="18:18" x14ac:dyDescent="0.25">
      <c r="R6933" s="139"/>
    </row>
    <row r="6934" spans="18:18" x14ac:dyDescent="0.25">
      <c r="R6934" s="139"/>
    </row>
    <row r="6935" spans="18:18" x14ac:dyDescent="0.25">
      <c r="R6935" s="139"/>
    </row>
    <row r="6936" spans="18:18" x14ac:dyDescent="0.25">
      <c r="R6936" s="139"/>
    </row>
    <row r="6937" spans="18:18" x14ac:dyDescent="0.25">
      <c r="R6937" s="139"/>
    </row>
    <row r="6938" spans="18:18" x14ac:dyDescent="0.25">
      <c r="R6938" s="139"/>
    </row>
    <row r="6939" spans="18:18" x14ac:dyDescent="0.25">
      <c r="R6939" s="139"/>
    </row>
    <row r="6940" spans="18:18" x14ac:dyDescent="0.25">
      <c r="R6940" s="139"/>
    </row>
    <row r="6941" spans="18:18" x14ac:dyDescent="0.25">
      <c r="R6941" s="139"/>
    </row>
    <row r="6942" spans="18:18" x14ac:dyDescent="0.25">
      <c r="R6942" s="139"/>
    </row>
    <row r="6943" spans="18:18" x14ac:dyDescent="0.25">
      <c r="R6943" s="139"/>
    </row>
    <row r="6944" spans="18:18" x14ac:dyDescent="0.25">
      <c r="R6944" s="139"/>
    </row>
    <row r="6945" spans="18:18" x14ac:dyDescent="0.25">
      <c r="R6945" s="139"/>
    </row>
    <row r="6946" spans="18:18" x14ac:dyDescent="0.25">
      <c r="R6946" s="139"/>
    </row>
    <row r="6947" spans="18:18" x14ac:dyDescent="0.25">
      <c r="R6947" s="139"/>
    </row>
    <row r="6948" spans="18:18" x14ac:dyDescent="0.25">
      <c r="R6948" s="139"/>
    </row>
    <row r="6949" spans="18:18" x14ac:dyDescent="0.25">
      <c r="R6949" s="139"/>
    </row>
    <row r="6950" spans="18:18" x14ac:dyDescent="0.25">
      <c r="R6950" s="139"/>
    </row>
    <row r="6951" spans="18:18" x14ac:dyDescent="0.25">
      <c r="R6951" s="139"/>
    </row>
    <row r="6952" spans="18:18" x14ac:dyDescent="0.25">
      <c r="R6952" s="139"/>
    </row>
    <row r="6953" spans="18:18" x14ac:dyDescent="0.25">
      <c r="R6953" s="139"/>
    </row>
    <row r="6954" spans="18:18" x14ac:dyDescent="0.25">
      <c r="R6954" s="139"/>
    </row>
    <row r="6955" spans="18:18" x14ac:dyDescent="0.25">
      <c r="R6955" s="139"/>
    </row>
    <row r="6956" spans="18:18" x14ac:dyDescent="0.25">
      <c r="R6956" s="139"/>
    </row>
    <row r="6957" spans="18:18" x14ac:dyDescent="0.25">
      <c r="R6957" s="139"/>
    </row>
    <row r="6958" spans="18:18" x14ac:dyDescent="0.25">
      <c r="R6958" s="139"/>
    </row>
    <row r="6959" spans="18:18" x14ac:dyDescent="0.25">
      <c r="R6959" s="139"/>
    </row>
    <row r="6960" spans="18:18" x14ac:dyDescent="0.25">
      <c r="R6960" s="139"/>
    </row>
    <row r="6961" spans="18:18" x14ac:dyDescent="0.25">
      <c r="R6961" s="139"/>
    </row>
    <row r="6962" spans="18:18" x14ac:dyDescent="0.25">
      <c r="R6962" s="139"/>
    </row>
    <row r="6963" spans="18:18" x14ac:dyDescent="0.25">
      <c r="R6963" s="139"/>
    </row>
    <row r="6964" spans="18:18" x14ac:dyDescent="0.25">
      <c r="R6964" s="139"/>
    </row>
    <row r="6965" spans="18:18" x14ac:dyDescent="0.25">
      <c r="R6965" s="139"/>
    </row>
    <row r="6966" spans="18:18" x14ac:dyDescent="0.25">
      <c r="R6966" s="139"/>
    </row>
    <row r="6967" spans="18:18" x14ac:dyDescent="0.25">
      <c r="R6967" s="139"/>
    </row>
    <row r="6968" spans="18:18" x14ac:dyDescent="0.25">
      <c r="R6968" s="139"/>
    </row>
    <row r="6969" spans="18:18" x14ac:dyDescent="0.25">
      <c r="R6969" s="139"/>
    </row>
    <row r="6970" spans="18:18" x14ac:dyDescent="0.25">
      <c r="R6970" s="139"/>
    </row>
    <row r="6971" spans="18:18" x14ac:dyDescent="0.25">
      <c r="R6971" s="139"/>
    </row>
    <row r="6972" spans="18:18" x14ac:dyDescent="0.25">
      <c r="R6972" s="139"/>
    </row>
    <row r="6973" spans="18:18" x14ac:dyDescent="0.25">
      <c r="R6973" s="139"/>
    </row>
    <row r="6974" spans="18:18" x14ac:dyDescent="0.25">
      <c r="R6974" s="139"/>
    </row>
    <row r="6975" spans="18:18" x14ac:dyDescent="0.25">
      <c r="R6975" s="139"/>
    </row>
    <row r="6976" spans="18:18" x14ac:dyDescent="0.25">
      <c r="R6976" s="139"/>
    </row>
    <row r="6977" spans="18:18" x14ac:dyDescent="0.25">
      <c r="R6977" s="139"/>
    </row>
    <row r="6978" spans="18:18" x14ac:dyDescent="0.25">
      <c r="R6978" s="139"/>
    </row>
    <row r="6979" spans="18:18" x14ac:dyDescent="0.25">
      <c r="R6979" s="139"/>
    </row>
    <row r="6980" spans="18:18" x14ac:dyDescent="0.25">
      <c r="R6980" s="139"/>
    </row>
    <row r="6981" spans="18:18" x14ac:dyDescent="0.25">
      <c r="R6981" s="139"/>
    </row>
    <row r="6982" spans="18:18" x14ac:dyDescent="0.25">
      <c r="R6982" s="139"/>
    </row>
    <row r="6983" spans="18:18" x14ac:dyDescent="0.25">
      <c r="R6983" s="139"/>
    </row>
    <row r="6984" spans="18:18" x14ac:dyDescent="0.25">
      <c r="R6984" s="139"/>
    </row>
    <row r="6985" spans="18:18" x14ac:dyDescent="0.25">
      <c r="R6985" s="139"/>
    </row>
    <row r="6986" spans="18:18" x14ac:dyDescent="0.25">
      <c r="R6986" s="139"/>
    </row>
    <row r="6987" spans="18:18" x14ac:dyDescent="0.25">
      <c r="R6987" s="139"/>
    </row>
    <row r="6988" spans="18:18" x14ac:dyDescent="0.25">
      <c r="R6988" s="139"/>
    </row>
    <row r="6989" spans="18:18" x14ac:dyDescent="0.25">
      <c r="R6989" s="139"/>
    </row>
    <row r="6990" spans="18:18" x14ac:dyDescent="0.25">
      <c r="R6990" s="139"/>
    </row>
    <row r="6991" spans="18:18" x14ac:dyDescent="0.25">
      <c r="R6991" s="139"/>
    </row>
    <row r="6992" spans="18:18" x14ac:dyDescent="0.25">
      <c r="R6992" s="139"/>
    </row>
    <row r="6993" spans="18:18" x14ac:dyDescent="0.25">
      <c r="R6993" s="139"/>
    </row>
    <row r="6994" spans="18:18" x14ac:dyDescent="0.25">
      <c r="R6994" s="139"/>
    </row>
    <row r="6995" spans="18:18" x14ac:dyDescent="0.25">
      <c r="R6995" s="139"/>
    </row>
    <row r="6996" spans="18:18" x14ac:dyDescent="0.25">
      <c r="R6996" s="139"/>
    </row>
    <row r="6997" spans="18:18" x14ac:dyDescent="0.25">
      <c r="R6997" s="139"/>
    </row>
    <row r="6998" spans="18:18" x14ac:dyDescent="0.25">
      <c r="R6998" s="139"/>
    </row>
    <row r="6999" spans="18:18" x14ac:dyDescent="0.25">
      <c r="R6999" s="139"/>
    </row>
    <row r="7000" spans="18:18" x14ac:dyDescent="0.25">
      <c r="R7000" s="139"/>
    </row>
    <row r="7001" spans="18:18" x14ac:dyDescent="0.25">
      <c r="R7001" s="139"/>
    </row>
    <row r="7002" spans="18:18" x14ac:dyDescent="0.25">
      <c r="R7002" s="139"/>
    </row>
    <row r="7003" spans="18:18" x14ac:dyDescent="0.25">
      <c r="R7003" s="139"/>
    </row>
    <row r="7004" spans="18:18" x14ac:dyDescent="0.25">
      <c r="R7004" s="139"/>
    </row>
    <row r="7005" spans="18:18" x14ac:dyDescent="0.25">
      <c r="R7005" s="139"/>
    </row>
    <row r="7006" spans="18:18" x14ac:dyDescent="0.25">
      <c r="R7006" s="139"/>
    </row>
    <row r="7007" spans="18:18" x14ac:dyDescent="0.25">
      <c r="R7007" s="139"/>
    </row>
    <row r="7008" spans="18:18" x14ac:dyDescent="0.25">
      <c r="R7008" s="139"/>
    </row>
    <row r="7009" spans="18:18" x14ac:dyDescent="0.25">
      <c r="R7009" s="139"/>
    </row>
    <row r="7010" spans="18:18" x14ac:dyDescent="0.25">
      <c r="R7010" s="139"/>
    </row>
    <row r="7011" spans="18:18" x14ac:dyDescent="0.25">
      <c r="R7011" s="139"/>
    </row>
    <row r="7012" spans="18:18" x14ac:dyDescent="0.25">
      <c r="R7012" s="139"/>
    </row>
    <row r="7013" spans="18:18" x14ac:dyDescent="0.25">
      <c r="R7013" s="139"/>
    </row>
    <row r="7014" spans="18:18" x14ac:dyDescent="0.25">
      <c r="R7014" s="139"/>
    </row>
    <row r="7015" spans="18:18" x14ac:dyDescent="0.25">
      <c r="R7015" s="139"/>
    </row>
    <row r="7016" spans="18:18" x14ac:dyDescent="0.25">
      <c r="R7016" s="139"/>
    </row>
    <row r="7017" spans="18:18" x14ac:dyDescent="0.25">
      <c r="R7017" s="139"/>
    </row>
    <row r="7018" spans="18:18" x14ac:dyDescent="0.25">
      <c r="R7018" s="139"/>
    </row>
    <row r="7019" spans="18:18" x14ac:dyDescent="0.25">
      <c r="R7019" s="139"/>
    </row>
    <row r="7020" spans="18:18" x14ac:dyDescent="0.25">
      <c r="R7020" s="139"/>
    </row>
    <row r="7021" spans="18:18" x14ac:dyDescent="0.25">
      <c r="R7021" s="139"/>
    </row>
    <row r="7022" spans="18:18" x14ac:dyDescent="0.25">
      <c r="R7022" s="139"/>
    </row>
    <row r="7023" spans="18:18" x14ac:dyDescent="0.25">
      <c r="R7023" s="139"/>
    </row>
    <row r="7024" spans="18:18" x14ac:dyDescent="0.25">
      <c r="R7024" s="139"/>
    </row>
    <row r="7025" spans="18:18" x14ac:dyDescent="0.25">
      <c r="R7025" s="139"/>
    </row>
    <row r="7026" spans="18:18" x14ac:dyDescent="0.25">
      <c r="R7026" s="139"/>
    </row>
    <row r="7027" spans="18:18" x14ac:dyDescent="0.25">
      <c r="R7027" s="139"/>
    </row>
    <row r="7028" spans="18:18" x14ac:dyDescent="0.25">
      <c r="R7028" s="139"/>
    </row>
    <row r="7029" spans="18:18" x14ac:dyDescent="0.25">
      <c r="R7029" s="139"/>
    </row>
    <row r="7030" spans="18:18" x14ac:dyDescent="0.25">
      <c r="R7030" s="139"/>
    </row>
    <row r="7031" spans="18:18" x14ac:dyDescent="0.25">
      <c r="R7031" s="139"/>
    </row>
    <row r="7032" spans="18:18" x14ac:dyDescent="0.25">
      <c r="R7032" s="139"/>
    </row>
    <row r="7033" spans="18:18" x14ac:dyDescent="0.25">
      <c r="R7033" s="139"/>
    </row>
    <row r="7034" spans="18:18" x14ac:dyDescent="0.25">
      <c r="R7034" s="139"/>
    </row>
    <row r="7035" spans="18:18" x14ac:dyDescent="0.25">
      <c r="R7035" s="139"/>
    </row>
    <row r="7036" spans="18:18" x14ac:dyDescent="0.25">
      <c r="R7036" s="139"/>
    </row>
    <row r="7037" spans="18:18" x14ac:dyDescent="0.25">
      <c r="R7037" s="139"/>
    </row>
    <row r="7038" spans="18:18" x14ac:dyDescent="0.25">
      <c r="R7038" s="139"/>
    </row>
    <row r="7039" spans="18:18" x14ac:dyDescent="0.25">
      <c r="R7039" s="139"/>
    </row>
    <row r="7040" spans="18:18" x14ac:dyDescent="0.25">
      <c r="R7040" s="139"/>
    </row>
    <row r="7041" spans="18:18" x14ac:dyDescent="0.25">
      <c r="R7041" s="139"/>
    </row>
    <row r="7042" spans="18:18" x14ac:dyDescent="0.25">
      <c r="R7042" s="139"/>
    </row>
    <row r="7043" spans="18:18" x14ac:dyDescent="0.25">
      <c r="R7043" s="139"/>
    </row>
    <row r="7044" spans="18:18" x14ac:dyDescent="0.25">
      <c r="R7044" s="139"/>
    </row>
    <row r="7045" spans="18:18" x14ac:dyDescent="0.25">
      <c r="R7045" s="139"/>
    </row>
    <row r="7046" spans="18:18" x14ac:dyDescent="0.25">
      <c r="R7046" s="139"/>
    </row>
    <row r="7047" spans="18:18" x14ac:dyDescent="0.25">
      <c r="R7047" s="139"/>
    </row>
    <row r="7048" spans="18:18" x14ac:dyDescent="0.25">
      <c r="R7048" s="139"/>
    </row>
    <row r="7049" spans="18:18" x14ac:dyDescent="0.25">
      <c r="R7049" s="139"/>
    </row>
    <row r="7050" spans="18:18" x14ac:dyDescent="0.25">
      <c r="R7050" s="139"/>
    </row>
    <row r="7051" spans="18:18" x14ac:dyDescent="0.25">
      <c r="R7051" s="139"/>
    </row>
    <row r="7052" spans="18:18" x14ac:dyDescent="0.25">
      <c r="R7052" s="139"/>
    </row>
    <row r="7053" spans="18:18" x14ac:dyDescent="0.25">
      <c r="R7053" s="139"/>
    </row>
    <row r="7054" spans="18:18" x14ac:dyDescent="0.25">
      <c r="R7054" s="139"/>
    </row>
    <row r="7055" spans="18:18" x14ac:dyDescent="0.25">
      <c r="R7055" s="139"/>
    </row>
    <row r="7056" spans="18:18" x14ac:dyDescent="0.25">
      <c r="R7056" s="139"/>
    </row>
    <row r="7057" spans="18:18" x14ac:dyDescent="0.25">
      <c r="R7057" s="139"/>
    </row>
    <row r="7058" spans="18:18" x14ac:dyDescent="0.25">
      <c r="R7058" s="139"/>
    </row>
    <row r="7059" spans="18:18" x14ac:dyDescent="0.25">
      <c r="R7059" s="139"/>
    </row>
    <row r="7060" spans="18:18" x14ac:dyDescent="0.25">
      <c r="R7060" s="139"/>
    </row>
    <row r="7061" spans="18:18" x14ac:dyDescent="0.25">
      <c r="R7061" s="139"/>
    </row>
    <row r="7062" spans="18:18" x14ac:dyDescent="0.25">
      <c r="R7062" s="139"/>
    </row>
    <row r="7063" spans="18:18" x14ac:dyDescent="0.25">
      <c r="R7063" s="139"/>
    </row>
    <row r="7064" spans="18:18" x14ac:dyDescent="0.25">
      <c r="R7064" s="139"/>
    </row>
    <row r="7065" spans="18:18" x14ac:dyDescent="0.25">
      <c r="R7065" s="139"/>
    </row>
    <row r="7066" spans="18:18" x14ac:dyDescent="0.25">
      <c r="R7066" s="139"/>
    </row>
    <row r="7067" spans="18:18" x14ac:dyDescent="0.25">
      <c r="R7067" s="139"/>
    </row>
    <row r="7068" spans="18:18" x14ac:dyDescent="0.25">
      <c r="R7068" s="139"/>
    </row>
    <row r="7069" spans="18:18" x14ac:dyDescent="0.25">
      <c r="R7069" s="139"/>
    </row>
    <row r="7070" spans="18:18" x14ac:dyDescent="0.25">
      <c r="R7070" s="139"/>
    </row>
    <row r="7071" spans="18:18" x14ac:dyDescent="0.25">
      <c r="R7071" s="139"/>
    </row>
    <row r="7072" spans="18:18" x14ac:dyDescent="0.25">
      <c r="R7072" s="139"/>
    </row>
    <row r="7073" spans="18:18" x14ac:dyDescent="0.25">
      <c r="R7073" s="139"/>
    </row>
    <row r="7074" spans="18:18" x14ac:dyDescent="0.25">
      <c r="R7074" s="139"/>
    </row>
    <row r="7075" spans="18:18" x14ac:dyDescent="0.25">
      <c r="R7075" s="139"/>
    </row>
    <row r="7076" spans="18:18" x14ac:dyDescent="0.25">
      <c r="R7076" s="139"/>
    </row>
    <row r="7077" spans="18:18" x14ac:dyDescent="0.25">
      <c r="R7077" s="139"/>
    </row>
    <row r="7078" spans="18:18" x14ac:dyDescent="0.25">
      <c r="R7078" s="139"/>
    </row>
    <row r="7079" spans="18:18" x14ac:dyDescent="0.25">
      <c r="R7079" s="139"/>
    </row>
    <row r="7080" spans="18:18" x14ac:dyDescent="0.25">
      <c r="R7080" s="139"/>
    </row>
    <row r="7081" spans="18:18" x14ac:dyDescent="0.25">
      <c r="R7081" s="139"/>
    </row>
    <row r="7082" spans="18:18" x14ac:dyDescent="0.25">
      <c r="R7082" s="139"/>
    </row>
    <row r="7083" spans="18:18" x14ac:dyDescent="0.25">
      <c r="R7083" s="139"/>
    </row>
    <row r="7084" spans="18:18" x14ac:dyDescent="0.25">
      <c r="R7084" s="139"/>
    </row>
    <row r="7085" spans="18:18" x14ac:dyDescent="0.25">
      <c r="R7085" s="139"/>
    </row>
    <row r="7086" spans="18:18" x14ac:dyDescent="0.25">
      <c r="R7086" s="139"/>
    </row>
    <row r="7087" spans="18:18" x14ac:dyDescent="0.25">
      <c r="R7087" s="139"/>
    </row>
    <row r="7088" spans="18:18" x14ac:dyDescent="0.25">
      <c r="R7088" s="139"/>
    </row>
    <row r="7089" spans="18:18" x14ac:dyDescent="0.25">
      <c r="R7089" s="139"/>
    </row>
    <row r="7090" spans="18:18" x14ac:dyDescent="0.25">
      <c r="R7090" s="139"/>
    </row>
    <row r="7091" spans="18:18" x14ac:dyDescent="0.25">
      <c r="R7091" s="139"/>
    </row>
    <row r="7092" spans="18:18" x14ac:dyDescent="0.25">
      <c r="R7092" s="139"/>
    </row>
    <row r="7093" spans="18:18" x14ac:dyDescent="0.25">
      <c r="R7093" s="139"/>
    </row>
    <row r="7094" spans="18:18" x14ac:dyDescent="0.25">
      <c r="R7094" s="139"/>
    </row>
    <row r="7095" spans="18:18" x14ac:dyDescent="0.25">
      <c r="R7095" s="139"/>
    </row>
    <row r="7096" spans="18:18" x14ac:dyDescent="0.25">
      <c r="R7096" s="139"/>
    </row>
    <row r="7097" spans="18:18" x14ac:dyDescent="0.25">
      <c r="R7097" s="139"/>
    </row>
    <row r="7098" spans="18:18" x14ac:dyDescent="0.25">
      <c r="R7098" s="139"/>
    </row>
    <row r="7099" spans="18:18" x14ac:dyDescent="0.25">
      <c r="R7099" s="139"/>
    </row>
    <row r="7100" spans="18:18" x14ac:dyDescent="0.25">
      <c r="R7100" s="139"/>
    </row>
    <row r="7101" spans="18:18" x14ac:dyDescent="0.25">
      <c r="R7101" s="139"/>
    </row>
    <row r="7102" spans="18:18" x14ac:dyDescent="0.25">
      <c r="R7102" s="139"/>
    </row>
    <row r="7103" spans="18:18" x14ac:dyDescent="0.25">
      <c r="R7103" s="139"/>
    </row>
    <row r="7104" spans="18:18" x14ac:dyDescent="0.25">
      <c r="R7104" s="139"/>
    </row>
    <row r="7105" spans="18:18" x14ac:dyDescent="0.25">
      <c r="R7105" s="139"/>
    </row>
    <row r="7106" spans="18:18" x14ac:dyDescent="0.25">
      <c r="R7106" s="139"/>
    </row>
    <row r="7107" spans="18:18" x14ac:dyDescent="0.25">
      <c r="R7107" s="139"/>
    </row>
    <row r="7108" spans="18:18" x14ac:dyDescent="0.25">
      <c r="R7108" s="139"/>
    </row>
    <row r="7109" spans="18:18" x14ac:dyDescent="0.25">
      <c r="R7109" s="139"/>
    </row>
    <row r="7110" spans="18:18" x14ac:dyDescent="0.25">
      <c r="R7110" s="139"/>
    </row>
    <row r="7111" spans="18:18" x14ac:dyDescent="0.25">
      <c r="R7111" s="139"/>
    </row>
    <row r="7112" spans="18:18" x14ac:dyDescent="0.25">
      <c r="R7112" s="139"/>
    </row>
    <row r="7113" spans="18:18" x14ac:dyDescent="0.25">
      <c r="R7113" s="139"/>
    </row>
    <row r="7114" spans="18:18" x14ac:dyDescent="0.25">
      <c r="R7114" s="139"/>
    </row>
    <row r="7115" spans="18:18" x14ac:dyDescent="0.25">
      <c r="R7115" s="139"/>
    </row>
    <row r="7116" spans="18:18" x14ac:dyDescent="0.25">
      <c r="R7116" s="139"/>
    </row>
    <row r="7117" spans="18:18" x14ac:dyDescent="0.25">
      <c r="R7117" s="139"/>
    </row>
    <row r="7118" spans="18:18" x14ac:dyDescent="0.25">
      <c r="R7118" s="139"/>
    </row>
    <row r="7119" spans="18:18" x14ac:dyDescent="0.25">
      <c r="R7119" s="139"/>
    </row>
    <row r="7120" spans="18:18" x14ac:dyDescent="0.25">
      <c r="R7120" s="139"/>
    </row>
    <row r="7121" spans="18:18" x14ac:dyDescent="0.25">
      <c r="R7121" s="139"/>
    </row>
    <row r="7122" spans="18:18" x14ac:dyDescent="0.25">
      <c r="R7122" s="139"/>
    </row>
    <row r="7123" spans="18:18" x14ac:dyDescent="0.25">
      <c r="R7123" s="139"/>
    </row>
    <row r="7124" spans="18:18" x14ac:dyDescent="0.25">
      <c r="R7124" s="139"/>
    </row>
    <row r="7125" spans="18:18" x14ac:dyDescent="0.25">
      <c r="R7125" s="139"/>
    </row>
    <row r="7126" spans="18:18" x14ac:dyDescent="0.25">
      <c r="R7126" s="139"/>
    </row>
    <row r="7127" spans="18:18" x14ac:dyDescent="0.25">
      <c r="R7127" s="139"/>
    </row>
    <row r="7128" spans="18:18" x14ac:dyDescent="0.25">
      <c r="R7128" s="139"/>
    </row>
    <row r="7129" spans="18:18" x14ac:dyDescent="0.25">
      <c r="R7129" s="139"/>
    </row>
    <row r="7130" spans="18:18" x14ac:dyDescent="0.25">
      <c r="R7130" s="139"/>
    </row>
    <row r="7131" spans="18:18" x14ac:dyDescent="0.25">
      <c r="R7131" s="139"/>
    </row>
    <row r="7132" spans="18:18" x14ac:dyDescent="0.25">
      <c r="R7132" s="139"/>
    </row>
    <row r="7133" spans="18:18" x14ac:dyDescent="0.25">
      <c r="R7133" s="139"/>
    </row>
    <row r="7134" spans="18:18" x14ac:dyDescent="0.25">
      <c r="R7134" s="139"/>
    </row>
    <row r="7135" spans="18:18" x14ac:dyDescent="0.25">
      <c r="R7135" s="139"/>
    </row>
    <row r="7136" spans="18:18" x14ac:dyDescent="0.25">
      <c r="R7136" s="139"/>
    </row>
    <row r="7137" spans="18:18" x14ac:dyDescent="0.25">
      <c r="R7137" s="139"/>
    </row>
    <row r="7138" spans="18:18" x14ac:dyDescent="0.25">
      <c r="R7138" s="139"/>
    </row>
    <row r="7139" spans="18:18" x14ac:dyDescent="0.25">
      <c r="R7139" s="139"/>
    </row>
    <row r="7140" spans="18:18" x14ac:dyDescent="0.25">
      <c r="R7140" s="139"/>
    </row>
    <row r="7141" spans="18:18" x14ac:dyDescent="0.25">
      <c r="R7141" s="139"/>
    </row>
    <row r="7142" spans="18:18" x14ac:dyDescent="0.25">
      <c r="R7142" s="139"/>
    </row>
    <row r="7143" spans="18:18" x14ac:dyDescent="0.25">
      <c r="R7143" s="139"/>
    </row>
    <row r="7144" spans="18:18" x14ac:dyDescent="0.25">
      <c r="R7144" s="139"/>
    </row>
    <row r="7145" spans="18:18" x14ac:dyDescent="0.25">
      <c r="R7145" s="139"/>
    </row>
    <row r="7146" spans="18:18" x14ac:dyDescent="0.25">
      <c r="R7146" s="139"/>
    </row>
    <row r="7147" spans="18:18" x14ac:dyDescent="0.25">
      <c r="R7147" s="139"/>
    </row>
    <row r="7148" spans="18:18" x14ac:dyDescent="0.25">
      <c r="R7148" s="139"/>
    </row>
    <row r="7149" spans="18:18" x14ac:dyDescent="0.25">
      <c r="R7149" s="139"/>
    </row>
    <row r="7150" spans="18:18" x14ac:dyDescent="0.25">
      <c r="R7150" s="139"/>
    </row>
    <row r="7151" spans="18:18" x14ac:dyDescent="0.25">
      <c r="R7151" s="139"/>
    </row>
    <row r="7152" spans="18:18" x14ac:dyDescent="0.25">
      <c r="R7152" s="139"/>
    </row>
    <row r="7153" spans="18:18" x14ac:dyDescent="0.25">
      <c r="R7153" s="139"/>
    </row>
    <row r="7154" spans="18:18" x14ac:dyDescent="0.25">
      <c r="R7154" s="139"/>
    </row>
    <row r="7155" spans="18:18" x14ac:dyDescent="0.25">
      <c r="R7155" s="139"/>
    </row>
    <row r="7156" spans="18:18" x14ac:dyDescent="0.25">
      <c r="R7156" s="139"/>
    </row>
    <row r="7157" spans="18:18" x14ac:dyDescent="0.25">
      <c r="R7157" s="139"/>
    </row>
    <row r="7158" spans="18:18" x14ac:dyDescent="0.25">
      <c r="R7158" s="139"/>
    </row>
    <row r="7159" spans="18:18" x14ac:dyDescent="0.25">
      <c r="R7159" s="139"/>
    </row>
    <row r="7160" spans="18:18" x14ac:dyDescent="0.25">
      <c r="R7160" s="139"/>
    </row>
    <row r="7161" spans="18:18" x14ac:dyDescent="0.25">
      <c r="R7161" s="139"/>
    </row>
    <row r="7162" spans="18:18" x14ac:dyDescent="0.25">
      <c r="R7162" s="139"/>
    </row>
    <row r="7163" spans="18:18" x14ac:dyDescent="0.25">
      <c r="R7163" s="139"/>
    </row>
    <row r="7164" spans="18:18" x14ac:dyDescent="0.25">
      <c r="R7164" s="139"/>
    </row>
    <row r="7165" spans="18:18" x14ac:dyDescent="0.25">
      <c r="R7165" s="139"/>
    </row>
    <row r="7166" spans="18:18" x14ac:dyDescent="0.25">
      <c r="R7166" s="139"/>
    </row>
    <row r="7167" spans="18:18" x14ac:dyDescent="0.25">
      <c r="R7167" s="139"/>
    </row>
    <row r="7168" spans="18:18" x14ac:dyDescent="0.25">
      <c r="R7168" s="139"/>
    </row>
    <row r="7169" spans="18:18" x14ac:dyDescent="0.25">
      <c r="R7169" s="139"/>
    </row>
    <row r="7170" spans="18:18" x14ac:dyDescent="0.25">
      <c r="R7170" s="139"/>
    </row>
    <row r="7171" spans="18:18" x14ac:dyDescent="0.25">
      <c r="R7171" s="139"/>
    </row>
    <row r="7172" spans="18:18" x14ac:dyDescent="0.25">
      <c r="R7172" s="139"/>
    </row>
    <row r="7173" spans="18:18" x14ac:dyDescent="0.25">
      <c r="R7173" s="139"/>
    </row>
    <row r="7174" spans="18:18" x14ac:dyDescent="0.25">
      <c r="R7174" s="139"/>
    </row>
    <row r="7175" spans="18:18" x14ac:dyDescent="0.25">
      <c r="R7175" s="139"/>
    </row>
    <row r="7176" spans="18:18" x14ac:dyDescent="0.25">
      <c r="R7176" s="139"/>
    </row>
    <row r="7177" spans="18:18" x14ac:dyDescent="0.25">
      <c r="R7177" s="139"/>
    </row>
    <row r="7178" spans="18:18" x14ac:dyDescent="0.25">
      <c r="R7178" s="139"/>
    </row>
    <row r="7179" spans="18:18" x14ac:dyDescent="0.25">
      <c r="R7179" s="139"/>
    </row>
    <row r="7180" spans="18:18" x14ac:dyDescent="0.25">
      <c r="R7180" s="139"/>
    </row>
    <row r="7181" spans="18:18" x14ac:dyDescent="0.25">
      <c r="R7181" s="139"/>
    </row>
    <row r="7182" spans="18:18" x14ac:dyDescent="0.25">
      <c r="R7182" s="139"/>
    </row>
    <row r="7183" spans="18:18" x14ac:dyDescent="0.25">
      <c r="R7183" s="139"/>
    </row>
    <row r="7184" spans="18:18" x14ac:dyDescent="0.25">
      <c r="R7184" s="139"/>
    </row>
    <row r="7185" spans="18:18" x14ac:dyDescent="0.25">
      <c r="R7185" s="139"/>
    </row>
    <row r="7186" spans="18:18" x14ac:dyDescent="0.25">
      <c r="R7186" s="139"/>
    </row>
    <row r="7187" spans="18:18" x14ac:dyDescent="0.25">
      <c r="R7187" s="139"/>
    </row>
    <row r="7188" spans="18:18" x14ac:dyDescent="0.25">
      <c r="R7188" s="139"/>
    </row>
    <row r="7189" spans="18:18" x14ac:dyDescent="0.25">
      <c r="R7189" s="139"/>
    </row>
    <row r="7190" spans="18:18" x14ac:dyDescent="0.25">
      <c r="R7190" s="139"/>
    </row>
    <row r="7191" spans="18:18" x14ac:dyDescent="0.25">
      <c r="R7191" s="139"/>
    </row>
    <row r="7192" spans="18:18" x14ac:dyDescent="0.25">
      <c r="R7192" s="139"/>
    </row>
    <row r="7193" spans="18:18" x14ac:dyDescent="0.25">
      <c r="R7193" s="139"/>
    </row>
    <row r="7194" spans="18:18" x14ac:dyDescent="0.25">
      <c r="R7194" s="139"/>
    </row>
    <row r="7195" spans="18:18" x14ac:dyDescent="0.25">
      <c r="R7195" s="139"/>
    </row>
    <row r="7196" spans="18:18" x14ac:dyDescent="0.25">
      <c r="R7196" s="139"/>
    </row>
    <row r="7197" spans="18:18" x14ac:dyDescent="0.25">
      <c r="R7197" s="139"/>
    </row>
    <row r="7198" spans="18:18" x14ac:dyDescent="0.25">
      <c r="R7198" s="139"/>
    </row>
    <row r="7199" spans="18:18" x14ac:dyDescent="0.25">
      <c r="R7199" s="139"/>
    </row>
    <row r="7200" spans="18:18" x14ac:dyDescent="0.25">
      <c r="R7200" s="139"/>
    </row>
    <row r="7201" spans="18:18" x14ac:dyDescent="0.25">
      <c r="R7201" s="139"/>
    </row>
    <row r="7202" spans="18:18" x14ac:dyDescent="0.25">
      <c r="R7202" s="139"/>
    </row>
    <row r="7203" spans="18:18" x14ac:dyDescent="0.25">
      <c r="R7203" s="139"/>
    </row>
    <row r="7204" spans="18:18" x14ac:dyDescent="0.25">
      <c r="R7204" s="139"/>
    </row>
    <row r="7205" spans="18:18" x14ac:dyDescent="0.25">
      <c r="R7205" s="139"/>
    </row>
    <row r="7206" spans="18:18" x14ac:dyDescent="0.25">
      <c r="R7206" s="139"/>
    </row>
    <row r="7207" spans="18:18" x14ac:dyDescent="0.25">
      <c r="R7207" s="139"/>
    </row>
    <row r="7208" spans="18:18" x14ac:dyDescent="0.25">
      <c r="R7208" s="139"/>
    </row>
    <row r="7209" spans="18:18" x14ac:dyDescent="0.25">
      <c r="R7209" s="139"/>
    </row>
    <row r="7210" spans="18:18" x14ac:dyDescent="0.25">
      <c r="R7210" s="139"/>
    </row>
    <row r="7211" spans="18:18" x14ac:dyDescent="0.25">
      <c r="R7211" s="139"/>
    </row>
    <row r="7212" spans="18:18" x14ac:dyDescent="0.25">
      <c r="R7212" s="139"/>
    </row>
    <row r="7213" spans="18:18" x14ac:dyDescent="0.25">
      <c r="R7213" s="139"/>
    </row>
    <row r="7214" spans="18:18" x14ac:dyDescent="0.25">
      <c r="R7214" s="139"/>
    </row>
    <row r="7215" spans="18:18" x14ac:dyDescent="0.25">
      <c r="R7215" s="139"/>
    </row>
    <row r="7216" spans="18:18" x14ac:dyDescent="0.25">
      <c r="R7216" s="139"/>
    </row>
    <row r="7217" spans="18:18" x14ac:dyDescent="0.25">
      <c r="R7217" s="139"/>
    </row>
    <row r="7218" spans="18:18" x14ac:dyDescent="0.25">
      <c r="R7218" s="139"/>
    </row>
    <row r="7219" spans="18:18" x14ac:dyDescent="0.25">
      <c r="R7219" s="139"/>
    </row>
    <row r="7220" spans="18:18" x14ac:dyDescent="0.25">
      <c r="R7220" s="139"/>
    </row>
    <row r="7221" spans="18:18" x14ac:dyDescent="0.25">
      <c r="R7221" s="139"/>
    </row>
    <row r="7222" spans="18:18" x14ac:dyDescent="0.25">
      <c r="R7222" s="139"/>
    </row>
    <row r="7223" spans="18:18" x14ac:dyDescent="0.25">
      <c r="R7223" s="139"/>
    </row>
    <row r="7224" spans="18:18" x14ac:dyDescent="0.25">
      <c r="R7224" s="139"/>
    </row>
    <row r="7225" spans="18:18" x14ac:dyDescent="0.25">
      <c r="R7225" s="139"/>
    </row>
    <row r="7226" spans="18:18" x14ac:dyDescent="0.25">
      <c r="R7226" s="139"/>
    </row>
    <row r="7227" spans="18:18" x14ac:dyDescent="0.25">
      <c r="R7227" s="139"/>
    </row>
    <row r="7228" spans="18:18" x14ac:dyDescent="0.25">
      <c r="R7228" s="139"/>
    </row>
    <row r="7229" spans="18:18" x14ac:dyDescent="0.25">
      <c r="R7229" s="139"/>
    </row>
    <row r="7230" spans="18:18" x14ac:dyDescent="0.25">
      <c r="R7230" s="139"/>
    </row>
    <row r="7231" spans="18:18" x14ac:dyDescent="0.25">
      <c r="R7231" s="139"/>
    </row>
    <row r="7232" spans="18:18" x14ac:dyDescent="0.25">
      <c r="R7232" s="139"/>
    </row>
    <row r="7233" spans="18:18" x14ac:dyDescent="0.25">
      <c r="R7233" s="139"/>
    </row>
    <row r="7234" spans="18:18" x14ac:dyDescent="0.25">
      <c r="R7234" s="139"/>
    </row>
    <row r="7235" spans="18:18" x14ac:dyDescent="0.25">
      <c r="R7235" s="139"/>
    </row>
    <row r="7236" spans="18:18" x14ac:dyDescent="0.25">
      <c r="R7236" s="139"/>
    </row>
    <row r="7237" spans="18:18" x14ac:dyDescent="0.25">
      <c r="R7237" s="139"/>
    </row>
    <row r="7238" spans="18:18" x14ac:dyDescent="0.25">
      <c r="R7238" s="139"/>
    </row>
    <row r="7239" spans="18:18" x14ac:dyDescent="0.25">
      <c r="R7239" s="139"/>
    </row>
    <row r="7240" spans="18:18" x14ac:dyDescent="0.25">
      <c r="R7240" s="139"/>
    </row>
    <row r="7241" spans="18:18" x14ac:dyDescent="0.25">
      <c r="R7241" s="139"/>
    </row>
    <row r="7242" spans="18:18" x14ac:dyDescent="0.25">
      <c r="R7242" s="139"/>
    </row>
    <row r="7243" spans="18:18" x14ac:dyDescent="0.25">
      <c r="R7243" s="139"/>
    </row>
    <row r="7244" spans="18:18" x14ac:dyDescent="0.25">
      <c r="R7244" s="139"/>
    </row>
    <row r="7245" spans="18:18" x14ac:dyDescent="0.25">
      <c r="R7245" s="139"/>
    </row>
    <row r="7246" spans="18:18" x14ac:dyDescent="0.25">
      <c r="R7246" s="139"/>
    </row>
    <row r="7247" spans="18:18" x14ac:dyDescent="0.25">
      <c r="R7247" s="139"/>
    </row>
    <row r="7248" spans="18:18" x14ac:dyDescent="0.25">
      <c r="R7248" s="139"/>
    </row>
    <row r="7249" spans="18:18" x14ac:dyDescent="0.25">
      <c r="R7249" s="139"/>
    </row>
    <row r="7250" spans="18:18" x14ac:dyDescent="0.25">
      <c r="R7250" s="139"/>
    </row>
    <row r="7251" spans="18:18" x14ac:dyDescent="0.25">
      <c r="R7251" s="139"/>
    </row>
    <row r="7252" spans="18:18" x14ac:dyDescent="0.25">
      <c r="R7252" s="139"/>
    </row>
    <row r="7253" spans="18:18" x14ac:dyDescent="0.25">
      <c r="R7253" s="139"/>
    </row>
    <row r="7254" spans="18:18" x14ac:dyDescent="0.25">
      <c r="R7254" s="139"/>
    </row>
    <row r="7255" spans="18:18" x14ac:dyDescent="0.25">
      <c r="R7255" s="139"/>
    </row>
    <row r="7256" spans="18:18" x14ac:dyDescent="0.25">
      <c r="R7256" s="139"/>
    </row>
    <row r="7257" spans="18:18" x14ac:dyDescent="0.25">
      <c r="R7257" s="139"/>
    </row>
    <row r="7258" spans="18:18" x14ac:dyDescent="0.25">
      <c r="R7258" s="139"/>
    </row>
    <row r="7259" spans="18:18" x14ac:dyDescent="0.25">
      <c r="R7259" s="139"/>
    </row>
    <row r="7260" spans="18:18" x14ac:dyDescent="0.25">
      <c r="R7260" s="139"/>
    </row>
    <row r="7261" spans="18:18" x14ac:dyDescent="0.25">
      <c r="R7261" s="139"/>
    </row>
    <row r="7262" spans="18:18" x14ac:dyDescent="0.25">
      <c r="R7262" s="139"/>
    </row>
    <row r="7263" spans="18:18" x14ac:dyDescent="0.25">
      <c r="R7263" s="139"/>
    </row>
    <row r="7264" spans="18:18" x14ac:dyDescent="0.25">
      <c r="R7264" s="139"/>
    </row>
    <row r="7265" spans="18:18" x14ac:dyDescent="0.25">
      <c r="R7265" s="139"/>
    </row>
    <row r="7266" spans="18:18" x14ac:dyDescent="0.25">
      <c r="R7266" s="139"/>
    </row>
    <row r="7267" spans="18:18" x14ac:dyDescent="0.25">
      <c r="R7267" s="139"/>
    </row>
    <row r="7268" spans="18:18" x14ac:dyDescent="0.25">
      <c r="R7268" s="139"/>
    </row>
    <row r="7269" spans="18:18" x14ac:dyDescent="0.25">
      <c r="R7269" s="139"/>
    </row>
    <row r="7270" spans="18:18" x14ac:dyDescent="0.25">
      <c r="R7270" s="139"/>
    </row>
    <row r="7271" spans="18:18" x14ac:dyDescent="0.25">
      <c r="R7271" s="139"/>
    </row>
    <row r="7272" spans="18:18" x14ac:dyDescent="0.25">
      <c r="R7272" s="139"/>
    </row>
    <row r="7273" spans="18:18" x14ac:dyDescent="0.25">
      <c r="R7273" s="139"/>
    </row>
    <row r="7274" spans="18:18" x14ac:dyDescent="0.25">
      <c r="R7274" s="139"/>
    </row>
    <row r="7275" spans="18:18" x14ac:dyDescent="0.25">
      <c r="R7275" s="139"/>
    </row>
    <row r="7276" spans="18:18" x14ac:dyDescent="0.25">
      <c r="R7276" s="139"/>
    </row>
    <row r="7277" spans="18:18" x14ac:dyDescent="0.25">
      <c r="R7277" s="139"/>
    </row>
    <row r="7278" spans="18:18" x14ac:dyDescent="0.25">
      <c r="R7278" s="139"/>
    </row>
    <row r="7279" spans="18:18" x14ac:dyDescent="0.25">
      <c r="R7279" s="139"/>
    </row>
    <row r="7280" spans="18:18" x14ac:dyDescent="0.25">
      <c r="R7280" s="139"/>
    </row>
    <row r="7281" spans="18:18" x14ac:dyDescent="0.25">
      <c r="R7281" s="139"/>
    </row>
    <row r="7282" spans="18:18" x14ac:dyDescent="0.25">
      <c r="R7282" s="139"/>
    </row>
    <row r="7283" spans="18:18" x14ac:dyDescent="0.25">
      <c r="R7283" s="139"/>
    </row>
    <row r="7284" spans="18:18" x14ac:dyDescent="0.25">
      <c r="R7284" s="139"/>
    </row>
    <row r="7285" spans="18:18" x14ac:dyDescent="0.25">
      <c r="R7285" s="139"/>
    </row>
    <row r="7286" spans="18:18" x14ac:dyDescent="0.25">
      <c r="R7286" s="139"/>
    </row>
    <row r="7287" spans="18:18" x14ac:dyDescent="0.25">
      <c r="R7287" s="139"/>
    </row>
    <row r="7288" spans="18:18" x14ac:dyDescent="0.25">
      <c r="R7288" s="139"/>
    </row>
    <row r="7289" spans="18:18" x14ac:dyDescent="0.25">
      <c r="R7289" s="139"/>
    </row>
    <row r="7290" spans="18:18" x14ac:dyDescent="0.25">
      <c r="R7290" s="139"/>
    </row>
    <row r="7291" spans="18:18" x14ac:dyDescent="0.25">
      <c r="R7291" s="139"/>
    </row>
    <row r="7292" spans="18:18" x14ac:dyDescent="0.25">
      <c r="R7292" s="139"/>
    </row>
    <row r="7293" spans="18:18" x14ac:dyDescent="0.25">
      <c r="R7293" s="139"/>
    </row>
    <row r="7294" spans="18:18" x14ac:dyDescent="0.25">
      <c r="R7294" s="139"/>
    </row>
    <row r="7295" spans="18:18" x14ac:dyDescent="0.25">
      <c r="R7295" s="139"/>
    </row>
    <row r="7296" spans="18:18" x14ac:dyDescent="0.25">
      <c r="R7296" s="139"/>
    </row>
    <row r="7297" spans="18:18" x14ac:dyDescent="0.25">
      <c r="R7297" s="139"/>
    </row>
    <row r="7298" spans="18:18" x14ac:dyDescent="0.25">
      <c r="R7298" s="139"/>
    </row>
    <row r="7299" spans="18:18" x14ac:dyDescent="0.25">
      <c r="R7299" s="139"/>
    </row>
    <row r="7300" spans="18:18" x14ac:dyDescent="0.25">
      <c r="R7300" s="139"/>
    </row>
    <row r="7301" spans="18:18" x14ac:dyDescent="0.25">
      <c r="R7301" s="139"/>
    </row>
    <row r="7302" spans="18:18" x14ac:dyDescent="0.25">
      <c r="R7302" s="139"/>
    </row>
    <row r="7303" spans="18:18" x14ac:dyDescent="0.25">
      <c r="R7303" s="139"/>
    </row>
    <row r="7304" spans="18:18" x14ac:dyDescent="0.25">
      <c r="R7304" s="139"/>
    </row>
    <row r="7305" spans="18:18" x14ac:dyDescent="0.25">
      <c r="R7305" s="139"/>
    </row>
    <row r="7306" spans="18:18" x14ac:dyDescent="0.25">
      <c r="R7306" s="139"/>
    </row>
    <row r="7307" spans="18:18" x14ac:dyDescent="0.25">
      <c r="R7307" s="139"/>
    </row>
    <row r="7308" spans="18:18" x14ac:dyDescent="0.25">
      <c r="R7308" s="139"/>
    </row>
    <row r="7309" spans="18:18" x14ac:dyDescent="0.25">
      <c r="R7309" s="139"/>
    </row>
    <row r="7310" spans="18:18" x14ac:dyDescent="0.25">
      <c r="R7310" s="139"/>
    </row>
    <row r="7311" spans="18:18" x14ac:dyDescent="0.25">
      <c r="R7311" s="139"/>
    </row>
    <row r="7312" spans="18:18" x14ac:dyDescent="0.25">
      <c r="R7312" s="139"/>
    </row>
    <row r="7313" spans="18:18" x14ac:dyDescent="0.25">
      <c r="R7313" s="139"/>
    </row>
    <row r="7314" spans="18:18" x14ac:dyDescent="0.25">
      <c r="R7314" s="139"/>
    </row>
    <row r="7315" spans="18:18" x14ac:dyDescent="0.25">
      <c r="R7315" s="139"/>
    </row>
    <row r="7316" spans="18:18" x14ac:dyDescent="0.25">
      <c r="R7316" s="139"/>
    </row>
    <row r="7317" spans="18:18" x14ac:dyDescent="0.25">
      <c r="R7317" s="139"/>
    </row>
    <row r="7318" spans="18:18" x14ac:dyDescent="0.25">
      <c r="R7318" s="139"/>
    </row>
    <row r="7319" spans="18:18" x14ac:dyDescent="0.25">
      <c r="R7319" s="139"/>
    </row>
    <row r="7320" spans="18:18" x14ac:dyDescent="0.25">
      <c r="R7320" s="139"/>
    </row>
    <row r="7321" spans="18:18" x14ac:dyDescent="0.25">
      <c r="R7321" s="139"/>
    </row>
    <row r="7322" spans="18:18" x14ac:dyDescent="0.25">
      <c r="R7322" s="139"/>
    </row>
    <row r="7323" spans="18:18" x14ac:dyDescent="0.25">
      <c r="R7323" s="139"/>
    </row>
    <row r="7324" spans="18:18" x14ac:dyDescent="0.25">
      <c r="R7324" s="139"/>
    </row>
    <row r="7325" spans="18:18" x14ac:dyDescent="0.25">
      <c r="R7325" s="139"/>
    </row>
    <row r="7326" spans="18:18" x14ac:dyDescent="0.25">
      <c r="R7326" s="139"/>
    </row>
    <row r="7327" spans="18:18" x14ac:dyDescent="0.25">
      <c r="R7327" s="139"/>
    </row>
    <row r="7328" spans="18:18" x14ac:dyDescent="0.25">
      <c r="R7328" s="139"/>
    </row>
    <row r="7329" spans="18:18" x14ac:dyDescent="0.25">
      <c r="R7329" s="139"/>
    </row>
    <row r="7330" spans="18:18" x14ac:dyDescent="0.25">
      <c r="R7330" s="139"/>
    </row>
    <row r="7331" spans="18:18" x14ac:dyDescent="0.25">
      <c r="R7331" s="139"/>
    </row>
    <row r="7332" spans="18:18" x14ac:dyDescent="0.25">
      <c r="R7332" s="139"/>
    </row>
    <row r="7333" spans="18:18" x14ac:dyDescent="0.25">
      <c r="R7333" s="139"/>
    </row>
    <row r="7334" spans="18:18" x14ac:dyDescent="0.25">
      <c r="R7334" s="139"/>
    </row>
    <row r="7335" spans="18:18" x14ac:dyDescent="0.25">
      <c r="R7335" s="139"/>
    </row>
    <row r="7336" spans="18:18" x14ac:dyDescent="0.25">
      <c r="R7336" s="139"/>
    </row>
    <row r="7337" spans="18:18" x14ac:dyDescent="0.25">
      <c r="R7337" s="139"/>
    </row>
    <row r="7338" spans="18:18" x14ac:dyDescent="0.25">
      <c r="R7338" s="139"/>
    </row>
    <row r="7339" spans="18:18" x14ac:dyDescent="0.25">
      <c r="R7339" s="139"/>
    </row>
    <row r="7340" spans="18:18" x14ac:dyDescent="0.25">
      <c r="R7340" s="139"/>
    </row>
    <row r="7341" spans="18:18" x14ac:dyDescent="0.25">
      <c r="R7341" s="139"/>
    </row>
    <row r="7342" spans="18:18" x14ac:dyDescent="0.25">
      <c r="R7342" s="139"/>
    </row>
    <row r="7343" spans="18:18" x14ac:dyDescent="0.25">
      <c r="R7343" s="139"/>
    </row>
    <row r="7344" spans="18:18" x14ac:dyDescent="0.25">
      <c r="R7344" s="139"/>
    </row>
    <row r="7345" spans="18:18" x14ac:dyDescent="0.25">
      <c r="R7345" s="139"/>
    </row>
    <row r="7346" spans="18:18" x14ac:dyDescent="0.25">
      <c r="R7346" s="139"/>
    </row>
    <row r="7347" spans="18:18" x14ac:dyDescent="0.25">
      <c r="R7347" s="139"/>
    </row>
    <row r="7348" spans="18:18" x14ac:dyDescent="0.25">
      <c r="R7348" s="139"/>
    </row>
    <row r="7349" spans="18:18" x14ac:dyDescent="0.25">
      <c r="R7349" s="139"/>
    </row>
    <row r="7350" spans="18:18" x14ac:dyDescent="0.25">
      <c r="R7350" s="139"/>
    </row>
    <row r="7351" spans="18:18" x14ac:dyDescent="0.25">
      <c r="R7351" s="139"/>
    </row>
    <row r="7352" spans="18:18" x14ac:dyDescent="0.25">
      <c r="R7352" s="139"/>
    </row>
    <row r="7353" spans="18:18" x14ac:dyDescent="0.25">
      <c r="R7353" s="139"/>
    </row>
    <row r="7354" spans="18:18" x14ac:dyDescent="0.25">
      <c r="R7354" s="139"/>
    </row>
    <row r="7355" spans="18:18" x14ac:dyDescent="0.25">
      <c r="R7355" s="139"/>
    </row>
    <row r="7356" spans="18:18" x14ac:dyDescent="0.25">
      <c r="R7356" s="139"/>
    </row>
    <row r="7357" spans="18:18" x14ac:dyDescent="0.25">
      <c r="R7357" s="139"/>
    </row>
    <row r="7358" spans="18:18" x14ac:dyDescent="0.25">
      <c r="R7358" s="139"/>
    </row>
    <row r="7359" spans="18:18" x14ac:dyDescent="0.25">
      <c r="R7359" s="139"/>
    </row>
    <row r="7360" spans="18:18" x14ac:dyDescent="0.25">
      <c r="R7360" s="139"/>
    </row>
    <row r="7361" spans="18:18" x14ac:dyDescent="0.25">
      <c r="R7361" s="139"/>
    </row>
    <row r="7362" spans="18:18" x14ac:dyDescent="0.25">
      <c r="R7362" s="139"/>
    </row>
    <row r="7363" spans="18:18" x14ac:dyDescent="0.25">
      <c r="R7363" s="139"/>
    </row>
    <row r="7364" spans="18:18" x14ac:dyDescent="0.25">
      <c r="R7364" s="139"/>
    </row>
    <row r="7365" spans="18:18" x14ac:dyDescent="0.25">
      <c r="R7365" s="139"/>
    </row>
    <row r="7366" spans="18:18" x14ac:dyDescent="0.25">
      <c r="R7366" s="139"/>
    </row>
    <row r="7367" spans="18:18" x14ac:dyDescent="0.25">
      <c r="R7367" s="139"/>
    </row>
    <row r="7368" spans="18:18" x14ac:dyDescent="0.25">
      <c r="R7368" s="139"/>
    </row>
    <row r="7369" spans="18:18" x14ac:dyDescent="0.25">
      <c r="R7369" s="139"/>
    </row>
    <row r="7370" spans="18:18" x14ac:dyDescent="0.25">
      <c r="R7370" s="139"/>
    </row>
    <row r="7371" spans="18:18" x14ac:dyDescent="0.25">
      <c r="R7371" s="139"/>
    </row>
    <row r="7372" spans="18:18" x14ac:dyDescent="0.25">
      <c r="R7372" s="139"/>
    </row>
    <row r="7373" spans="18:18" x14ac:dyDescent="0.25">
      <c r="R7373" s="139"/>
    </row>
    <row r="7374" spans="18:18" x14ac:dyDescent="0.25">
      <c r="R7374" s="139"/>
    </row>
    <row r="7375" spans="18:18" x14ac:dyDescent="0.25">
      <c r="R7375" s="139"/>
    </row>
    <row r="7376" spans="18:18" x14ac:dyDescent="0.25">
      <c r="R7376" s="139"/>
    </row>
    <row r="7377" spans="18:18" x14ac:dyDescent="0.25">
      <c r="R7377" s="139"/>
    </row>
    <row r="7378" spans="18:18" x14ac:dyDescent="0.25">
      <c r="R7378" s="139"/>
    </row>
    <row r="7379" spans="18:18" x14ac:dyDescent="0.25">
      <c r="R7379" s="139"/>
    </row>
    <row r="7380" spans="18:18" x14ac:dyDescent="0.25">
      <c r="R7380" s="139"/>
    </row>
    <row r="7381" spans="18:18" x14ac:dyDescent="0.25">
      <c r="R7381" s="139"/>
    </row>
    <row r="7382" spans="18:18" x14ac:dyDescent="0.25">
      <c r="R7382" s="139"/>
    </row>
    <row r="7383" spans="18:18" x14ac:dyDescent="0.25">
      <c r="R7383" s="139"/>
    </row>
    <row r="7384" spans="18:18" x14ac:dyDescent="0.25">
      <c r="R7384" s="139"/>
    </row>
    <row r="7385" spans="18:18" x14ac:dyDescent="0.25">
      <c r="R7385" s="139"/>
    </row>
    <row r="7386" spans="18:18" x14ac:dyDescent="0.25">
      <c r="R7386" s="139"/>
    </row>
    <row r="7387" spans="18:18" x14ac:dyDescent="0.25">
      <c r="R7387" s="139"/>
    </row>
    <row r="7388" spans="18:18" x14ac:dyDescent="0.25">
      <c r="R7388" s="139"/>
    </row>
    <row r="7389" spans="18:18" x14ac:dyDescent="0.25">
      <c r="R7389" s="139"/>
    </row>
    <row r="7390" spans="18:18" x14ac:dyDescent="0.25">
      <c r="R7390" s="139"/>
    </row>
    <row r="7391" spans="18:18" x14ac:dyDescent="0.25">
      <c r="R7391" s="139"/>
    </row>
    <row r="7392" spans="18:18" x14ac:dyDescent="0.25">
      <c r="R7392" s="139"/>
    </row>
    <row r="7393" spans="18:18" x14ac:dyDescent="0.25">
      <c r="R7393" s="139"/>
    </row>
    <row r="7394" spans="18:18" x14ac:dyDescent="0.25">
      <c r="R7394" s="139"/>
    </row>
    <row r="7395" spans="18:18" x14ac:dyDescent="0.25">
      <c r="R7395" s="139"/>
    </row>
    <row r="7396" spans="18:18" x14ac:dyDescent="0.25">
      <c r="R7396" s="139"/>
    </row>
    <row r="7397" spans="18:18" x14ac:dyDescent="0.25">
      <c r="R7397" s="139"/>
    </row>
    <row r="7398" spans="18:18" x14ac:dyDescent="0.25">
      <c r="R7398" s="139"/>
    </row>
    <row r="7399" spans="18:18" x14ac:dyDescent="0.25">
      <c r="R7399" s="139"/>
    </row>
    <row r="7400" spans="18:18" x14ac:dyDescent="0.25">
      <c r="R7400" s="139"/>
    </row>
    <row r="7401" spans="18:18" x14ac:dyDescent="0.25">
      <c r="R7401" s="139"/>
    </row>
    <row r="7402" spans="18:18" x14ac:dyDescent="0.25">
      <c r="R7402" s="139"/>
    </row>
    <row r="7403" spans="18:18" x14ac:dyDescent="0.25">
      <c r="R7403" s="139"/>
    </row>
    <row r="7404" spans="18:18" x14ac:dyDescent="0.25">
      <c r="R7404" s="139"/>
    </row>
    <row r="7405" spans="18:18" x14ac:dyDescent="0.25">
      <c r="R7405" s="139"/>
    </row>
    <row r="7406" spans="18:18" x14ac:dyDescent="0.25">
      <c r="R7406" s="139"/>
    </row>
    <row r="7407" spans="18:18" x14ac:dyDescent="0.25">
      <c r="R7407" s="139"/>
    </row>
    <row r="7408" spans="18:18" x14ac:dyDescent="0.25">
      <c r="R7408" s="139"/>
    </row>
    <row r="7409" spans="18:18" x14ac:dyDescent="0.25">
      <c r="R7409" s="139"/>
    </row>
    <row r="7410" spans="18:18" x14ac:dyDescent="0.25">
      <c r="R7410" s="139"/>
    </row>
    <row r="7411" spans="18:18" x14ac:dyDescent="0.25">
      <c r="R7411" s="139"/>
    </row>
    <row r="7412" spans="18:18" x14ac:dyDescent="0.25">
      <c r="R7412" s="139"/>
    </row>
    <row r="7413" spans="18:18" x14ac:dyDescent="0.25">
      <c r="R7413" s="139"/>
    </row>
    <row r="7414" spans="18:18" x14ac:dyDescent="0.25">
      <c r="R7414" s="139"/>
    </row>
    <row r="7415" spans="18:18" x14ac:dyDescent="0.25">
      <c r="R7415" s="139"/>
    </row>
    <row r="7416" spans="18:18" x14ac:dyDescent="0.25">
      <c r="R7416" s="139"/>
    </row>
    <row r="7417" spans="18:18" x14ac:dyDescent="0.25">
      <c r="R7417" s="139"/>
    </row>
    <row r="7418" spans="18:18" x14ac:dyDescent="0.25">
      <c r="R7418" s="139"/>
    </row>
    <row r="7419" spans="18:18" x14ac:dyDescent="0.25">
      <c r="R7419" s="139"/>
    </row>
    <row r="7420" spans="18:18" x14ac:dyDescent="0.25">
      <c r="R7420" s="139"/>
    </row>
    <row r="7421" spans="18:18" x14ac:dyDescent="0.25">
      <c r="R7421" s="139"/>
    </row>
    <row r="7422" spans="18:18" x14ac:dyDescent="0.25">
      <c r="R7422" s="139"/>
    </row>
    <row r="7423" spans="18:18" x14ac:dyDescent="0.25">
      <c r="R7423" s="139"/>
    </row>
    <row r="7424" spans="18:18" x14ac:dyDescent="0.25">
      <c r="R7424" s="139"/>
    </row>
    <row r="7425" spans="18:18" x14ac:dyDescent="0.25">
      <c r="R7425" s="139"/>
    </row>
    <row r="7426" spans="18:18" x14ac:dyDescent="0.25">
      <c r="R7426" s="139"/>
    </row>
    <row r="7427" spans="18:18" x14ac:dyDescent="0.25">
      <c r="R7427" s="139"/>
    </row>
    <row r="7428" spans="18:18" x14ac:dyDescent="0.25">
      <c r="R7428" s="139"/>
    </row>
    <row r="7429" spans="18:18" x14ac:dyDescent="0.25">
      <c r="R7429" s="139"/>
    </row>
    <row r="7430" spans="18:18" x14ac:dyDescent="0.25">
      <c r="R7430" s="139"/>
    </row>
    <row r="7431" spans="18:18" x14ac:dyDescent="0.25">
      <c r="R7431" s="139"/>
    </row>
    <row r="7432" spans="18:18" x14ac:dyDescent="0.25">
      <c r="R7432" s="139"/>
    </row>
    <row r="7433" spans="18:18" x14ac:dyDescent="0.25">
      <c r="R7433" s="139"/>
    </row>
    <row r="7434" spans="18:18" x14ac:dyDescent="0.25">
      <c r="R7434" s="139"/>
    </row>
    <row r="7435" spans="18:18" x14ac:dyDescent="0.25">
      <c r="R7435" s="139"/>
    </row>
    <row r="7436" spans="18:18" x14ac:dyDescent="0.25">
      <c r="R7436" s="139"/>
    </row>
    <row r="7437" spans="18:18" x14ac:dyDescent="0.25">
      <c r="R7437" s="139"/>
    </row>
    <row r="7438" spans="18:18" x14ac:dyDescent="0.25">
      <c r="R7438" s="139"/>
    </row>
    <row r="7439" spans="18:18" x14ac:dyDescent="0.25">
      <c r="R7439" s="139"/>
    </row>
    <row r="7440" spans="18:18" x14ac:dyDescent="0.25">
      <c r="R7440" s="139"/>
    </row>
    <row r="7441" spans="18:18" x14ac:dyDescent="0.25">
      <c r="R7441" s="139"/>
    </row>
    <row r="7442" spans="18:18" x14ac:dyDescent="0.25">
      <c r="R7442" s="139"/>
    </row>
    <row r="7443" spans="18:18" x14ac:dyDescent="0.25">
      <c r="R7443" s="139"/>
    </row>
    <row r="7444" spans="18:18" x14ac:dyDescent="0.25">
      <c r="R7444" s="139"/>
    </row>
    <row r="7445" spans="18:18" x14ac:dyDescent="0.25">
      <c r="R7445" s="139"/>
    </row>
    <row r="7446" spans="18:18" x14ac:dyDescent="0.25">
      <c r="R7446" s="139"/>
    </row>
    <row r="7447" spans="18:18" x14ac:dyDescent="0.25">
      <c r="R7447" s="139"/>
    </row>
    <row r="7448" spans="18:18" x14ac:dyDescent="0.25">
      <c r="R7448" s="139"/>
    </row>
    <row r="7449" spans="18:18" x14ac:dyDescent="0.25">
      <c r="R7449" s="139"/>
    </row>
    <row r="7450" spans="18:18" x14ac:dyDescent="0.25">
      <c r="R7450" s="139"/>
    </row>
    <row r="7451" spans="18:18" x14ac:dyDescent="0.25">
      <c r="R7451" s="139"/>
    </row>
    <row r="7452" spans="18:18" x14ac:dyDescent="0.25">
      <c r="R7452" s="139"/>
    </row>
    <row r="7453" spans="18:18" x14ac:dyDescent="0.25">
      <c r="R7453" s="139"/>
    </row>
    <row r="7454" spans="18:18" x14ac:dyDescent="0.25">
      <c r="R7454" s="139"/>
    </row>
    <row r="7455" spans="18:18" x14ac:dyDescent="0.25">
      <c r="R7455" s="139"/>
    </row>
    <row r="7456" spans="18:18" x14ac:dyDescent="0.25">
      <c r="R7456" s="139"/>
    </row>
    <row r="7457" spans="18:18" x14ac:dyDescent="0.25">
      <c r="R7457" s="139"/>
    </row>
    <row r="7458" spans="18:18" x14ac:dyDescent="0.25">
      <c r="R7458" s="139"/>
    </row>
    <row r="7459" spans="18:18" x14ac:dyDescent="0.25">
      <c r="R7459" s="139"/>
    </row>
    <row r="7460" spans="18:18" x14ac:dyDescent="0.25">
      <c r="R7460" s="139"/>
    </row>
    <row r="7461" spans="18:18" x14ac:dyDescent="0.25">
      <c r="R7461" s="139"/>
    </row>
    <row r="7462" spans="18:18" x14ac:dyDescent="0.25">
      <c r="R7462" s="139"/>
    </row>
    <row r="7463" spans="18:18" x14ac:dyDescent="0.25">
      <c r="R7463" s="139"/>
    </row>
    <row r="7464" spans="18:18" x14ac:dyDescent="0.25">
      <c r="R7464" s="139"/>
    </row>
    <row r="7465" spans="18:18" x14ac:dyDescent="0.25">
      <c r="R7465" s="139"/>
    </row>
    <row r="7466" spans="18:18" x14ac:dyDescent="0.25">
      <c r="R7466" s="139"/>
    </row>
    <row r="7467" spans="18:18" x14ac:dyDescent="0.25">
      <c r="R7467" s="139"/>
    </row>
    <row r="7468" spans="18:18" x14ac:dyDescent="0.25">
      <c r="R7468" s="139"/>
    </row>
    <row r="7469" spans="18:18" x14ac:dyDescent="0.25">
      <c r="R7469" s="139"/>
    </row>
    <row r="7470" spans="18:18" x14ac:dyDescent="0.25">
      <c r="R7470" s="139"/>
    </row>
    <row r="7471" spans="18:18" x14ac:dyDescent="0.25">
      <c r="R7471" s="139"/>
    </row>
    <row r="7472" spans="18:18" x14ac:dyDescent="0.25">
      <c r="R7472" s="139"/>
    </row>
    <row r="7473" spans="18:18" x14ac:dyDescent="0.25">
      <c r="R7473" s="139"/>
    </row>
    <row r="7474" spans="18:18" x14ac:dyDescent="0.25">
      <c r="R7474" s="139"/>
    </row>
    <row r="7475" spans="18:18" x14ac:dyDescent="0.25">
      <c r="R7475" s="139"/>
    </row>
    <row r="7476" spans="18:18" x14ac:dyDescent="0.25">
      <c r="R7476" s="139"/>
    </row>
    <row r="7477" spans="18:18" x14ac:dyDescent="0.25">
      <c r="R7477" s="139"/>
    </row>
    <row r="7478" spans="18:18" x14ac:dyDescent="0.25">
      <c r="R7478" s="139"/>
    </row>
    <row r="7479" spans="18:18" x14ac:dyDescent="0.25">
      <c r="R7479" s="139"/>
    </row>
    <row r="7480" spans="18:18" x14ac:dyDescent="0.25">
      <c r="R7480" s="139"/>
    </row>
    <row r="7481" spans="18:18" x14ac:dyDescent="0.25">
      <c r="R7481" s="139"/>
    </row>
    <row r="7482" spans="18:18" x14ac:dyDescent="0.25">
      <c r="R7482" s="139"/>
    </row>
    <row r="7483" spans="18:18" x14ac:dyDescent="0.25">
      <c r="R7483" s="139"/>
    </row>
    <row r="7484" spans="18:18" x14ac:dyDescent="0.25">
      <c r="R7484" s="139"/>
    </row>
    <row r="7485" spans="18:18" x14ac:dyDescent="0.25">
      <c r="R7485" s="139"/>
    </row>
    <row r="7486" spans="18:18" x14ac:dyDescent="0.25">
      <c r="R7486" s="139"/>
    </row>
    <row r="7487" spans="18:18" x14ac:dyDescent="0.25">
      <c r="R7487" s="139"/>
    </row>
    <row r="7488" spans="18:18" x14ac:dyDescent="0.25">
      <c r="R7488" s="139"/>
    </row>
    <row r="7489" spans="18:18" x14ac:dyDescent="0.25">
      <c r="R7489" s="139"/>
    </row>
    <row r="7490" spans="18:18" x14ac:dyDescent="0.25">
      <c r="R7490" s="139"/>
    </row>
    <row r="7491" spans="18:18" x14ac:dyDescent="0.25">
      <c r="R7491" s="139"/>
    </row>
    <row r="7492" spans="18:18" x14ac:dyDescent="0.25">
      <c r="R7492" s="139"/>
    </row>
    <row r="7493" spans="18:18" x14ac:dyDescent="0.25">
      <c r="R7493" s="139"/>
    </row>
    <row r="7494" spans="18:18" x14ac:dyDescent="0.25">
      <c r="R7494" s="139"/>
    </row>
    <row r="7495" spans="18:18" x14ac:dyDescent="0.25">
      <c r="R7495" s="139"/>
    </row>
    <row r="7496" spans="18:18" x14ac:dyDescent="0.25">
      <c r="R7496" s="139"/>
    </row>
    <row r="7497" spans="18:18" x14ac:dyDescent="0.25">
      <c r="R7497" s="139"/>
    </row>
    <row r="7498" spans="18:18" x14ac:dyDescent="0.25">
      <c r="R7498" s="139"/>
    </row>
    <row r="7499" spans="18:18" x14ac:dyDescent="0.25">
      <c r="R7499" s="139"/>
    </row>
    <row r="7500" spans="18:18" x14ac:dyDescent="0.25">
      <c r="R7500" s="139"/>
    </row>
    <row r="7501" spans="18:18" x14ac:dyDescent="0.25">
      <c r="R7501" s="139"/>
    </row>
    <row r="7502" spans="18:18" x14ac:dyDescent="0.25">
      <c r="R7502" s="139"/>
    </row>
    <row r="7503" spans="18:18" x14ac:dyDescent="0.25">
      <c r="R7503" s="139"/>
    </row>
    <row r="7504" spans="18:18" x14ac:dyDescent="0.25">
      <c r="R7504" s="139"/>
    </row>
    <row r="7505" spans="18:18" x14ac:dyDescent="0.25">
      <c r="R7505" s="139"/>
    </row>
    <row r="7506" spans="18:18" x14ac:dyDescent="0.25">
      <c r="R7506" s="139"/>
    </row>
    <row r="7507" spans="18:18" x14ac:dyDescent="0.25">
      <c r="R7507" s="139"/>
    </row>
    <row r="7508" spans="18:18" x14ac:dyDescent="0.25">
      <c r="R7508" s="139"/>
    </row>
    <row r="7509" spans="18:18" x14ac:dyDescent="0.25">
      <c r="R7509" s="139"/>
    </row>
    <row r="7510" spans="18:18" x14ac:dyDescent="0.25">
      <c r="R7510" s="139"/>
    </row>
    <row r="7511" spans="18:18" x14ac:dyDescent="0.25">
      <c r="R7511" s="139"/>
    </row>
    <row r="7512" spans="18:18" x14ac:dyDescent="0.25">
      <c r="R7512" s="139"/>
    </row>
    <row r="7513" spans="18:18" x14ac:dyDescent="0.25">
      <c r="R7513" s="139"/>
    </row>
    <row r="7514" spans="18:18" x14ac:dyDescent="0.25">
      <c r="R7514" s="139"/>
    </row>
    <row r="7515" spans="18:18" x14ac:dyDescent="0.25">
      <c r="R7515" s="139"/>
    </row>
    <row r="7516" spans="18:18" x14ac:dyDescent="0.25">
      <c r="R7516" s="139"/>
    </row>
    <row r="7517" spans="18:18" x14ac:dyDescent="0.25">
      <c r="R7517" s="139"/>
    </row>
    <row r="7518" spans="18:18" x14ac:dyDescent="0.25">
      <c r="R7518" s="139"/>
    </row>
    <row r="7519" spans="18:18" x14ac:dyDescent="0.25">
      <c r="R7519" s="139"/>
    </row>
    <row r="7520" spans="18:18" x14ac:dyDescent="0.25">
      <c r="R7520" s="139"/>
    </row>
    <row r="7521" spans="18:18" x14ac:dyDescent="0.25">
      <c r="R7521" s="139"/>
    </row>
    <row r="7522" spans="18:18" x14ac:dyDescent="0.25">
      <c r="R7522" s="139"/>
    </row>
    <row r="7523" spans="18:18" x14ac:dyDescent="0.25">
      <c r="R7523" s="139"/>
    </row>
    <row r="7524" spans="18:18" x14ac:dyDescent="0.25">
      <c r="R7524" s="139"/>
    </row>
    <row r="7525" spans="18:18" x14ac:dyDescent="0.25">
      <c r="R7525" s="139"/>
    </row>
    <row r="7526" spans="18:18" x14ac:dyDescent="0.25">
      <c r="R7526" s="139"/>
    </row>
    <row r="7527" spans="18:18" x14ac:dyDescent="0.25">
      <c r="R7527" s="139"/>
    </row>
    <row r="7528" spans="18:18" x14ac:dyDescent="0.25">
      <c r="R7528" s="139"/>
    </row>
    <row r="7529" spans="18:18" x14ac:dyDescent="0.25">
      <c r="R7529" s="139"/>
    </row>
    <row r="7530" spans="18:18" x14ac:dyDescent="0.25">
      <c r="R7530" s="139"/>
    </row>
    <row r="7531" spans="18:18" x14ac:dyDescent="0.25">
      <c r="R7531" s="139"/>
    </row>
    <row r="7532" spans="18:18" x14ac:dyDescent="0.25">
      <c r="R7532" s="139"/>
    </row>
    <row r="7533" spans="18:18" x14ac:dyDescent="0.25">
      <c r="R7533" s="139"/>
    </row>
    <row r="7534" spans="18:18" x14ac:dyDescent="0.25">
      <c r="R7534" s="139"/>
    </row>
    <row r="7535" spans="18:18" x14ac:dyDescent="0.25">
      <c r="R7535" s="139"/>
    </row>
    <row r="7536" spans="18:18" x14ac:dyDescent="0.25">
      <c r="R7536" s="139"/>
    </row>
    <row r="7537" spans="18:18" x14ac:dyDescent="0.25">
      <c r="R7537" s="139"/>
    </row>
    <row r="7538" spans="18:18" x14ac:dyDescent="0.25">
      <c r="R7538" s="139"/>
    </row>
    <row r="7539" spans="18:18" x14ac:dyDescent="0.25">
      <c r="R7539" s="139"/>
    </row>
    <row r="7540" spans="18:18" x14ac:dyDescent="0.25">
      <c r="R7540" s="139"/>
    </row>
    <row r="7541" spans="18:18" x14ac:dyDescent="0.25">
      <c r="R7541" s="139"/>
    </row>
    <row r="7542" spans="18:18" x14ac:dyDescent="0.25">
      <c r="R7542" s="139"/>
    </row>
    <row r="7543" spans="18:18" x14ac:dyDescent="0.25">
      <c r="R7543" s="139"/>
    </row>
    <row r="7544" spans="18:18" x14ac:dyDescent="0.25">
      <c r="R7544" s="139"/>
    </row>
    <row r="7545" spans="18:18" x14ac:dyDescent="0.25">
      <c r="R7545" s="139"/>
    </row>
    <row r="7546" spans="18:18" x14ac:dyDescent="0.25">
      <c r="R7546" s="139"/>
    </row>
    <row r="7547" spans="18:18" x14ac:dyDescent="0.25">
      <c r="R7547" s="139"/>
    </row>
    <row r="7548" spans="18:18" x14ac:dyDescent="0.25">
      <c r="R7548" s="139"/>
    </row>
    <row r="7549" spans="18:18" x14ac:dyDescent="0.25">
      <c r="R7549" s="139"/>
    </row>
    <row r="7550" spans="18:18" x14ac:dyDescent="0.25">
      <c r="R7550" s="139"/>
    </row>
    <row r="7551" spans="18:18" x14ac:dyDescent="0.25">
      <c r="R7551" s="139"/>
    </row>
    <row r="7552" spans="18:18" x14ac:dyDescent="0.25">
      <c r="R7552" s="139"/>
    </row>
    <row r="7553" spans="18:18" x14ac:dyDescent="0.25">
      <c r="R7553" s="139"/>
    </row>
    <row r="7554" spans="18:18" x14ac:dyDescent="0.25">
      <c r="R7554" s="139"/>
    </row>
    <row r="7555" spans="18:18" x14ac:dyDescent="0.25">
      <c r="R7555" s="139"/>
    </row>
    <row r="7556" spans="18:18" x14ac:dyDescent="0.25">
      <c r="R7556" s="139"/>
    </row>
    <row r="7557" spans="18:18" x14ac:dyDescent="0.25">
      <c r="R7557" s="139"/>
    </row>
    <row r="7558" spans="18:18" x14ac:dyDescent="0.25">
      <c r="R7558" s="139"/>
    </row>
    <row r="7559" spans="18:18" x14ac:dyDescent="0.25">
      <c r="R7559" s="139"/>
    </row>
    <row r="7560" spans="18:18" x14ac:dyDescent="0.25">
      <c r="R7560" s="139"/>
    </row>
    <row r="7561" spans="18:18" x14ac:dyDescent="0.25">
      <c r="R7561" s="139"/>
    </row>
    <row r="7562" spans="18:18" x14ac:dyDescent="0.25">
      <c r="R7562" s="139"/>
    </row>
    <row r="7563" spans="18:18" x14ac:dyDescent="0.25">
      <c r="R7563" s="139"/>
    </row>
    <row r="7564" spans="18:18" x14ac:dyDescent="0.25">
      <c r="R7564" s="139"/>
    </row>
    <row r="7565" spans="18:18" x14ac:dyDescent="0.25">
      <c r="R7565" s="139"/>
    </row>
    <row r="7566" spans="18:18" x14ac:dyDescent="0.25">
      <c r="R7566" s="139"/>
    </row>
    <row r="7567" spans="18:18" x14ac:dyDescent="0.25">
      <c r="R7567" s="139"/>
    </row>
    <row r="7568" spans="18:18" x14ac:dyDescent="0.25">
      <c r="R7568" s="139"/>
    </row>
    <row r="7569" spans="18:18" x14ac:dyDescent="0.25">
      <c r="R7569" s="139"/>
    </row>
    <row r="7570" spans="18:18" x14ac:dyDescent="0.25">
      <c r="R7570" s="139"/>
    </row>
    <row r="7571" spans="18:18" x14ac:dyDescent="0.25">
      <c r="R7571" s="139"/>
    </row>
    <row r="7572" spans="18:18" x14ac:dyDescent="0.25">
      <c r="R7572" s="139"/>
    </row>
    <row r="7573" spans="18:18" x14ac:dyDescent="0.25">
      <c r="R7573" s="139"/>
    </row>
    <row r="7574" spans="18:18" x14ac:dyDescent="0.25">
      <c r="R7574" s="139"/>
    </row>
    <row r="7575" spans="18:18" x14ac:dyDescent="0.25">
      <c r="R7575" s="139"/>
    </row>
    <row r="7576" spans="18:18" x14ac:dyDescent="0.25">
      <c r="R7576" s="139"/>
    </row>
    <row r="7577" spans="18:18" x14ac:dyDescent="0.25">
      <c r="R7577" s="139"/>
    </row>
    <row r="7578" spans="18:18" x14ac:dyDescent="0.25">
      <c r="R7578" s="139"/>
    </row>
    <row r="7579" spans="18:18" x14ac:dyDescent="0.25">
      <c r="R7579" s="139"/>
    </row>
    <row r="7580" spans="18:18" x14ac:dyDescent="0.25">
      <c r="R7580" s="139"/>
    </row>
    <row r="7581" spans="18:18" x14ac:dyDescent="0.25">
      <c r="R7581" s="139"/>
    </row>
    <row r="7582" spans="18:18" x14ac:dyDescent="0.25">
      <c r="R7582" s="139"/>
    </row>
    <row r="7583" spans="18:18" x14ac:dyDescent="0.25">
      <c r="R7583" s="139"/>
    </row>
    <row r="7584" spans="18:18" x14ac:dyDescent="0.25">
      <c r="R7584" s="139"/>
    </row>
    <row r="7585" spans="18:18" x14ac:dyDescent="0.25">
      <c r="R7585" s="139"/>
    </row>
    <row r="7586" spans="18:18" x14ac:dyDescent="0.25">
      <c r="R7586" s="139"/>
    </row>
    <row r="7587" spans="18:18" x14ac:dyDescent="0.25">
      <c r="R7587" s="139"/>
    </row>
    <row r="7588" spans="18:18" x14ac:dyDescent="0.25">
      <c r="R7588" s="139"/>
    </row>
    <row r="7589" spans="18:18" x14ac:dyDescent="0.25">
      <c r="R7589" s="139"/>
    </row>
    <row r="7590" spans="18:18" x14ac:dyDescent="0.25">
      <c r="R7590" s="139"/>
    </row>
    <row r="7591" spans="18:18" x14ac:dyDescent="0.25">
      <c r="R7591" s="139"/>
    </row>
    <row r="7592" spans="18:18" x14ac:dyDescent="0.25">
      <c r="R7592" s="139"/>
    </row>
    <row r="7593" spans="18:18" x14ac:dyDescent="0.25">
      <c r="R7593" s="139"/>
    </row>
    <row r="7594" spans="18:18" x14ac:dyDescent="0.25">
      <c r="R7594" s="139"/>
    </row>
    <row r="7595" spans="18:18" x14ac:dyDescent="0.25">
      <c r="R7595" s="139"/>
    </row>
    <row r="7596" spans="18:18" x14ac:dyDescent="0.25">
      <c r="R7596" s="139"/>
    </row>
    <row r="7597" spans="18:18" x14ac:dyDescent="0.25">
      <c r="R7597" s="139"/>
    </row>
    <row r="7598" spans="18:18" x14ac:dyDescent="0.25">
      <c r="R7598" s="139"/>
    </row>
    <row r="7599" spans="18:18" x14ac:dyDescent="0.25">
      <c r="R7599" s="139"/>
    </row>
    <row r="7600" spans="18:18" x14ac:dyDescent="0.25">
      <c r="R7600" s="139"/>
    </row>
    <row r="7601" spans="18:18" x14ac:dyDescent="0.25">
      <c r="R7601" s="139"/>
    </row>
    <row r="7602" spans="18:18" x14ac:dyDescent="0.25">
      <c r="R7602" s="139"/>
    </row>
    <row r="7603" spans="18:18" x14ac:dyDescent="0.25">
      <c r="R7603" s="139"/>
    </row>
    <row r="7604" spans="18:18" x14ac:dyDescent="0.25">
      <c r="R7604" s="139"/>
    </row>
    <row r="7605" spans="18:18" x14ac:dyDescent="0.25">
      <c r="R7605" s="139"/>
    </row>
    <row r="7606" spans="18:18" x14ac:dyDescent="0.25">
      <c r="R7606" s="139"/>
    </row>
    <row r="7607" spans="18:18" x14ac:dyDescent="0.25">
      <c r="R7607" s="139"/>
    </row>
    <row r="7608" spans="18:18" x14ac:dyDescent="0.25">
      <c r="R7608" s="139"/>
    </row>
    <row r="7609" spans="18:18" x14ac:dyDescent="0.25">
      <c r="R7609" s="139"/>
    </row>
    <row r="7610" spans="18:18" x14ac:dyDescent="0.25">
      <c r="R7610" s="139"/>
    </row>
    <row r="7611" spans="18:18" x14ac:dyDescent="0.25">
      <c r="R7611" s="139"/>
    </row>
    <row r="7612" spans="18:18" x14ac:dyDescent="0.25">
      <c r="R7612" s="139"/>
    </row>
    <row r="7613" spans="18:18" x14ac:dyDescent="0.25">
      <c r="R7613" s="139"/>
    </row>
    <row r="7614" spans="18:18" x14ac:dyDescent="0.25">
      <c r="R7614" s="139"/>
    </row>
    <row r="7615" spans="18:18" x14ac:dyDescent="0.25">
      <c r="R7615" s="139"/>
    </row>
    <row r="7616" spans="18:18" x14ac:dyDescent="0.25">
      <c r="R7616" s="139"/>
    </row>
    <row r="7617" spans="18:18" x14ac:dyDescent="0.25">
      <c r="R7617" s="139"/>
    </row>
    <row r="7618" spans="18:18" x14ac:dyDescent="0.25">
      <c r="R7618" s="139"/>
    </row>
    <row r="7619" spans="18:18" x14ac:dyDescent="0.25">
      <c r="R7619" s="139"/>
    </row>
    <row r="7620" spans="18:18" x14ac:dyDescent="0.25">
      <c r="R7620" s="139"/>
    </row>
    <row r="7621" spans="18:18" x14ac:dyDescent="0.25">
      <c r="R7621" s="139"/>
    </row>
    <row r="7622" spans="18:18" x14ac:dyDescent="0.25">
      <c r="R7622" s="139"/>
    </row>
    <row r="7623" spans="18:18" x14ac:dyDescent="0.25">
      <c r="R7623" s="139"/>
    </row>
    <row r="7624" spans="18:18" x14ac:dyDescent="0.25">
      <c r="R7624" s="139"/>
    </row>
    <row r="7625" spans="18:18" x14ac:dyDescent="0.25">
      <c r="R7625" s="139"/>
    </row>
    <row r="7626" spans="18:18" x14ac:dyDescent="0.25">
      <c r="R7626" s="139"/>
    </row>
    <row r="7627" spans="18:18" x14ac:dyDescent="0.25">
      <c r="R7627" s="139"/>
    </row>
    <row r="7628" spans="18:18" x14ac:dyDescent="0.25">
      <c r="R7628" s="139"/>
    </row>
    <row r="7629" spans="18:18" x14ac:dyDescent="0.25">
      <c r="R7629" s="139"/>
    </row>
    <row r="7630" spans="18:18" x14ac:dyDescent="0.25">
      <c r="R7630" s="139"/>
    </row>
    <row r="7631" spans="18:18" x14ac:dyDescent="0.25">
      <c r="R7631" s="139"/>
    </row>
    <row r="7632" spans="18:18" x14ac:dyDescent="0.25">
      <c r="R7632" s="139"/>
    </row>
    <row r="7633" spans="18:18" x14ac:dyDescent="0.25">
      <c r="R7633" s="139"/>
    </row>
    <row r="7634" spans="18:18" x14ac:dyDescent="0.25">
      <c r="R7634" s="139"/>
    </row>
    <row r="7635" spans="18:18" x14ac:dyDescent="0.25">
      <c r="R7635" s="139"/>
    </row>
    <row r="7636" spans="18:18" x14ac:dyDescent="0.25">
      <c r="R7636" s="139"/>
    </row>
    <row r="7637" spans="18:18" x14ac:dyDescent="0.25">
      <c r="R7637" s="139"/>
    </row>
    <row r="7638" spans="18:18" x14ac:dyDescent="0.25">
      <c r="R7638" s="139"/>
    </row>
    <row r="7639" spans="18:18" x14ac:dyDescent="0.25">
      <c r="R7639" s="139"/>
    </row>
    <row r="7640" spans="18:18" x14ac:dyDescent="0.25">
      <c r="R7640" s="139"/>
    </row>
    <row r="7641" spans="18:18" x14ac:dyDescent="0.25">
      <c r="R7641" s="139"/>
    </row>
    <row r="7642" spans="18:18" x14ac:dyDescent="0.25">
      <c r="R7642" s="139"/>
    </row>
    <row r="7643" spans="18:18" x14ac:dyDescent="0.25">
      <c r="R7643" s="139"/>
    </row>
    <row r="7644" spans="18:18" x14ac:dyDescent="0.25">
      <c r="R7644" s="139"/>
    </row>
    <row r="7645" spans="18:18" x14ac:dyDescent="0.25">
      <c r="R7645" s="139"/>
    </row>
    <row r="7646" spans="18:18" x14ac:dyDescent="0.25">
      <c r="R7646" s="139"/>
    </row>
    <row r="7647" spans="18:18" x14ac:dyDescent="0.25">
      <c r="R7647" s="139"/>
    </row>
    <row r="7648" spans="18:18" x14ac:dyDescent="0.25">
      <c r="R7648" s="139"/>
    </row>
    <row r="7649" spans="18:18" x14ac:dyDescent="0.25">
      <c r="R7649" s="139"/>
    </row>
    <row r="7650" spans="18:18" x14ac:dyDescent="0.25">
      <c r="R7650" s="139"/>
    </row>
    <row r="7651" spans="18:18" x14ac:dyDescent="0.25">
      <c r="R7651" s="139"/>
    </row>
    <row r="7652" spans="18:18" x14ac:dyDescent="0.25">
      <c r="R7652" s="139"/>
    </row>
    <row r="7653" spans="18:18" x14ac:dyDescent="0.25">
      <c r="R7653" s="139"/>
    </row>
    <row r="7654" spans="18:18" x14ac:dyDescent="0.25">
      <c r="R7654" s="139"/>
    </row>
    <row r="7655" spans="18:18" x14ac:dyDescent="0.25">
      <c r="R7655" s="139"/>
    </row>
    <row r="7656" spans="18:18" x14ac:dyDescent="0.25">
      <c r="R7656" s="139"/>
    </row>
    <row r="7657" spans="18:18" x14ac:dyDescent="0.25">
      <c r="R7657" s="139"/>
    </row>
    <row r="7658" spans="18:18" x14ac:dyDescent="0.25">
      <c r="R7658" s="139"/>
    </row>
    <row r="7659" spans="18:18" x14ac:dyDescent="0.25">
      <c r="R7659" s="139"/>
    </row>
    <row r="7660" spans="18:18" x14ac:dyDescent="0.25">
      <c r="R7660" s="139"/>
    </row>
    <row r="7661" spans="18:18" x14ac:dyDescent="0.25">
      <c r="R7661" s="139"/>
    </row>
    <row r="7662" spans="18:18" x14ac:dyDescent="0.25">
      <c r="R7662" s="139"/>
    </row>
    <row r="7663" spans="18:18" x14ac:dyDescent="0.25">
      <c r="R7663" s="139"/>
    </row>
    <row r="7664" spans="18:18" x14ac:dyDescent="0.25">
      <c r="R7664" s="139"/>
    </row>
    <row r="7665" spans="18:18" x14ac:dyDescent="0.25">
      <c r="R7665" s="139"/>
    </row>
    <row r="7666" spans="18:18" x14ac:dyDescent="0.25">
      <c r="R7666" s="139"/>
    </row>
    <row r="7667" spans="18:18" x14ac:dyDescent="0.25">
      <c r="R7667" s="139"/>
    </row>
    <row r="7668" spans="18:18" x14ac:dyDescent="0.25">
      <c r="R7668" s="139"/>
    </row>
    <row r="7669" spans="18:18" x14ac:dyDescent="0.25">
      <c r="R7669" s="139"/>
    </row>
    <row r="7670" spans="18:18" x14ac:dyDescent="0.25">
      <c r="R7670" s="139"/>
    </row>
    <row r="7671" spans="18:18" x14ac:dyDescent="0.25">
      <c r="R7671" s="139"/>
    </row>
    <row r="7672" spans="18:18" x14ac:dyDescent="0.25">
      <c r="R7672" s="139"/>
    </row>
    <row r="7673" spans="18:18" x14ac:dyDescent="0.25">
      <c r="R7673" s="139"/>
    </row>
    <row r="7674" spans="18:18" x14ac:dyDescent="0.25">
      <c r="R7674" s="139"/>
    </row>
    <row r="7675" spans="18:18" x14ac:dyDescent="0.25">
      <c r="R7675" s="139"/>
    </row>
    <row r="7676" spans="18:18" x14ac:dyDescent="0.25">
      <c r="R7676" s="139"/>
    </row>
    <row r="7677" spans="18:18" x14ac:dyDescent="0.25">
      <c r="R7677" s="139"/>
    </row>
    <row r="7678" spans="18:18" x14ac:dyDescent="0.25">
      <c r="R7678" s="139"/>
    </row>
    <row r="7679" spans="18:18" x14ac:dyDescent="0.25">
      <c r="R7679" s="139"/>
    </row>
    <row r="7680" spans="18:18" x14ac:dyDescent="0.25">
      <c r="R7680" s="139"/>
    </row>
    <row r="7681" spans="18:18" x14ac:dyDescent="0.25">
      <c r="R7681" s="139"/>
    </row>
    <row r="7682" spans="18:18" x14ac:dyDescent="0.25">
      <c r="R7682" s="139"/>
    </row>
    <row r="7683" spans="18:18" x14ac:dyDescent="0.25">
      <c r="R7683" s="139"/>
    </row>
    <row r="7684" spans="18:18" x14ac:dyDescent="0.25">
      <c r="R7684" s="139"/>
    </row>
    <row r="7685" spans="18:18" x14ac:dyDescent="0.25">
      <c r="R7685" s="139"/>
    </row>
    <row r="7686" spans="18:18" x14ac:dyDescent="0.25">
      <c r="R7686" s="139"/>
    </row>
    <row r="7687" spans="18:18" x14ac:dyDescent="0.25">
      <c r="R7687" s="139"/>
    </row>
    <row r="7688" spans="18:18" x14ac:dyDescent="0.25">
      <c r="R7688" s="139"/>
    </row>
    <row r="7689" spans="18:18" x14ac:dyDescent="0.25">
      <c r="R7689" s="139"/>
    </row>
    <row r="7690" spans="18:18" x14ac:dyDescent="0.25">
      <c r="R7690" s="139"/>
    </row>
    <row r="7691" spans="18:18" x14ac:dyDescent="0.25">
      <c r="R7691" s="139"/>
    </row>
    <row r="7692" spans="18:18" x14ac:dyDescent="0.25">
      <c r="R7692" s="139"/>
    </row>
    <row r="7693" spans="18:18" x14ac:dyDescent="0.25">
      <c r="R7693" s="139"/>
    </row>
    <row r="7694" spans="18:18" x14ac:dyDescent="0.25">
      <c r="R7694" s="139"/>
    </row>
    <row r="7695" spans="18:18" x14ac:dyDescent="0.25">
      <c r="R7695" s="139"/>
    </row>
    <row r="7696" spans="18:18" x14ac:dyDescent="0.25">
      <c r="R7696" s="139"/>
    </row>
    <row r="7697" spans="18:18" x14ac:dyDescent="0.25">
      <c r="R7697" s="139"/>
    </row>
    <row r="7698" spans="18:18" x14ac:dyDescent="0.25">
      <c r="R7698" s="139"/>
    </row>
    <row r="7699" spans="18:18" x14ac:dyDescent="0.25">
      <c r="R7699" s="139"/>
    </row>
    <row r="7700" spans="18:18" x14ac:dyDescent="0.25">
      <c r="R7700" s="139"/>
    </row>
    <row r="7701" spans="18:18" x14ac:dyDescent="0.25">
      <c r="R7701" s="139"/>
    </row>
    <row r="7702" spans="18:18" x14ac:dyDescent="0.25">
      <c r="R7702" s="139"/>
    </row>
    <row r="7703" spans="18:18" x14ac:dyDescent="0.25">
      <c r="R7703" s="139"/>
    </row>
    <row r="7704" spans="18:18" x14ac:dyDescent="0.25">
      <c r="R7704" s="139"/>
    </row>
    <row r="7705" spans="18:18" x14ac:dyDescent="0.25">
      <c r="R7705" s="139"/>
    </row>
    <row r="7706" spans="18:18" x14ac:dyDescent="0.25">
      <c r="R7706" s="139"/>
    </row>
    <row r="7707" spans="18:18" x14ac:dyDescent="0.25">
      <c r="R7707" s="139"/>
    </row>
    <row r="7708" spans="18:18" x14ac:dyDescent="0.25">
      <c r="R7708" s="139"/>
    </row>
    <row r="7709" spans="18:18" x14ac:dyDescent="0.25">
      <c r="R7709" s="139"/>
    </row>
    <row r="7710" spans="18:18" x14ac:dyDescent="0.25">
      <c r="R7710" s="139"/>
    </row>
    <row r="7711" spans="18:18" x14ac:dyDescent="0.25">
      <c r="R7711" s="139"/>
    </row>
    <row r="7712" spans="18:18" x14ac:dyDescent="0.25">
      <c r="R7712" s="139"/>
    </row>
    <row r="7713" spans="18:18" x14ac:dyDescent="0.25">
      <c r="R7713" s="139"/>
    </row>
    <row r="7714" spans="18:18" x14ac:dyDescent="0.25">
      <c r="R7714" s="139"/>
    </row>
    <row r="7715" spans="18:18" x14ac:dyDescent="0.25">
      <c r="R7715" s="139"/>
    </row>
    <row r="7716" spans="18:18" x14ac:dyDescent="0.25">
      <c r="R7716" s="139"/>
    </row>
    <row r="7717" spans="18:18" x14ac:dyDescent="0.25">
      <c r="R7717" s="139"/>
    </row>
    <row r="7718" spans="18:18" x14ac:dyDescent="0.25">
      <c r="R7718" s="139"/>
    </row>
    <row r="7719" spans="18:18" x14ac:dyDescent="0.25">
      <c r="R7719" s="139"/>
    </row>
    <row r="7720" spans="18:18" x14ac:dyDescent="0.25">
      <c r="R7720" s="139"/>
    </row>
    <row r="7721" spans="18:18" x14ac:dyDescent="0.25">
      <c r="R7721" s="139"/>
    </row>
    <row r="7722" spans="18:18" x14ac:dyDescent="0.25">
      <c r="R7722" s="139"/>
    </row>
    <row r="7723" spans="18:18" x14ac:dyDescent="0.25">
      <c r="R7723" s="139"/>
    </row>
    <row r="7724" spans="18:18" x14ac:dyDescent="0.25">
      <c r="R7724" s="139"/>
    </row>
    <row r="7725" spans="18:18" x14ac:dyDescent="0.25">
      <c r="R7725" s="139"/>
    </row>
    <row r="7726" spans="18:18" x14ac:dyDescent="0.25">
      <c r="R7726" s="139"/>
    </row>
    <row r="7727" spans="18:18" x14ac:dyDescent="0.25">
      <c r="R7727" s="139"/>
    </row>
    <row r="7728" spans="18:18" x14ac:dyDescent="0.25">
      <c r="R7728" s="139"/>
    </row>
    <row r="7729" spans="18:18" x14ac:dyDescent="0.25">
      <c r="R7729" s="139"/>
    </row>
    <row r="7730" spans="18:18" x14ac:dyDescent="0.25">
      <c r="R7730" s="139"/>
    </row>
    <row r="7731" spans="18:18" x14ac:dyDescent="0.25">
      <c r="R7731" s="139"/>
    </row>
    <row r="7732" spans="18:18" x14ac:dyDescent="0.25">
      <c r="R7732" s="139"/>
    </row>
    <row r="7733" spans="18:18" x14ac:dyDescent="0.25">
      <c r="R7733" s="139"/>
    </row>
    <row r="7734" spans="18:18" x14ac:dyDescent="0.25">
      <c r="R7734" s="139"/>
    </row>
    <row r="7735" spans="18:18" x14ac:dyDescent="0.25">
      <c r="R7735" s="139"/>
    </row>
    <row r="7736" spans="18:18" x14ac:dyDescent="0.25">
      <c r="R7736" s="139"/>
    </row>
    <row r="7737" spans="18:18" x14ac:dyDescent="0.25">
      <c r="R7737" s="139"/>
    </row>
    <row r="7738" spans="18:18" x14ac:dyDescent="0.25">
      <c r="R7738" s="139"/>
    </row>
    <row r="7739" spans="18:18" x14ac:dyDescent="0.25">
      <c r="R7739" s="139"/>
    </row>
    <row r="7740" spans="18:18" x14ac:dyDescent="0.25">
      <c r="R7740" s="139"/>
    </row>
    <row r="7741" spans="18:18" x14ac:dyDescent="0.25">
      <c r="R7741" s="139"/>
    </row>
    <row r="7742" spans="18:18" x14ac:dyDescent="0.25">
      <c r="R7742" s="139"/>
    </row>
    <row r="7743" spans="18:18" x14ac:dyDescent="0.25">
      <c r="R7743" s="139"/>
    </row>
    <row r="7744" spans="18:18" x14ac:dyDescent="0.25">
      <c r="R7744" s="139"/>
    </row>
    <row r="7745" spans="18:18" x14ac:dyDescent="0.25">
      <c r="R7745" s="139"/>
    </row>
    <row r="7746" spans="18:18" x14ac:dyDescent="0.25">
      <c r="R7746" s="139"/>
    </row>
    <row r="7747" spans="18:18" x14ac:dyDescent="0.25">
      <c r="R7747" s="139"/>
    </row>
    <row r="7748" spans="18:18" x14ac:dyDescent="0.25">
      <c r="R7748" s="139"/>
    </row>
    <row r="7749" spans="18:18" x14ac:dyDescent="0.25">
      <c r="R7749" s="139"/>
    </row>
    <row r="7750" spans="18:18" x14ac:dyDescent="0.25">
      <c r="R7750" s="139"/>
    </row>
    <row r="7751" spans="18:18" x14ac:dyDescent="0.25">
      <c r="R7751" s="139"/>
    </row>
    <row r="7752" spans="18:18" x14ac:dyDescent="0.25">
      <c r="R7752" s="139"/>
    </row>
    <row r="7753" spans="18:18" x14ac:dyDescent="0.25">
      <c r="R7753" s="139"/>
    </row>
    <row r="7754" spans="18:18" x14ac:dyDescent="0.25">
      <c r="R7754" s="139"/>
    </row>
    <row r="7755" spans="18:18" x14ac:dyDescent="0.25">
      <c r="R7755" s="139"/>
    </row>
    <row r="7756" spans="18:18" x14ac:dyDescent="0.25">
      <c r="R7756" s="139"/>
    </row>
    <row r="7757" spans="18:18" x14ac:dyDescent="0.25">
      <c r="R7757" s="139"/>
    </row>
    <row r="7758" spans="18:18" x14ac:dyDescent="0.25">
      <c r="R7758" s="139"/>
    </row>
    <row r="7759" spans="18:18" x14ac:dyDescent="0.25">
      <c r="R7759" s="139"/>
    </row>
    <row r="7760" spans="18:18" x14ac:dyDescent="0.25">
      <c r="R7760" s="139"/>
    </row>
    <row r="7761" spans="18:18" x14ac:dyDescent="0.25">
      <c r="R7761" s="139"/>
    </row>
    <row r="7762" spans="18:18" x14ac:dyDescent="0.25">
      <c r="R7762" s="139"/>
    </row>
    <row r="7763" spans="18:18" x14ac:dyDescent="0.25">
      <c r="R7763" s="139"/>
    </row>
    <row r="7764" spans="18:18" x14ac:dyDescent="0.25">
      <c r="R7764" s="139"/>
    </row>
    <row r="7765" spans="18:18" x14ac:dyDescent="0.25">
      <c r="R7765" s="139"/>
    </row>
    <row r="7766" spans="18:18" x14ac:dyDescent="0.25">
      <c r="R7766" s="139"/>
    </row>
    <row r="7767" spans="18:18" x14ac:dyDescent="0.25">
      <c r="R7767" s="139"/>
    </row>
    <row r="7768" spans="18:18" x14ac:dyDescent="0.25">
      <c r="R7768" s="139"/>
    </row>
    <row r="7769" spans="18:18" x14ac:dyDescent="0.25">
      <c r="R7769" s="139"/>
    </row>
    <row r="7770" spans="18:18" x14ac:dyDescent="0.25">
      <c r="R7770" s="139"/>
    </row>
    <row r="7771" spans="18:18" x14ac:dyDescent="0.25">
      <c r="R7771" s="139"/>
    </row>
    <row r="7772" spans="18:18" x14ac:dyDescent="0.25">
      <c r="R7772" s="139"/>
    </row>
    <row r="7773" spans="18:18" x14ac:dyDescent="0.25">
      <c r="R7773" s="139"/>
    </row>
    <row r="7774" spans="18:18" x14ac:dyDescent="0.25">
      <c r="R7774" s="139"/>
    </row>
    <row r="7775" spans="18:18" x14ac:dyDescent="0.25">
      <c r="R7775" s="139"/>
    </row>
    <row r="7776" spans="18:18" x14ac:dyDescent="0.25">
      <c r="R7776" s="139"/>
    </row>
    <row r="7777" spans="18:18" x14ac:dyDescent="0.25">
      <c r="R7777" s="139"/>
    </row>
    <row r="7778" spans="18:18" x14ac:dyDescent="0.25">
      <c r="R7778" s="139"/>
    </row>
    <row r="7779" spans="18:18" x14ac:dyDescent="0.25">
      <c r="R7779" s="139"/>
    </row>
    <row r="7780" spans="18:18" x14ac:dyDescent="0.25">
      <c r="R7780" s="139"/>
    </row>
    <row r="7781" spans="18:18" x14ac:dyDescent="0.25">
      <c r="R7781" s="139"/>
    </row>
    <row r="7782" spans="18:18" x14ac:dyDescent="0.25">
      <c r="R7782" s="139"/>
    </row>
    <row r="7783" spans="18:18" x14ac:dyDescent="0.25">
      <c r="R7783" s="139"/>
    </row>
    <row r="7784" spans="18:18" x14ac:dyDescent="0.25">
      <c r="R7784" s="139"/>
    </row>
    <row r="7785" spans="18:18" x14ac:dyDescent="0.25">
      <c r="R7785" s="139"/>
    </row>
    <row r="7786" spans="18:18" x14ac:dyDescent="0.25">
      <c r="R7786" s="139"/>
    </row>
    <row r="7787" spans="18:18" x14ac:dyDescent="0.25">
      <c r="R7787" s="139"/>
    </row>
    <row r="7788" spans="18:18" x14ac:dyDescent="0.25">
      <c r="R7788" s="139"/>
    </row>
    <row r="7789" spans="18:18" x14ac:dyDescent="0.25">
      <c r="R7789" s="139"/>
    </row>
    <row r="7790" spans="18:18" x14ac:dyDescent="0.25">
      <c r="R7790" s="139"/>
    </row>
    <row r="7791" spans="18:18" x14ac:dyDescent="0.25">
      <c r="R7791" s="139"/>
    </row>
    <row r="7792" spans="18:18" x14ac:dyDescent="0.25">
      <c r="R7792" s="139"/>
    </row>
    <row r="7793" spans="18:18" x14ac:dyDescent="0.25">
      <c r="R7793" s="139"/>
    </row>
    <row r="7794" spans="18:18" x14ac:dyDescent="0.25">
      <c r="R7794" s="139"/>
    </row>
    <row r="7795" spans="18:18" x14ac:dyDescent="0.25">
      <c r="R7795" s="139"/>
    </row>
    <row r="7796" spans="18:18" x14ac:dyDescent="0.25">
      <c r="R7796" s="139"/>
    </row>
    <row r="7797" spans="18:18" x14ac:dyDescent="0.25">
      <c r="R7797" s="139"/>
    </row>
    <row r="7798" spans="18:18" x14ac:dyDescent="0.25">
      <c r="R7798" s="139"/>
    </row>
    <row r="7799" spans="18:18" x14ac:dyDescent="0.25">
      <c r="R7799" s="139"/>
    </row>
    <row r="7800" spans="18:18" x14ac:dyDescent="0.25">
      <c r="R7800" s="139"/>
    </row>
    <row r="7801" spans="18:18" x14ac:dyDescent="0.25">
      <c r="R7801" s="139"/>
    </row>
    <row r="7802" spans="18:18" x14ac:dyDescent="0.25">
      <c r="R7802" s="139"/>
    </row>
    <row r="7803" spans="18:18" x14ac:dyDescent="0.25">
      <c r="R7803" s="139"/>
    </row>
    <row r="7804" spans="18:18" x14ac:dyDescent="0.25">
      <c r="R7804" s="139"/>
    </row>
    <row r="7805" spans="18:18" x14ac:dyDescent="0.25">
      <c r="R7805" s="139"/>
    </row>
    <row r="7806" spans="18:18" x14ac:dyDescent="0.25">
      <c r="R7806" s="139"/>
    </row>
    <row r="7807" spans="18:18" x14ac:dyDescent="0.25">
      <c r="R7807" s="139"/>
    </row>
    <row r="7808" spans="18:18" x14ac:dyDescent="0.25">
      <c r="R7808" s="139"/>
    </row>
    <row r="7809" spans="18:18" x14ac:dyDescent="0.25">
      <c r="R7809" s="139"/>
    </row>
    <row r="7810" spans="18:18" x14ac:dyDescent="0.25">
      <c r="R7810" s="139"/>
    </row>
    <row r="7811" spans="18:18" x14ac:dyDescent="0.25">
      <c r="R7811" s="139"/>
    </row>
    <row r="7812" spans="18:18" x14ac:dyDescent="0.25">
      <c r="R7812" s="139"/>
    </row>
    <row r="7813" spans="18:18" x14ac:dyDescent="0.25">
      <c r="R7813" s="139"/>
    </row>
    <row r="7814" spans="18:18" x14ac:dyDescent="0.25">
      <c r="R7814" s="139"/>
    </row>
    <row r="7815" spans="18:18" x14ac:dyDescent="0.25">
      <c r="R7815" s="139"/>
    </row>
    <row r="7816" spans="18:18" x14ac:dyDescent="0.25">
      <c r="R7816" s="139"/>
    </row>
    <row r="7817" spans="18:18" x14ac:dyDescent="0.25">
      <c r="R7817" s="139"/>
    </row>
    <row r="7818" spans="18:18" x14ac:dyDescent="0.25">
      <c r="R7818" s="139"/>
    </row>
    <row r="7819" spans="18:18" x14ac:dyDescent="0.25">
      <c r="R7819" s="139"/>
    </row>
    <row r="7820" spans="18:18" x14ac:dyDescent="0.25">
      <c r="R7820" s="139"/>
    </row>
    <row r="7821" spans="18:18" x14ac:dyDescent="0.25">
      <c r="R7821" s="139"/>
    </row>
    <row r="7822" spans="18:18" x14ac:dyDescent="0.25">
      <c r="R7822" s="139"/>
    </row>
    <row r="7823" spans="18:18" x14ac:dyDescent="0.25">
      <c r="R7823" s="139"/>
    </row>
    <row r="7824" spans="18:18" x14ac:dyDescent="0.25">
      <c r="R7824" s="139"/>
    </row>
    <row r="7825" spans="18:18" x14ac:dyDescent="0.25">
      <c r="R7825" s="139"/>
    </row>
    <row r="7826" spans="18:18" x14ac:dyDescent="0.25">
      <c r="R7826" s="139"/>
    </row>
    <row r="7827" spans="18:18" x14ac:dyDescent="0.25">
      <c r="R7827" s="139"/>
    </row>
    <row r="7828" spans="18:18" x14ac:dyDescent="0.25">
      <c r="R7828" s="139"/>
    </row>
    <row r="7829" spans="18:18" x14ac:dyDescent="0.25">
      <c r="R7829" s="139"/>
    </row>
    <row r="7830" spans="18:18" x14ac:dyDescent="0.25">
      <c r="R7830" s="139"/>
    </row>
    <row r="7831" spans="18:18" x14ac:dyDescent="0.25">
      <c r="R7831" s="139"/>
    </row>
    <row r="7832" spans="18:18" x14ac:dyDescent="0.25">
      <c r="R7832" s="139"/>
    </row>
    <row r="7833" spans="18:18" x14ac:dyDescent="0.25">
      <c r="R7833" s="139"/>
    </row>
    <row r="7834" spans="18:18" x14ac:dyDescent="0.25">
      <c r="R7834" s="139"/>
    </row>
    <row r="7835" spans="18:18" x14ac:dyDescent="0.25">
      <c r="R7835" s="139"/>
    </row>
    <row r="7836" spans="18:18" x14ac:dyDescent="0.25">
      <c r="R7836" s="139"/>
    </row>
    <row r="7837" spans="18:18" x14ac:dyDescent="0.25">
      <c r="R7837" s="139"/>
    </row>
    <row r="7838" spans="18:18" x14ac:dyDescent="0.25">
      <c r="R7838" s="139"/>
    </row>
    <row r="7839" spans="18:18" x14ac:dyDescent="0.25">
      <c r="R7839" s="139"/>
    </row>
    <row r="7840" spans="18:18" x14ac:dyDescent="0.25">
      <c r="R7840" s="139"/>
    </row>
    <row r="7841" spans="18:18" x14ac:dyDescent="0.25">
      <c r="R7841" s="139"/>
    </row>
    <row r="7842" spans="18:18" x14ac:dyDescent="0.25">
      <c r="R7842" s="139"/>
    </row>
    <row r="7843" spans="18:18" x14ac:dyDescent="0.25">
      <c r="R7843" s="139"/>
    </row>
    <row r="7844" spans="18:18" x14ac:dyDescent="0.25">
      <c r="R7844" s="139"/>
    </row>
    <row r="7845" spans="18:18" x14ac:dyDescent="0.25">
      <c r="R7845" s="139"/>
    </row>
    <row r="7846" spans="18:18" x14ac:dyDescent="0.25">
      <c r="R7846" s="139"/>
    </row>
    <row r="7847" spans="18:18" x14ac:dyDescent="0.25">
      <c r="R7847" s="139"/>
    </row>
    <row r="7848" spans="18:18" x14ac:dyDescent="0.25">
      <c r="R7848" s="139"/>
    </row>
    <row r="7849" spans="18:18" x14ac:dyDescent="0.25">
      <c r="R7849" s="139"/>
    </row>
    <row r="7850" spans="18:18" x14ac:dyDescent="0.25">
      <c r="R7850" s="139"/>
    </row>
    <row r="7851" spans="18:18" x14ac:dyDescent="0.25">
      <c r="R7851" s="139"/>
    </row>
    <row r="7852" spans="18:18" x14ac:dyDescent="0.25">
      <c r="R7852" s="139"/>
    </row>
    <row r="7853" spans="18:18" x14ac:dyDescent="0.25">
      <c r="R7853" s="139"/>
    </row>
    <row r="7854" spans="18:18" x14ac:dyDescent="0.25">
      <c r="R7854" s="139"/>
    </row>
    <row r="7855" spans="18:18" x14ac:dyDescent="0.25">
      <c r="R7855" s="139"/>
    </row>
    <row r="7856" spans="18:18" x14ac:dyDescent="0.25">
      <c r="R7856" s="139"/>
    </row>
    <row r="7857" spans="18:18" x14ac:dyDescent="0.25">
      <c r="R7857" s="139"/>
    </row>
    <row r="7858" spans="18:18" x14ac:dyDescent="0.25">
      <c r="R7858" s="139"/>
    </row>
    <row r="7859" spans="18:18" x14ac:dyDescent="0.25">
      <c r="R7859" s="139"/>
    </row>
    <row r="7860" spans="18:18" x14ac:dyDescent="0.25">
      <c r="R7860" s="139"/>
    </row>
    <row r="7861" spans="18:18" x14ac:dyDescent="0.25">
      <c r="R7861" s="139"/>
    </row>
    <row r="7862" spans="18:18" x14ac:dyDescent="0.25">
      <c r="R7862" s="139"/>
    </row>
    <row r="7863" spans="18:18" x14ac:dyDescent="0.25">
      <c r="R7863" s="139"/>
    </row>
    <row r="7864" spans="18:18" x14ac:dyDescent="0.25">
      <c r="R7864" s="139"/>
    </row>
    <row r="7865" spans="18:18" x14ac:dyDescent="0.25">
      <c r="R7865" s="139"/>
    </row>
    <row r="7866" spans="18:18" x14ac:dyDescent="0.25">
      <c r="R7866" s="139"/>
    </row>
    <row r="7867" spans="18:18" x14ac:dyDescent="0.25">
      <c r="R7867" s="139"/>
    </row>
    <row r="7868" spans="18:18" x14ac:dyDescent="0.25">
      <c r="R7868" s="139"/>
    </row>
    <row r="7869" spans="18:18" x14ac:dyDescent="0.25">
      <c r="R7869" s="139"/>
    </row>
    <row r="7870" spans="18:18" x14ac:dyDescent="0.25">
      <c r="R7870" s="139"/>
    </row>
    <row r="7871" spans="18:18" x14ac:dyDescent="0.25">
      <c r="R7871" s="139"/>
    </row>
    <row r="7872" spans="18:18" x14ac:dyDescent="0.25">
      <c r="R7872" s="139"/>
    </row>
    <row r="7873" spans="18:18" x14ac:dyDescent="0.25">
      <c r="R7873" s="139"/>
    </row>
    <row r="7874" spans="18:18" x14ac:dyDescent="0.25">
      <c r="R7874" s="139"/>
    </row>
    <row r="7875" spans="18:18" x14ac:dyDescent="0.25">
      <c r="R7875" s="139"/>
    </row>
    <row r="7876" spans="18:18" x14ac:dyDescent="0.25">
      <c r="R7876" s="139"/>
    </row>
    <row r="7877" spans="18:18" x14ac:dyDescent="0.25">
      <c r="R7877" s="139"/>
    </row>
    <row r="7878" spans="18:18" x14ac:dyDescent="0.25">
      <c r="R7878" s="139"/>
    </row>
    <row r="7879" spans="18:18" x14ac:dyDescent="0.25">
      <c r="R7879" s="139"/>
    </row>
    <row r="7880" spans="18:18" x14ac:dyDescent="0.25">
      <c r="R7880" s="139"/>
    </row>
    <row r="7881" spans="18:18" x14ac:dyDescent="0.25">
      <c r="R7881" s="139"/>
    </row>
    <row r="7882" spans="18:18" x14ac:dyDescent="0.25">
      <c r="R7882" s="139"/>
    </row>
    <row r="7883" spans="18:18" x14ac:dyDescent="0.25">
      <c r="R7883" s="139"/>
    </row>
    <row r="7884" spans="18:18" x14ac:dyDescent="0.25">
      <c r="R7884" s="139"/>
    </row>
    <row r="7885" spans="18:18" x14ac:dyDescent="0.25">
      <c r="R7885" s="139"/>
    </row>
    <row r="7886" spans="18:18" x14ac:dyDescent="0.25">
      <c r="R7886" s="139"/>
    </row>
    <row r="7887" spans="18:18" x14ac:dyDescent="0.25">
      <c r="R7887" s="139"/>
    </row>
    <row r="7888" spans="18:18" x14ac:dyDescent="0.25">
      <c r="R7888" s="139"/>
    </row>
    <row r="7889" spans="18:18" x14ac:dyDescent="0.25">
      <c r="R7889" s="139"/>
    </row>
    <row r="7890" spans="18:18" x14ac:dyDescent="0.25">
      <c r="R7890" s="139"/>
    </row>
    <row r="7891" spans="18:18" x14ac:dyDescent="0.25">
      <c r="R7891" s="139"/>
    </row>
    <row r="7892" spans="18:18" x14ac:dyDescent="0.25">
      <c r="R7892" s="139"/>
    </row>
    <row r="7893" spans="18:18" x14ac:dyDescent="0.25">
      <c r="R7893" s="139"/>
    </row>
    <row r="7894" spans="18:18" x14ac:dyDescent="0.25">
      <c r="R7894" s="139"/>
    </row>
    <row r="7895" spans="18:18" x14ac:dyDescent="0.25">
      <c r="R7895" s="139"/>
    </row>
    <row r="7896" spans="18:18" x14ac:dyDescent="0.25">
      <c r="R7896" s="139"/>
    </row>
    <row r="7897" spans="18:18" x14ac:dyDescent="0.25">
      <c r="R7897" s="139"/>
    </row>
    <row r="7898" spans="18:18" x14ac:dyDescent="0.25">
      <c r="R7898" s="139"/>
    </row>
    <row r="7899" spans="18:18" x14ac:dyDescent="0.25">
      <c r="R7899" s="139"/>
    </row>
    <row r="7900" spans="18:18" x14ac:dyDescent="0.25">
      <c r="R7900" s="139"/>
    </row>
    <row r="7901" spans="18:18" x14ac:dyDescent="0.25">
      <c r="R7901" s="139"/>
    </row>
    <row r="7902" spans="18:18" x14ac:dyDescent="0.25">
      <c r="R7902" s="139"/>
    </row>
    <row r="7903" spans="18:18" x14ac:dyDescent="0.25">
      <c r="R7903" s="139"/>
    </row>
    <row r="7904" spans="18:18" x14ac:dyDescent="0.25">
      <c r="R7904" s="139"/>
    </row>
    <row r="7905" spans="18:18" x14ac:dyDescent="0.25">
      <c r="R7905" s="139"/>
    </row>
    <row r="7906" spans="18:18" x14ac:dyDescent="0.25">
      <c r="R7906" s="139"/>
    </row>
    <row r="7907" spans="18:18" x14ac:dyDescent="0.25">
      <c r="R7907" s="139"/>
    </row>
    <row r="7908" spans="18:18" x14ac:dyDescent="0.25">
      <c r="R7908" s="139"/>
    </row>
    <row r="7909" spans="18:18" x14ac:dyDescent="0.25">
      <c r="R7909" s="139"/>
    </row>
    <row r="7910" spans="18:18" x14ac:dyDescent="0.25">
      <c r="R7910" s="139"/>
    </row>
    <row r="7911" spans="18:18" x14ac:dyDescent="0.25">
      <c r="R7911" s="139"/>
    </row>
    <row r="7912" spans="18:18" x14ac:dyDescent="0.25">
      <c r="R7912" s="139"/>
    </row>
    <row r="7913" spans="18:18" x14ac:dyDescent="0.25">
      <c r="R7913" s="139"/>
    </row>
    <row r="7914" spans="18:18" x14ac:dyDescent="0.25">
      <c r="R7914" s="139"/>
    </row>
    <row r="7915" spans="18:18" x14ac:dyDescent="0.25">
      <c r="R7915" s="139"/>
    </row>
    <row r="7916" spans="18:18" x14ac:dyDescent="0.25">
      <c r="R7916" s="139"/>
    </row>
    <row r="7917" spans="18:18" x14ac:dyDescent="0.25">
      <c r="R7917" s="139"/>
    </row>
    <row r="7918" spans="18:18" x14ac:dyDescent="0.25">
      <c r="R7918" s="139"/>
    </row>
    <row r="7919" spans="18:18" x14ac:dyDescent="0.25">
      <c r="R7919" s="139"/>
    </row>
    <row r="7920" spans="18:18" x14ac:dyDescent="0.25">
      <c r="R7920" s="139"/>
    </row>
    <row r="7921" spans="18:18" x14ac:dyDescent="0.25">
      <c r="R7921" s="139"/>
    </row>
    <row r="7922" spans="18:18" x14ac:dyDescent="0.25">
      <c r="R7922" s="139"/>
    </row>
    <row r="7923" spans="18:18" x14ac:dyDescent="0.25">
      <c r="R7923" s="139"/>
    </row>
    <row r="7924" spans="18:18" x14ac:dyDescent="0.25">
      <c r="R7924" s="139"/>
    </row>
    <row r="7925" spans="18:18" x14ac:dyDescent="0.25">
      <c r="R7925" s="139"/>
    </row>
    <row r="7926" spans="18:18" x14ac:dyDescent="0.25">
      <c r="R7926" s="139"/>
    </row>
    <row r="7927" spans="18:18" x14ac:dyDescent="0.25">
      <c r="R7927" s="139"/>
    </row>
    <row r="7928" spans="18:18" x14ac:dyDescent="0.25">
      <c r="R7928" s="139"/>
    </row>
    <row r="7929" spans="18:18" x14ac:dyDescent="0.25">
      <c r="R7929" s="139"/>
    </row>
    <row r="7930" spans="18:18" x14ac:dyDescent="0.25">
      <c r="R7930" s="139"/>
    </row>
    <row r="7931" spans="18:18" x14ac:dyDescent="0.25">
      <c r="R7931" s="139"/>
    </row>
    <row r="7932" spans="18:18" x14ac:dyDescent="0.25">
      <c r="R7932" s="139"/>
    </row>
    <row r="7933" spans="18:18" x14ac:dyDescent="0.25">
      <c r="R7933" s="139"/>
    </row>
    <row r="7934" spans="18:18" x14ac:dyDescent="0.25">
      <c r="R7934" s="139"/>
    </row>
    <row r="7935" spans="18:18" x14ac:dyDescent="0.25">
      <c r="R7935" s="139"/>
    </row>
    <row r="7936" spans="18:18" x14ac:dyDescent="0.25">
      <c r="R7936" s="139"/>
    </row>
    <row r="7937" spans="18:18" x14ac:dyDescent="0.25">
      <c r="R7937" s="139"/>
    </row>
    <row r="7938" spans="18:18" x14ac:dyDescent="0.25">
      <c r="R7938" s="139"/>
    </row>
    <row r="7939" spans="18:18" x14ac:dyDescent="0.25">
      <c r="R7939" s="139"/>
    </row>
    <row r="7940" spans="18:18" x14ac:dyDescent="0.25">
      <c r="R7940" s="139"/>
    </row>
    <row r="7941" spans="18:18" x14ac:dyDescent="0.25">
      <c r="R7941" s="139"/>
    </row>
    <row r="7942" spans="18:18" x14ac:dyDescent="0.25">
      <c r="R7942" s="139"/>
    </row>
    <row r="7943" spans="18:18" x14ac:dyDescent="0.25">
      <c r="R7943" s="139"/>
    </row>
    <row r="7944" spans="18:18" x14ac:dyDescent="0.25">
      <c r="R7944" s="139"/>
    </row>
    <row r="7945" spans="18:18" x14ac:dyDescent="0.25">
      <c r="R7945" s="139"/>
    </row>
    <row r="7946" spans="18:18" x14ac:dyDescent="0.25">
      <c r="R7946" s="139"/>
    </row>
    <row r="7947" spans="18:18" x14ac:dyDescent="0.25">
      <c r="R7947" s="139"/>
    </row>
    <row r="7948" spans="18:18" x14ac:dyDescent="0.25">
      <c r="R7948" s="139"/>
    </row>
    <row r="7949" spans="18:18" x14ac:dyDescent="0.25">
      <c r="R7949" s="139"/>
    </row>
    <row r="7950" spans="18:18" x14ac:dyDescent="0.25">
      <c r="R7950" s="139"/>
    </row>
    <row r="7951" spans="18:18" x14ac:dyDescent="0.25">
      <c r="R7951" s="139"/>
    </row>
    <row r="7952" spans="18:18" x14ac:dyDescent="0.25">
      <c r="R7952" s="139"/>
    </row>
    <row r="7953" spans="18:18" x14ac:dyDescent="0.25">
      <c r="R7953" s="139"/>
    </row>
    <row r="7954" spans="18:18" x14ac:dyDescent="0.25">
      <c r="R7954" s="139"/>
    </row>
    <row r="7955" spans="18:18" x14ac:dyDescent="0.25">
      <c r="R7955" s="139"/>
    </row>
    <row r="7956" spans="18:18" x14ac:dyDescent="0.25">
      <c r="R7956" s="139"/>
    </row>
    <row r="7957" spans="18:18" x14ac:dyDescent="0.25">
      <c r="R7957" s="139"/>
    </row>
    <row r="7958" spans="18:18" x14ac:dyDescent="0.25">
      <c r="R7958" s="139"/>
    </row>
    <row r="7959" spans="18:18" x14ac:dyDescent="0.25">
      <c r="R7959" s="139"/>
    </row>
    <row r="7960" spans="18:18" x14ac:dyDescent="0.25">
      <c r="R7960" s="139"/>
    </row>
    <row r="7961" spans="18:18" x14ac:dyDescent="0.25">
      <c r="R7961" s="139"/>
    </row>
    <row r="7962" spans="18:18" x14ac:dyDescent="0.25">
      <c r="R7962" s="139"/>
    </row>
    <row r="7963" spans="18:18" x14ac:dyDescent="0.25">
      <c r="R7963" s="139"/>
    </row>
    <row r="7964" spans="18:18" x14ac:dyDescent="0.25">
      <c r="R7964" s="139"/>
    </row>
    <row r="7965" spans="18:18" x14ac:dyDescent="0.25">
      <c r="R7965" s="139"/>
    </row>
    <row r="7966" spans="18:18" x14ac:dyDescent="0.25">
      <c r="R7966" s="139"/>
    </row>
    <row r="7967" spans="18:18" x14ac:dyDescent="0.25">
      <c r="R7967" s="139"/>
    </row>
    <row r="7968" spans="18:18" x14ac:dyDescent="0.25">
      <c r="R7968" s="139"/>
    </row>
    <row r="7969" spans="18:18" x14ac:dyDescent="0.25">
      <c r="R7969" s="139"/>
    </row>
    <row r="7970" spans="18:18" x14ac:dyDescent="0.25">
      <c r="R7970" s="139"/>
    </row>
    <row r="7971" spans="18:18" x14ac:dyDescent="0.25">
      <c r="R7971" s="139"/>
    </row>
    <row r="7972" spans="18:18" x14ac:dyDescent="0.25">
      <c r="R7972" s="139"/>
    </row>
    <row r="7973" spans="18:18" x14ac:dyDescent="0.25">
      <c r="R7973" s="139"/>
    </row>
    <row r="7974" spans="18:18" x14ac:dyDescent="0.25">
      <c r="R7974" s="139"/>
    </row>
    <row r="7975" spans="18:18" x14ac:dyDescent="0.25">
      <c r="R7975" s="139"/>
    </row>
    <row r="7976" spans="18:18" x14ac:dyDescent="0.25">
      <c r="R7976" s="139"/>
    </row>
    <row r="7977" spans="18:18" x14ac:dyDescent="0.25">
      <c r="R7977" s="139"/>
    </row>
    <row r="7978" spans="18:18" x14ac:dyDescent="0.25">
      <c r="R7978" s="139"/>
    </row>
    <row r="7979" spans="18:18" x14ac:dyDescent="0.25">
      <c r="R7979" s="139"/>
    </row>
    <row r="7980" spans="18:18" x14ac:dyDescent="0.25">
      <c r="R7980" s="139"/>
    </row>
    <row r="7981" spans="18:18" x14ac:dyDescent="0.25">
      <c r="R7981" s="139"/>
    </row>
    <row r="7982" spans="18:18" x14ac:dyDescent="0.25">
      <c r="R7982" s="139"/>
    </row>
    <row r="7983" spans="18:18" x14ac:dyDescent="0.25">
      <c r="R7983" s="139"/>
    </row>
    <row r="7984" spans="18:18" x14ac:dyDescent="0.25">
      <c r="R7984" s="139"/>
    </row>
    <row r="7985" spans="18:18" x14ac:dyDescent="0.25">
      <c r="R7985" s="139"/>
    </row>
    <row r="7986" spans="18:18" x14ac:dyDescent="0.25">
      <c r="R7986" s="139"/>
    </row>
    <row r="7987" spans="18:18" x14ac:dyDescent="0.25">
      <c r="R7987" s="139"/>
    </row>
    <row r="7988" spans="18:18" x14ac:dyDescent="0.25">
      <c r="R7988" s="139"/>
    </row>
    <row r="7989" spans="18:18" x14ac:dyDescent="0.25">
      <c r="R7989" s="139"/>
    </row>
    <row r="7990" spans="18:18" x14ac:dyDescent="0.25">
      <c r="R7990" s="139"/>
    </row>
    <row r="7991" spans="18:18" x14ac:dyDescent="0.25">
      <c r="R7991" s="139"/>
    </row>
    <row r="7992" spans="18:18" x14ac:dyDescent="0.25">
      <c r="R7992" s="139"/>
    </row>
    <row r="7993" spans="18:18" x14ac:dyDescent="0.25">
      <c r="R7993" s="139"/>
    </row>
    <row r="7994" spans="18:18" x14ac:dyDescent="0.25">
      <c r="R7994" s="139"/>
    </row>
    <row r="7995" spans="18:18" x14ac:dyDescent="0.25">
      <c r="R7995" s="139"/>
    </row>
    <row r="7996" spans="18:18" x14ac:dyDescent="0.25">
      <c r="R7996" s="139"/>
    </row>
    <row r="7997" spans="18:18" x14ac:dyDescent="0.25">
      <c r="R7997" s="139"/>
    </row>
    <row r="7998" spans="18:18" x14ac:dyDescent="0.25">
      <c r="R7998" s="139"/>
    </row>
    <row r="7999" spans="18:18" x14ac:dyDescent="0.25">
      <c r="R7999" s="139"/>
    </row>
    <row r="8000" spans="18:18" x14ac:dyDescent="0.25">
      <c r="R8000" s="139"/>
    </row>
    <row r="8001" spans="18:18" x14ac:dyDescent="0.25">
      <c r="R8001" s="139"/>
    </row>
    <row r="8002" spans="18:18" x14ac:dyDescent="0.25">
      <c r="R8002" s="139"/>
    </row>
    <row r="8003" spans="18:18" x14ac:dyDescent="0.25">
      <c r="R8003" s="139"/>
    </row>
    <row r="8004" spans="18:18" x14ac:dyDescent="0.25">
      <c r="R8004" s="139"/>
    </row>
    <row r="8005" spans="18:18" x14ac:dyDescent="0.25">
      <c r="R8005" s="139"/>
    </row>
    <row r="8006" spans="18:18" x14ac:dyDescent="0.25">
      <c r="R8006" s="139"/>
    </row>
    <row r="8007" spans="18:18" x14ac:dyDescent="0.25">
      <c r="R8007" s="139"/>
    </row>
    <row r="8008" spans="18:18" x14ac:dyDescent="0.25">
      <c r="R8008" s="139"/>
    </row>
    <row r="8009" spans="18:18" x14ac:dyDescent="0.25">
      <c r="R8009" s="139"/>
    </row>
    <row r="8010" spans="18:18" x14ac:dyDescent="0.25">
      <c r="R8010" s="139"/>
    </row>
    <row r="8011" spans="18:18" x14ac:dyDescent="0.25">
      <c r="R8011" s="139"/>
    </row>
    <row r="8012" spans="18:18" x14ac:dyDescent="0.25">
      <c r="R8012" s="139"/>
    </row>
    <row r="8013" spans="18:18" x14ac:dyDescent="0.25">
      <c r="R8013" s="139"/>
    </row>
    <row r="8014" spans="18:18" x14ac:dyDescent="0.25">
      <c r="R8014" s="139"/>
    </row>
    <row r="8015" spans="18:18" x14ac:dyDescent="0.25">
      <c r="R8015" s="139"/>
    </row>
    <row r="8016" spans="18:18" x14ac:dyDescent="0.25">
      <c r="R8016" s="139"/>
    </row>
    <row r="8017" spans="18:18" x14ac:dyDescent="0.25">
      <c r="R8017" s="139"/>
    </row>
    <row r="8018" spans="18:18" x14ac:dyDescent="0.25">
      <c r="R8018" s="139"/>
    </row>
    <row r="8019" spans="18:18" x14ac:dyDescent="0.25">
      <c r="R8019" s="139"/>
    </row>
    <row r="8020" spans="18:18" x14ac:dyDescent="0.25">
      <c r="R8020" s="139"/>
    </row>
    <row r="8021" spans="18:18" x14ac:dyDescent="0.25">
      <c r="R8021" s="139"/>
    </row>
    <row r="8022" spans="18:18" x14ac:dyDescent="0.25">
      <c r="R8022" s="139"/>
    </row>
    <row r="8023" spans="18:18" x14ac:dyDescent="0.25">
      <c r="R8023" s="139"/>
    </row>
    <row r="8024" spans="18:18" x14ac:dyDescent="0.25">
      <c r="R8024" s="139"/>
    </row>
    <row r="8025" spans="18:18" x14ac:dyDescent="0.25">
      <c r="R8025" s="139"/>
    </row>
    <row r="8026" spans="18:18" x14ac:dyDescent="0.25">
      <c r="R8026" s="139"/>
    </row>
    <row r="8027" spans="18:18" x14ac:dyDescent="0.25">
      <c r="R8027" s="139"/>
    </row>
    <row r="8028" spans="18:18" x14ac:dyDescent="0.25">
      <c r="R8028" s="139"/>
    </row>
    <row r="8029" spans="18:18" x14ac:dyDescent="0.25">
      <c r="R8029" s="139"/>
    </row>
    <row r="8030" spans="18:18" x14ac:dyDescent="0.25">
      <c r="R8030" s="139"/>
    </row>
    <row r="8031" spans="18:18" x14ac:dyDescent="0.25">
      <c r="R8031" s="139"/>
    </row>
    <row r="8032" spans="18:18" x14ac:dyDescent="0.25">
      <c r="R8032" s="139"/>
    </row>
    <row r="8033" spans="18:18" x14ac:dyDescent="0.25">
      <c r="R8033" s="139"/>
    </row>
    <row r="8034" spans="18:18" x14ac:dyDescent="0.25">
      <c r="R8034" s="139"/>
    </row>
    <row r="8035" spans="18:18" x14ac:dyDescent="0.25">
      <c r="R8035" s="139"/>
    </row>
    <row r="8036" spans="18:18" x14ac:dyDescent="0.25">
      <c r="R8036" s="139"/>
    </row>
    <row r="8037" spans="18:18" x14ac:dyDescent="0.25">
      <c r="R8037" s="139"/>
    </row>
    <row r="8038" spans="18:18" x14ac:dyDescent="0.25">
      <c r="R8038" s="139"/>
    </row>
    <row r="8039" spans="18:18" x14ac:dyDescent="0.25">
      <c r="R8039" s="139"/>
    </row>
    <row r="8040" spans="18:18" x14ac:dyDescent="0.25">
      <c r="R8040" s="139"/>
    </row>
    <row r="8041" spans="18:18" x14ac:dyDescent="0.25">
      <c r="R8041" s="139"/>
    </row>
    <row r="8042" spans="18:18" x14ac:dyDescent="0.25">
      <c r="R8042" s="139"/>
    </row>
    <row r="8043" spans="18:18" x14ac:dyDescent="0.25">
      <c r="R8043" s="139"/>
    </row>
    <row r="8044" spans="18:18" x14ac:dyDescent="0.25">
      <c r="R8044" s="139"/>
    </row>
    <row r="8045" spans="18:18" x14ac:dyDescent="0.25">
      <c r="R8045" s="139"/>
    </row>
    <row r="8046" spans="18:18" x14ac:dyDescent="0.25">
      <c r="R8046" s="139"/>
    </row>
    <row r="8047" spans="18:18" x14ac:dyDescent="0.25">
      <c r="R8047" s="139"/>
    </row>
    <row r="8048" spans="18:18" x14ac:dyDescent="0.25">
      <c r="R8048" s="139"/>
    </row>
    <row r="8049" spans="18:18" x14ac:dyDescent="0.25">
      <c r="R8049" s="139"/>
    </row>
    <row r="8050" spans="18:18" x14ac:dyDescent="0.25">
      <c r="R8050" s="139"/>
    </row>
    <row r="8051" spans="18:18" x14ac:dyDescent="0.25">
      <c r="R8051" s="139"/>
    </row>
    <row r="8052" spans="18:18" x14ac:dyDescent="0.25">
      <c r="R8052" s="139"/>
    </row>
    <row r="8053" spans="18:18" x14ac:dyDescent="0.25">
      <c r="R8053" s="139"/>
    </row>
    <row r="8054" spans="18:18" x14ac:dyDescent="0.25">
      <c r="R8054" s="139"/>
    </row>
    <row r="8055" spans="18:18" x14ac:dyDescent="0.25">
      <c r="R8055" s="139"/>
    </row>
    <row r="8056" spans="18:18" x14ac:dyDescent="0.25">
      <c r="R8056" s="139"/>
    </row>
    <row r="8057" spans="18:18" x14ac:dyDescent="0.25">
      <c r="R8057" s="139"/>
    </row>
    <row r="8058" spans="18:18" x14ac:dyDescent="0.25">
      <c r="R8058" s="139"/>
    </row>
    <row r="8059" spans="18:18" x14ac:dyDescent="0.25">
      <c r="R8059" s="139"/>
    </row>
    <row r="8060" spans="18:18" x14ac:dyDescent="0.25">
      <c r="R8060" s="139"/>
    </row>
    <row r="8061" spans="18:18" x14ac:dyDescent="0.25">
      <c r="R8061" s="139"/>
    </row>
    <row r="8062" spans="18:18" x14ac:dyDescent="0.25">
      <c r="R8062" s="139"/>
    </row>
    <row r="8063" spans="18:18" x14ac:dyDescent="0.25">
      <c r="R8063" s="139"/>
    </row>
    <row r="8064" spans="18:18" x14ac:dyDescent="0.25">
      <c r="R8064" s="139"/>
    </row>
    <row r="8065" spans="18:18" x14ac:dyDescent="0.25">
      <c r="R8065" s="139"/>
    </row>
    <row r="8066" spans="18:18" x14ac:dyDescent="0.25">
      <c r="R8066" s="139"/>
    </row>
    <row r="8067" spans="18:18" x14ac:dyDescent="0.25">
      <c r="R8067" s="139"/>
    </row>
    <row r="8068" spans="18:18" x14ac:dyDescent="0.25">
      <c r="R8068" s="139"/>
    </row>
    <row r="8069" spans="18:18" x14ac:dyDescent="0.25">
      <c r="R8069" s="139"/>
    </row>
    <row r="8070" spans="18:18" x14ac:dyDescent="0.25">
      <c r="R8070" s="139"/>
    </row>
    <row r="8071" spans="18:18" x14ac:dyDescent="0.25">
      <c r="R8071" s="139"/>
    </row>
    <row r="8072" spans="18:18" x14ac:dyDescent="0.25">
      <c r="R8072" s="139"/>
    </row>
    <row r="8073" spans="18:18" x14ac:dyDescent="0.25">
      <c r="R8073" s="139"/>
    </row>
    <row r="8074" spans="18:18" x14ac:dyDescent="0.25">
      <c r="R8074" s="139"/>
    </row>
    <row r="8075" spans="18:18" x14ac:dyDescent="0.25">
      <c r="R8075" s="139"/>
    </row>
    <row r="8076" spans="18:18" x14ac:dyDescent="0.25">
      <c r="R8076" s="139"/>
    </row>
    <row r="8077" spans="18:18" x14ac:dyDescent="0.25">
      <c r="R8077" s="139"/>
    </row>
    <row r="8078" spans="18:18" x14ac:dyDescent="0.25">
      <c r="R8078" s="139"/>
    </row>
    <row r="8079" spans="18:18" x14ac:dyDescent="0.25">
      <c r="R8079" s="139"/>
    </row>
    <row r="8080" spans="18:18" x14ac:dyDescent="0.25">
      <c r="R8080" s="139"/>
    </row>
    <row r="8081" spans="18:18" x14ac:dyDescent="0.25">
      <c r="R8081" s="139"/>
    </row>
    <row r="8082" spans="18:18" x14ac:dyDescent="0.25">
      <c r="R8082" s="139"/>
    </row>
    <row r="8083" spans="18:18" x14ac:dyDescent="0.25">
      <c r="R8083" s="139"/>
    </row>
    <row r="8084" spans="18:18" x14ac:dyDescent="0.25">
      <c r="R8084" s="139"/>
    </row>
    <row r="8085" spans="18:18" x14ac:dyDescent="0.25">
      <c r="R8085" s="139"/>
    </row>
    <row r="8086" spans="18:18" x14ac:dyDescent="0.25">
      <c r="R8086" s="139"/>
    </row>
    <row r="8087" spans="18:18" x14ac:dyDescent="0.25">
      <c r="R8087" s="139"/>
    </row>
    <row r="8088" spans="18:18" x14ac:dyDescent="0.25">
      <c r="R8088" s="139"/>
    </row>
    <row r="8089" spans="18:18" x14ac:dyDescent="0.25">
      <c r="R8089" s="139"/>
    </row>
    <row r="8090" spans="18:18" x14ac:dyDescent="0.25">
      <c r="R8090" s="139"/>
    </row>
    <row r="8091" spans="18:18" x14ac:dyDescent="0.25">
      <c r="R8091" s="139"/>
    </row>
    <row r="8092" spans="18:18" x14ac:dyDescent="0.25">
      <c r="R8092" s="139"/>
    </row>
    <row r="8093" spans="18:18" x14ac:dyDescent="0.25">
      <c r="R8093" s="139"/>
    </row>
    <row r="8094" spans="18:18" x14ac:dyDescent="0.25">
      <c r="R8094" s="139"/>
    </row>
    <row r="8095" spans="18:18" x14ac:dyDescent="0.25">
      <c r="R8095" s="139"/>
    </row>
    <row r="8096" spans="18:18" x14ac:dyDescent="0.25">
      <c r="R8096" s="139"/>
    </row>
    <row r="8097" spans="18:18" x14ac:dyDescent="0.25">
      <c r="R8097" s="139"/>
    </row>
    <row r="8098" spans="18:18" x14ac:dyDescent="0.25">
      <c r="R8098" s="139"/>
    </row>
    <row r="8099" spans="18:18" x14ac:dyDescent="0.25">
      <c r="R8099" s="139"/>
    </row>
    <row r="8100" spans="18:18" x14ac:dyDescent="0.25">
      <c r="R8100" s="139"/>
    </row>
    <row r="8101" spans="18:18" x14ac:dyDescent="0.25">
      <c r="R8101" s="139"/>
    </row>
    <row r="8102" spans="18:18" x14ac:dyDescent="0.25">
      <c r="R8102" s="139"/>
    </row>
    <row r="8103" spans="18:18" x14ac:dyDescent="0.25">
      <c r="R8103" s="139"/>
    </row>
    <row r="8104" spans="18:18" x14ac:dyDescent="0.25">
      <c r="R8104" s="139"/>
    </row>
    <row r="8105" spans="18:18" x14ac:dyDescent="0.25">
      <c r="R8105" s="139"/>
    </row>
    <row r="8106" spans="18:18" x14ac:dyDescent="0.25">
      <c r="R8106" s="139"/>
    </row>
    <row r="8107" spans="18:18" x14ac:dyDescent="0.25">
      <c r="R8107" s="139"/>
    </row>
    <row r="8108" spans="18:18" x14ac:dyDescent="0.25">
      <c r="R8108" s="139"/>
    </row>
    <row r="8109" spans="18:18" x14ac:dyDescent="0.25">
      <c r="R8109" s="139"/>
    </row>
    <row r="8110" spans="18:18" x14ac:dyDescent="0.25">
      <c r="R8110" s="139"/>
    </row>
    <row r="8111" spans="18:18" x14ac:dyDescent="0.25">
      <c r="R8111" s="139"/>
    </row>
    <row r="8112" spans="18:18" x14ac:dyDescent="0.25">
      <c r="R8112" s="139"/>
    </row>
    <row r="8113" spans="18:18" x14ac:dyDescent="0.25">
      <c r="R8113" s="139"/>
    </row>
    <row r="8114" spans="18:18" x14ac:dyDescent="0.25">
      <c r="R8114" s="139"/>
    </row>
    <row r="8115" spans="18:18" x14ac:dyDescent="0.25">
      <c r="R8115" s="139"/>
    </row>
    <row r="8116" spans="18:18" x14ac:dyDescent="0.25">
      <c r="R8116" s="139"/>
    </row>
    <row r="8117" spans="18:18" x14ac:dyDescent="0.25">
      <c r="R8117" s="139"/>
    </row>
    <row r="8118" spans="18:18" x14ac:dyDescent="0.25">
      <c r="R8118" s="139"/>
    </row>
    <row r="8119" spans="18:18" x14ac:dyDescent="0.25">
      <c r="R8119" s="139"/>
    </row>
    <row r="8120" spans="18:18" x14ac:dyDescent="0.25">
      <c r="R8120" s="139"/>
    </row>
    <row r="8121" spans="18:18" x14ac:dyDescent="0.25">
      <c r="R8121" s="139"/>
    </row>
    <row r="8122" spans="18:18" x14ac:dyDescent="0.25">
      <c r="R8122" s="139"/>
    </row>
    <row r="8123" spans="18:18" x14ac:dyDescent="0.25">
      <c r="R8123" s="139"/>
    </row>
    <row r="8124" spans="18:18" x14ac:dyDescent="0.25">
      <c r="R8124" s="139"/>
    </row>
    <row r="8125" spans="18:18" x14ac:dyDescent="0.25">
      <c r="R8125" s="139"/>
    </row>
    <row r="8126" spans="18:18" x14ac:dyDescent="0.25">
      <c r="R8126" s="139"/>
    </row>
    <row r="8127" spans="18:18" x14ac:dyDescent="0.25">
      <c r="R8127" s="139"/>
    </row>
    <row r="8128" spans="18:18" x14ac:dyDescent="0.25">
      <c r="R8128" s="139"/>
    </row>
    <row r="8129" spans="18:18" x14ac:dyDescent="0.25">
      <c r="R8129" s="139"/>
    </row>
    <row r="8130" spans="18:18" x14ac:dyDescent="0.25">
      <c r="R8130" s="139"/>
    </row>
    <row r="8131" spans="18:18" x14ac:dyDescent="0.25">
      <c r="R8131" s="139"/>
    </row>
    <row r="8132" spans="18:18" x14ac:dyDescent="0.25">
      <c r="R8132" s="139"/>
    </row>
    <row r="8133" spans="18:18" x14ac:dyDescent="0.25">
      <c r="R8133" s="139"/>
    </row>
    <row r="8134" spans="18:18" x14ac:dyDescent="0.25">
      <c r="R8134" s="139"/>
    </row>
    <row r="8135" spans="18:18" x14ac:dyDescent="0.25">
      <c r="R8135" s="139"/>
    </row>
    <row r="8136" spans="18:18" x14ac:dyDescent="0.25">
      <c r="R8136" s="139"/>
    </row>
    <row r="8137" spans="18:18" x14ac:dyDescent="0.25">
      <c r="R8137" s="139"/>
    </row>
    <row r="8138" spans="18:18" x14ac:dyDescent="0.25">
      <c r="R8138" s="139"/>
    </row>
    <row r="8139" spans="18:18" x14ac:dyDescent="0.25">
      <c r="R8139" s="139"/>
    </row>
    <row r="8140" spans="18:18" x14ac:dyDescent="0.25">
      <c r="R8140" s="139"/>
    </row>
    <row r="8141" spans="18:18" x14ac:dyDescent="0.25">
      <c r="R8141" s="139"/>
    </row>
    <row r="8142" spans="18:18" x14ac:dyDescent="0.25">
      <c r="R8142" s="139"/>
    </row>
    <row r="8143" spans="18:18" x14ac:dyDescent="0.25">
      <c r="R8143" s="139"/>
    </row>
    <row r="8144" spans="18:18" x14ac:dyDescent="0.25">
      <c r="R8144" s="139"/>
    </row>
    <row r="8145" spans="18:18" x14ac:dyDescent="0.25">
      <c r="R8145" s="139"/>
    </row>
    <row r="8146" spans="18:18" x14ac:dyDescent="0.25">
      <c r="R8146" s="139"/>
    </row>
    <row r="8147" spans="18:18" x14ac:dyDescent="0.25">
      <c r="R8147" s="139"/>
    </row>
    <row r="8148" spans="18:18" x14ac:dyDescent="0.25">
      <c r="R8148" s="139"/>
    </row>
    <row r="8149" spans="18:18" x14ac:dyDescent="0.25">
      <c r="R8149" s="139"/>
    </row>
    <row r="8150" spans="18:18" x14ac:dyDescent="0.25">
      <c r="R8150" s="139"/>
    </row>
    <row r="8151" spans="18:18" x14ac:dyDescent="0.25">
      <c r="R8151" s="139"/>
    </row>
    <row r="8152" spans="18:18" x14ac:dyDescent="0.25">
      <c r="R8152" s="139"/>
    </row>
    <row r="8153" spans="18:18" x14ac:dyDescent="0.25">
      <c r="R8153" s="139"/>
    </row>
    <row r="8154" spans="18:18" x14ac:dyDescent="0.25">
      <c r="R8154" s="139"/>
    </row>
    <row r="8155" spans="18:18" x14ac:dyDescent="0.25">
      <c r="R8155" s="139"/>
    </row>
    <row r="8156" spans="18:18" x14ac:dyDescent="0.25">
      <c r="R8156" s="139"/>
    </row>
    <row r="8157" spans="18:18" x14ac:dyDescent="0.25">
      <c r="R8157" s="139"/>
    </row>
    <row r="8158" spans="18:18" x14ac:dyDescent="0.25">
      <c r="R8158" s="139"/>
    </row>
    <row r="8159" spans="18:18" x14ac:dyDescent="0.25">
      <c r="R8159" s="139"/>
    </row>
    <row r="8160" spans="18:18" x14ac:dyDescent="0.25">
      <c r="R8160" s="139"/>
    </row>
    <row r="8161" spans="18:18" x14ac:dyDescent="0.25">
      <c r="R8161" s="139"/>
    </row>
    <row r="8162" spans="18:18" x14ac:dyDescent="0.25">
      <c r="R8162" s="139"/>
    </row>
    <row r="8163" spans="18:18" x14ac:dyDescent="0.25">
      <c r="R8163" s="139"/>
    </row>
    <row r="8164" spans="18:18" x14ac:dyDescent="0.25">
      <c r="R8164" s="139"/>
    </row>
    <row r="8165" spans="18:18" x14ac:dyDescent="0.25">
      <c r="R8165" s="139"/>
    </row>
    <row r="8166" spans="18:18" x14ac:dyDescent="0.25">
      <c r="R8166" s="139"/>
    </row>
    <row r="8167" spans="18:18" x14ac:dyDescent="0.25">
      <c r="R8167" s="139"/>
    </row>
    <row r="8168" spans="18:18" x14ac:dyDescent="0.25">
      <c r="R8168" s="139"/>
    </row>
    <row r="8169" spans="18:18" x14ac:dyDescent="0.25">
      <c r="R8169" s="139"/>
    </row>
    <row r="8170" spans="18:18" x14ac:dyDescent="0.25">
      <c r="R8170" s="139"/>
    </row>
    <row r="8171" spans="18:18" x14ac:dyDescent="0.25">
      <c r="R8171" s="139"/>
    </row>
    <row r="8172" spans="18:18" x14ac:dyDescent="0.25">
      <c r="R8172" s="139"/>
    </row>
    <row r="8173" spans="18:18" x14ac:dyDescent="0.25">
      <c r="R8173" s="139"/>
    </row>
    <row r="8174" spans="18:18" x14ac:dyDescent="0.25">
      <c r="R8174" s="139"/>
    </row>
    <row r="8175" spans="18:18" x14ac:dyDescent="0.25">
      <c r="R8175" s="139"/>
    </row>
    <row r="8176" spans="18:18" x14ac:dyDescent="0.25">
      <c r="R8176" s="139"/>
    </row>
    <row r="8177" spans="18:18" x14ac:dyDescent="0.25">
      <c r="R8177" s="139"/>
    </row>
    <row r="8178" spans="18:18" x14ac:dyDescent="0.25">
      <c r="R8178" s="139"/>
    </row>
    <row r="8179" spans="18:18" x14ac:dyDescent="0.25">
      <c r="R8179" s="139"/>
    </row>
    <row r="8180" spans="18:18" x14ac:dyDescent="0.25">
      <c r="R8180" s="139"/>
    </row>
    <row r="8181" spans="18:18" x14ac:dyDescent="0.25">
      <c r="R8181" s="139"/>
    </row>
    <row r="8182" spans="18:18" x14ac:dyDescent="0.25">
      <c r="R8182" s="139"/>
    </row>
    <row r="8183" spans="18:18" x14ac:dyDescent="0.25">
      <c r="R8183" s="139"/>
    </row>
    <row r="8184" spans="18:18" x14ac:dyDescent="0.25">
      <c r="R8184" s="139"/>
    </row>
    <row r="8185" spans="18:18" x14ac:dyDescent="0.25">
      <c r="R8185" s="139"/>
    </row>
    <row r="8186" spans="18:18" x14ac:dyDescent="0.25">
      <c r="R8186" s="139"/>
    </row>
    <row r="8187" spans="18:18" x14ac:dyDescent="0.25">
      <c r="R8187" s="139"/>
    </row>
    <row r="8188" spans="18:18" x14ac:dyDescent="0.25">
      <c r="R8188" s="139"/>
    </row>
    <row r="8189" spans="18:18" x14ac:dyDescent="0.25">
      <c r="R8189" s="139"/>
    </row>
    <row r="8190" spans="18:18" x14ac:dyDescent="0.25">
      <c r="R8190" s="139"/>
    </row>
    <row r="8191" spans="18:18" x14ac:dyDescent="0.25">
      <c r="R8191" s="139"/>
    </row>
    <row r="8192" spans="18:18" x14ac:dyDescent="0.25">
      <c r="R8192" s="139"/>
    </row>
    <row r="8193" spans="18:18" x14ac:dyDescent="0.25">
      <c r="R8193" s="139"/>
    </row>
    <row r="8194" spans="18:18" x14ac:dyDescent="0.25">
      <c r="R8194" s="139"/>
    </row>
    <row r="8195" spans="18:18" x14ac:dyDescent="0.25">
      <c r="R8195" s="139"/>
    </row>
    <row r="8196" spans="18:18" x14ac:dyDescent="0.25">
      <c r="R8196" s="139"/>
    </row>
    <row r="8197" spans="18:18" x14ac:dyDescent="0.25">
      <c r="R8197" s="139"/>
    </row>
    <row r="8198" spans="18:18" x14ac:dyDescent="0.25">
      <c r="R8198" s="139"/>
    </row>
    <row r="8199" spans="18:18" x14ac:dyDescent="0.25">
      <c r="R8199" s="139"/>
    </row>
    <row r="8200" spans="18:18" x14ac:dyDescent="0.25">
      <c r="R8200" s="139"/>
    </row>
    <row r="8201" spans="18:18" x14ac:dyDescent="0.25">
      <c r="R8201" s="139"/>
    </row>
    <row r="8202" spans="18:18" x14ac:dyDescent="0.25">
      <c r="R8202" s="139"/>
    </row>
    <row r="8203" spans="18:18" x14ac:dyDescent="0.25">
      <c r="R8203" s="139"/>
    </row>
    <row r="8204" spans="18:18" x14ac:dyDescent="0.25">
      <c r="R8204" s="139"/>
    </row>
    <row r="8205" spans="18:18" x14ac:dyDescent="0.25">
      <c r="R8205" s="139"/>
    </row>
    <row r="8206" spans="18:18" x14ac:dyDescent="0.25">
      <c r="R8206" s="139"/>
    </row>
    <row r="8207" spans="18:18" x14ac:dyDescent="0.25">
      <c r="R8207" s="139"/>
    </row>
    <row r="8208" spans="18:18" x14ac:dyDescent="0.25">
      <c r="R8208" s="139"/>
    </row>
    <row r="8209" spans="18:18" x14ac:dyDescent="0.25">
      <c r="R8209" s="139"/>
    </row>
    <row r="8210" spans="18:18" x14ac:dyDescent="0.25">
      <c r="R8210" s="139"/>
    </row>
    <row r="8211" spans="18:18" x14ac:dyDescent="0.25">
      <c r="R8211" s="139"/>
    </row>
    <row r="8212" spans="18:18" x14ac:dyDescent="0.25">
      <c r="R8212" s="139"/>
    </row>
    <row r="8213" spans="18:18" x14ac:dyDescent="0.25">
      <c r="R8213" s="139"/>
    </row>
    <row r="8214" spans="18:18" x14ac:dyDescent="0.25">
      <c r="R8214" s="139"/>
    </row>
    <row r="8215" spans="18:18" x14ac:dyDescent="0.25">
      <c r="R8215" s="139"/>
    </row>
    <row r="8216" spans="18:18" x14ac:dyDescent="0.25">
      <c r="R8216" s="139"/>
    </row>
    <row r="8217" spans="18:18" x14ac:dyDescent="0.25">
      <c r="R8217" s="139"/>
    </row>
    <row r="8218" spans="18:18" x14ac:dyDescent="0.25">
      <c r="R8218" s="139"/>
    </row>
    <row r="8219" spans="18:18" x14ac:dyDescent="0.25">
      <c r="R8219" s="139"/>
    </row>
    <row r="8220" spans="18:18" x14ac:dyDescent="0.25">
      <c r="R8220" s="139"/>
    </row>
    <row r="8221" spans="18:18" x14ac:dyDescent="0.25">
      <c r="R8221" s="139"/>
    </row>
    <row r="8222" spans="18:18" x14ac:dyDescent="0.25">
      <c r="R8222" s="139"/>
    </row>
    <row r="8223" spans="18:18" x14ac:dyDescent="0.25">
      <c r="R8223" s="139"/>
    </row>
    <row r="8224" spans="18:18" x14ac:dyDescent="0.25">
      <c r="R8224" s="139"/>
    </row>
    <row r="8225" spans="18:18" x14ac:dyDescent="0.25">
      <c r="R8225" s="139"/>
    </row>
    <row r="8226" spans="18:18" x14ac:dyDescent="0.25">
      <c r="R8226" s="139"/>
    </row>
    <row r="8227" spans="18:18" x14ac:dyDescent="0.25">
      <c r="R8227" s="139"/>
    </row>
    <row r="8228" spans="18:18" x14ac:dyDescent="0.25">
      <c r="R8228" s="139"/>
    </row>
    <row r="8229" spans="18:18" x14ac:dyDescent="0.25">
      <c r="R8229" s="139"/>
    </row>
    <row r="8230" spans="18:18" x14ac:dyDescent="0.25">
      <c r="R8230" s="139"/>
    </row>
    <row r="8231" spans="18:18" x14ac:dyDescent="0.25">
      <c r="R8231" s="139"/>
    </row>
    <row r="8232" spans="18:18" x14ac:dyDescent="0.25">
      <c r="R8232" s="139"/>
    </row>
    <row r="8233" spans="18:18" x14ac:dyDescent="0.25">
      <c r="R8233" s="139"/>
    </row>
    <row r="8234" spans="18:18" x14ac:dyDescent="0.25">
      <c r="R8234" s="139"/>
    </row>
    <row r="8235" spans="18:18" x14ac:dyDescent="0.25">
      <c r="R8235" s="139"/>
    </row>
    <row r="8236" spans="18:18" x14ac:dyDescent="0.25">
      <c r="R8236" s="139"/>
    </row>
    <row r="8237" spans="18:18" x14ac:dyDescent="0.25">
      <c r="R8237" s="139"/>
    </row>
    <row r="8238" spans="18:18" x14ac:dyDescent="0.25">
      <c r="R8238" s="139"/>
    </row>
    <row r="8239" spans="18:18" x14ac:dyDescent="0.25">
      <c r="R8239" s="139"/>
    </row>
    <row r="8240" spans="18:18" x14ac:dyDescent="0.25">
      <c r="R8240" s="139"/>
    </row>
    <row r="8241" spans="18:18" x14ac:dyDescent="0.25">
      <c r="R8241" s="139"/>
    </row>
    <row r="8242" spans="18:18" x14ac:dyDescent="0.25">
      <c r="R8242" s="139"/>
    </row>
    <row r="8243" spans="18:18" x14ac:dyDescent="0.25">
      <c r="R8243" s="139"/>
    </row>
    <row r="8244" spans="18:18" x14ac:dyDescent="0.25">
      <c r="R8244" s="139"/>
    </row>
    <row r="8245" spans="18:18" x14ac:dyDescent="0.25">
      <c r="R8245" s="139"/>
    </row>
    <row r="8246" spans="18:18" x14ac:dyDescent="0.25">
      <c r="R8246" s="139"/>
    </row>
    <row r="8247" spans="18:18" x14ac:dyDescent="0.25">
      <c r="R8247" s="139"/>
    </row>
    <row r="8248" spans="18:18" x14ac:dyDescent="0.25">
      <c r="R8248" s="139"/>
    </row>
    <row r="8249" spans="18:18" x14ac:dyDescent="0.25">
      <c r="R8249" s="139"/>
    </row>
    <row r="8250" spans="18:18" x14ac:dyDescent="0.25">
      <c r="R8250" s="139"/>
    </row>
    <row r="8251" spans="18:18" x14ac:dyDescent="0.25">
      <c r="R8251" s="139"/>
    </row>
    <row r="8252" spans="18:18" x14ac:dyDescent="0.25">
      <c r="R8252" s="139"/>
    </row>
    <row r="8253" spans="18:18" x14ac:dyDescent="0.25">
      <c r="R8253" s="139"/>
    </row>
    <row r="8254" spans="18:18" x14ac:dyDescent="0.25">
      <c r="R8254" s="139"/>
    </row>
    <row r="8255" spans="18:18" x14ac:dyDescent="0.25">
      <c r="R8255" s="139"/>
    </row>
    <row r="8256" spans="18:18" x14ac:dyDescent="0.25">
      <c r="R8256" s="139"/>
    </row>
    <row r="8257" spans="18:18" x14ac:dyDescent="0.25">
      <c r="R8257" s="139"/>
    </row>
    <row r="8258" spans="18:18" x14ac:dyDescent="0.25">
      <c r="R8258" s="139"/>
    </row>
    <row r="8259" spans="18:18" x14ac:dyDescent="0.25">
      <c r="R8259" s="139"/>
    </row>
    <row r="8260" spans="18:18" x14ac:dyDescent="0.25">
      <c r="R8260" s="139"/>
    </row>
    <row r="8261" spans="18:18" x14ac:dyDescent="0.25">
      <c r="R8261" s="139"/>
    </row>
    <row r="8262" spans="18:18" x14ac:dyDescent="0.25">
      <c r="R8262" s="139"/>
    </row>
    <row r="8263" spans="18:18" x14ac:dyDescent="0.25">
      <c r="R8263" s="139"/>
    </row>
    <row r="8264" spans="18:18" x14ac:dyDescent="0.25">
      <c r="R8264" s="139"/>
    </row>
    <row r="8265" spans="18:18" x14ac:dyDescent="0.25">
      <c r="R8265" s="139"/>
    </row>
    <row r="8266" spans="18:18" x14ac:dyDescent="0.25">
      <c r="R8266" s="139"/>
    </row>
    <row r="8267" spans="18:18" x14ac:dyDescent="0.25">
      <c r="R8267" s="139"/>
    </row>
    <row r="8268" spans="18:18" x14ac:dyDescent="0.25">
      <c r="R8268" s="139"/>
    </row>
    <row r="8269" spans="18:18" x14ac:dyDescent="0.25">
      <c r="R8269" s="139"/>
    </row>
    <row r="8270" spans="18:18" x14ac:dyDescent="0.25">
      <c r="R8270" s="139"/>
    </row>
    <row r="8271" spans="18:18" x14ac:dyDescent="0.25">
      <c r="R8271" s="139"/>
    </row>
    <row r="8272" spans="18:18" x14ac:dyDescent="0.25">
      <c r="R8272" s="139"/>
    </row>
    <row r="8273" spans="18:18" x14ac:dyDescent="0.25">
      <c r="R8273" s="139"/>
    </row>
    <row r="8274" spans="18:18" x14ac:dyDescent="0.25">
      <c r="R8274" s="139"/>
    </row>
    <row r="8275" spans="18:18" x14ac:dyDescent="0.25">
      <c r="R8275" s="139"/>
    </row>
    <row r="8276" spans="18:18" x14ac:dyDescent="0.25">
      <c r="R8276" s="139"/>
    </row>
    <row r="8277" spans="18:18" x14ac:dyDescent="0.25">
      <c r="R8277" s="139"/>
    </row>
    <row r="8278" spans="18:18" x14ac:dyDescent="0.25">
      <c r="R8278" s="139"/>
    </row>
    <row r="8279" spans="18:18" x14ac:dyDescent="0.25">
      <c r="R8279" s="139"/>
    </row>
    <row r="8280" spans="18:18" x14ac:dyDescent="0.25">
      <c r="R8280" s="139"/>
    </row>
    <row r="8281" spans="18:18" x14ac:dyDescent="0.25">
      <c r="R8281" s="139"/>
    </row>
    <row r="8282" spans="18:18" x14ac:dyDescent="0.25">
      <c r="R8282" s="139"/>
    </row>
    <row r="8283" spans="18:18" x14ac:dyDescent="0.25">
      <c r="R8283" s="139"/>
    </row>
    <row r="8284" spans="18:18" x14ac:dyDescent="0.25">
      <c r="R8284" s="139"/>
    </row>
    <row r="8285" spans="18:18" x14ac:dyDescent="0.25">
      <c r="R8285" s="139"/>
    </row>
    <row r="8286" spans="18:18" x14ac:dyDescent="0.25">
      <c r="R8286" s="139"/>
    </row>
    <row r="8287" spans="18:18" x14ac:dyDescent="0.25">
      <c r="R8287" s="139"/>
    </row>
    <row r="8288" spans="18:18" x14ac:dyDescent="0.25">
      <c r="R8288" s="139"/>
    </row>
    <row r="8289" spans="18:18" x14ac:dyDescent="0.25">
      <c r="R8289" s="139"/>
    </row>
    <row r="8290" spans="18:18" x14ac:dyDescent="0.25">
      <c r="R8290" s="139"/>
    </row>
    <row r="8291" spans="18:18" x14ac:dyDescent="0.25">
      <c r="R8291" s="139"/>
    </row>
    <row r="8292" spans="18:18" x14ac:dyDescent="0.25">
      <c r="R8292" s="139"/>
    </row>
    <row r="8293" spans="18:18" x14ac:dyDescent="0.25">
      <c r="R8293" s="139"/>
    </row>
    <row r="8294" spans="18:18" x14ac:dyDescent="0.25">
      <c r="R8294" s="139"/>
    </row>
    <row r="8295" spans="18:18" x14ac:dyDescent="0.25">
      <c r="R8295" s="139"/>
    </row>
    <row r="8296" spans="18:18" x14ac:dyDescent="0.25">
      <c r="R8296" s="139"/>
    </row>
    <row r="8297" spans="18:18" x14ac:dyDescent="0.25">
      <c r="R8297" s="139"/>
    </row>
    <row r="8298" spans="18:18" x14ac:dyDescent="0.25">
      <c r="R8298" s="139"/>
    </row>
    <row r="8299" spans="18:18" x14ac:dyDescent="0.25">
      <c r="R8299" s="139"/>
    </row>
    <row r="8300" spans="18:18" x14ac:dyDescent="0.25">
      <c r="R8300" s="139"/>
    </row>
    <row r="8301" spans="18:18" x14ac:dyDescent="0.25">
      <c r="R8301" s="139"/>
    </row>
    <row r="8302" spans="18:18" x14ac:dyDescent="0.25">
      <c r="R8302" s="139"/>
    </row>
    <row r="8303" spans="18:18" x14ac:dyDescent="0.25">
      <c r="R8303" s="139"/>
    </row>
    <row r="8304" spans="18:18" x14ac:dyDescent="0.25">
      <c r="R8304" s="139"/>
    </row>
    <row r="8305" spans="18:18" x14ac:dyDescent="0.25">
      <c r="R8305" s="139"/>
    </row>
    <row r="8306" spans="18:18" x14ac:dyDescent="0.25">
      <c r="R8306" s="139"/>
    </row>
    <row r="8307" spans="18:18" x14ac:dyDescent="0.25">
      <c r="R8307" s="139"/>
    </row>
    <row r="8308" spans="18:18" x14ac:dyDescent="0.25">
      <c r="R8308" s="139"/>
    </row>
    <row r="8309" spans="18:18" x14ac:dyDescent="0.25">
      <c r="R8309" s="139"/>
    </row>
    <row r="8310" spans="18:18" x14ac:dyDescent="0.25">
      <c r="R8310" s="139"/>
    </row>
    <row r="8311" spans="18:18" x14ac:dyDescent="0.25">
      <c r="R8311" s="139"/>
    </row>
    <row r="8312" spans="18:18" x14ac:dyDescent="0.25">
      <c r="R8312" s="139"/>
    </row>
    <row r="8313" spans="18:18" x14ac:dyDescent="0.25">
      <c r="R8313" s="139"/>
    </row>
    <row r="8314" spans="18:18" x14ac:dyDescent="0.25">
      <c r="R8314" s="139"/>
    </row>
    <row r="8315" spans="18:18" x14ac:dyDescent="0.25">
      <c r="R8315" s="139"/>
    </row>
    <row r="8316" spans="18:18" x14ac:dyDescent="0.25">
      <c r="R8316" s="139"/>
    </row>
    <row r="8317" spans="18:18" x14ac:dyDescent="0.25">
      <c r="R8317" s="139"/>
    </row>
    <row r="8318" spans="18:18" x14ac:dyDescent="0.25">
      <c r="R8318" s="139"/>
    </row>
    <row r="8319" spans="18:18" x14ac:dyDescent="0.25">
      <c r="R8319" s="139"/>
    </row>
    <row r="8320" spans="18:18" x14ac:dyDescent="0.25">
      <c r="R8320" s="139"/>
    </row>
    <row r="8321" spans="18:18" x14ac:dyDescent="0.25">
      <c r="R8321" s="139"/>
    </row>
    <row r="8322" spans="18:18" x14ac:dyDescent="0.25">
      <c r="R8322" s="139"/>
    </row>
    <row r="8323" spans="18:18" x14ac:dyDescent="0.25">
      <c r="R8323" s="139"/>
    </row>
    <row r="8324" spans="18:18" x14ac:dyDescent="0.25">
      <c r="R8324" s="139"/>
    </row>
    <row r="8325" spans="18:18" x14ac:dyDescent="0.25">
      <c r="R8325" s="139"/>
    </row>
    <row r="8326" spans="18:18" x14ac:dyDescent="0.25">
      <c r="R8326" s="139"/>
    </row>
    <row r="8327" spans="18:18" x14ac:dyDescent="0.25">
      <c r="R8327" s="139"/>
    </row>
    <row r="8328" spans="18:18" x14ac:dyDescent="0.25">
      <c r="R8328" s="139"/>
    </row>
    <row r="8329" spans="18:18" x14ac:dyDescent="0.25">
      <c r="R8329" s="139"/>
    </row>
    <row r="8330" spans="18:18" x14ac:dyDescent="0.25">
      <c r="R8330" s="139"/>
    </row>
    <row r="8331" spans="18:18" x14ac:dyDescent="0.25">
      <c r="R8331" s="139"/>
    </row>
    <row r="8332" spans="18:18" x14ac:dyDescent="0.25">
      <c r="R8332" s="139"/>
    </row>
    <row r="8333" spans="18:18" x14ac:dyDescent="0.25">
      <c r="R8333" s="139"/>
    </row>
    <row r="8334" spans="18:18" x14ac:dyDescent="0.25">
      <c r="R8334" s="139"/>
    </row>
    <row r="8335" spans="18:18" x14ac:dyDescent="0.25">
      <c r="R8335" s="139"/>
    </row>
    <row r="8336" spans="18:18" x14ac:dyDescent="0.25">
      <c r="R8336" s="139"/>
    </row>
    <row r="8337" spans="18:18" x14ac:dyDescent="0.25">
      <c r="R8337" s="139"/>
    </row>
    <row r="8338" spans="18:18" x14ac:dyDescent="0.25">
      <c r="R8338" s="139"/>
    </row>
    <row r="8339" spans="18:18" x14ac:dyDescent="0.25">
      <c r="R8339" s="139"/>
    </row>
    <row r="8340" spans="18:18" x14ac:dyDescent="0.25">
      <c r="R8340" s="139"/>
    </row>
    <row r="8341" spans="18:18" x14ac:dyDescent="0.25">
      <c r="R8341" s="139"/>
    </row>
    <row r="8342" spans="18:18" x14ac:dyDescent="0.25">
      <c r="R8342" s="139"/>
    </row>
    <row r="8343" spans="18:18" x14ac:dyDescent="0.25">
      <c r="R8343" s="139"/>
    </row>
    <row r="8344" spans="18:18" x14ac:dyDescent="0.25">
      <c r="R8344" s="139"/>
    </row>
    <row r="8345" spans="18:18" x14ac:dyDescent="0.25">
      <c r="R8345" s="139"/>
    </row>
    <row r="8346" spans="18:18" x14ac:dyDescent="0.25">
      <c r="R8346" s="139"/>
    </row>
    <row r="8347" spans="18:18" x14ac:dyDescent="0.25">
      <c r="R8347" s="139"/>
    </row>
    <row r="8348" spans="18:18" x14ac:dyDescent="0.25">
      <c r="R8348" s="139"/>
    </row>
    <row r="8349" spans="18:18" x14ac:dyDescent="0.25">
      <c r="R8349" s="139"/>
    </row>
    <row r="8350" spans="18:18" x14ac:dyDescent="0.25">
      <c r="R8350" s="139"/>
    </row>
    <row r="8351" spans="18:18" x14ac:dyDescent="0.25">
      <c r="R8351" s="139"/>
    </row>
    <row r="8352" spans="18:18" x14ac:dyDescent="0.25">
      <c r="R8352" s="139"/>
    </row>
    <row r="8353" spans="18:18" x14ac:dyDescent="0.25">
      <c r="R8353" s="139"/>
    </row>
    <row r="8354" spans="18:18" x14ac:dyDescent="0.25">
      <c r="R8354" s="139"/>
    </row>
    <row r="8355" spans="18:18" x14ac:dyDescent="0.25">
      <c r="R8355" s="139"/>
    </row>
    <row r="8356" spans="18:18" x14ac:dyDescent="0.25">
      <c r="R8356" s="139"/>
    </row>
    <row r="8357" spans="18:18" x14ac:dyDescent="0.25">
      <c r="R8357" s="139"/>
    </row>
    <row r="8358" spans="18:18" x14ac:dyDescent="0.25">
      <c r="R8358" s="139"/>
    </row>
    <row r="8359" spans="18:18" x14ac:dyDescent="0.25">
      <c r="R8359" s="139"/>
    </row>
    <row r="8360" spans="18:18" x14ac:dyDescent="0.25">
      <c r="R8360" s="139"/>
    </row>
    <row r="8361" spans="18:18" x14ac:dyDescent="0.25">
      <c r="R8361" s="139"/>
    </row>
    <row r="8362" spans="18:18" x14ac:dyDescent="0.25">
      <c r="R8362" s="139"/>
    </row>
    <row r="8363" spans="18:18" x14ac:dyDescent="0.25">
      <c r="R8363" s="139"/>
    </row>
    <row r="8364" spans="18:18" x14ac:dyDescent="0.25">
      <c r="R8364" s="139"/>
    </row>
    <row r="8365" spans="18:18" x14ac:dyDescent="0.25">
      <c r="R8365" s="139"/>
    </row>
    <row r="8366" spans="18:18" x14ac:dyDescent="0.25">
      <c r="R8366" s="139"/>
    </row>
    <row r="8367" spans="18:18" x14ac:dyDescent="0.25">
      <c r="R8367" s="139"/>
    </row>
    <row r="8368" spans="18:18" x14ac:dyDescent="0.25">
      <c r="R8368" s="139"/>
    </row>
    <row r="8369" spans="18:18" x14ac:dyDescent="0.25">
      <c r="R8369" s="139"/>
    </row>
    <row r="8370" spans="18:18" x14ac:dyDescent="0.25">
      <c r="R8370" s="139"/>
    </row>
    <row r="8371" spans="18:18" x14ac:dyDescent="0.25">
      <c r="R8371" s="139"/>
    </row>
    <row r="8372" spans="18:18" x14ac:dyDescent="0.25">
      <c r="R8372" s="139"/>
    </row>
    <row r="8373" spans="18:18" x14ac:dyDescent="0.25">
      <c r="R8373" s="139"/>
    </row>
    <row r="8374" spans="18:18" x14ac:dyDescent="0.25">
      <c r="R8374" s="139"/>
    </row>
    <row r="8375" spans="18:18" x14ac:dyDescent="0.25">
      <c r="R8375" s="139"/>
    </row>
    <row r="8376" spans="18:18" x14ac:dyDescent="0.25">
      <c r="R8376" s="139"/>
    </row>
    <row r="8377" spans="18:18" x14ac:dyDescent="0.25">
      <c r="R8377" s="139"/>
    </row>
    <row r="8378" spans="18:18" x14ac:dyDescent="0.25">
      <c r="R8378" s="139"/>
    </row>
    <row r="8379" spans="18:18" x14ac:dyDescent="0.25">
      <c r="R8379" s="139"/>
    </row>
    <row r="8380" spans="18:18" x14ac:dyDescent="0.25">
      <c r="R8380" s="139"/>
    </row>
    <row r="8381" spans="18:18" x14ac:dyDescent="0.25">
      <c r="R8381" s="139"/>
    </row>
    <row r="8382" spans="18:18" x14ac:dyDescent="0.25">
      <c r="R8382" s="139"/>
    </row>
    <row r="8383" spans="18:18" x14ac:dyDescent="0.25">
      <c r="R8383" s="139"/>
    </row>
    <row r="8384" spans="18:18" x14ac:dyDescent="0.25">
      <c r="R8384" s="139"/>
    </row>
    <row r="8385" spans="18:18" x14ac:dyDescent="0.25">
      <c r="R8385" s="139"/>
    </row>
    <row r="8386" spans="18:18" x14ac:dyDescent="0.25">
      <c r="R8386" s="139"/>
    </row>
    <row r="8387" spans="18:18" x14ac:dyDescent="0.25">
      <c r="R8387" s="139"/>
    </row>
    <row r="8388" spans="18:18" x14ac:dyDescent="0.25">
      <c r="R8388" s="139"/>
    </row>
    <row r="8389" spans="18:18" x14ac:dyDescent="0.25">
      <c r="R8389" s="139"/>
    </row>
    <row r="8390" spans="18:18" x14ac:dyDescent="0.25">
      <c r="R8390" s="139"/>
    </row>
    <row r="8391" spans="18:18" x14ac:dyDescent="0.25">
      <c r="R8391" s="139"/>
    </row>
    <row r="8392" spans="18:18" x14ac:dyDescent="0.25">
      <c r="R8392" s="139"/>
    </row>
    <row r="8393" spans="18:18" x14ac:dyDescent="0.25">
      <c r="R8393" s="139"/>
    </row>
    <row r="8394" spans="18:18" x14ac:dyDescent="0.25">
      <c r="R8394" s="139"/>
    </row>
    <row r="8395" spans="18:18" x14ac:dyDescent="0.25">
      <c r="R8395" s="139"/>
    </row>
    <row r="8396" spans="18:18" x14ac:dyDescent="0.25">
      <c r="R8396" s="139"/>
    </row>
    <row r="8397" spans="18:18" x14ac:dyDescent="0.25">
      <c r="R8397" s="139"/>
    </row>
    <row r="8398" spans="18:18" x14ac:dyDescent="0.25">
      <c r="R8398" s="139"/>
    </row>
    <row r="8399" spans="18:18" x14ac:dyDescent="0.25">
      <c r="R8399" s="139"/>
    </row>
    <row r="8400" spans="18:18" x14ac:dyDescent="0.25">
      <c r="R8400" s="139"/>
    </row>
    <row r="8401" spans="18:18" x14ac:dyDescent="0.25">
      <c r="R8401" s="139"/>
    </row>
    <row r="8402" spans="18:18" x14ac:dyDescent="0.25">
      <c r="R8402" s="139"/>
    </row>
    <row r="8403" spans="18:18" x14ac:dyDescent="0.25">
      <c r="R8403" s="139"/>
    </row>
    <row r="8404" spans="18:18" x14ac:dyDescent="0.25">
      <c r="R8404" s="139"/>
    </row>
    <row r="8405" spans="18:18" x14ac:dyDescent="0.25">
      <c r="R8405" s="139"/>
    </row>
    <row r="8406" spans="18:18" x14ac:dyDescent="0.25">
      <c r="R8406" s="139"/>
    </row>
    <row r="8407" spans="18:18" x14ac:dyDescent="0.25">
      <c r="R8407" s="139"/>
    </row>
    <row r="8408" spans="18:18" x14ac:dyDescent="0.25">
      <c r="R8408" s="139"/>
    </row>
    <row r="8409" spans="18:18" x14ac:dyDescent="0.25">
      <c r="R8409" s="139"/>
    </row>
    <row r="8410" spans="18:18" x14ac:dyDescent="0.25">
      <c r="R8410" s="139"/>
    </row>
    <row r="8411" spans="18:18" x14ac:dyDescent="0.25">
      <c r="R8411" s="139"/>
    </row>
    <row r="8412" spans="18:18" x14ac:dyDescent="0.25">
      <c r="R8412" s="139"/>
    </row>
    <row r="8413" spans="18:18" x14ac:dyDescent="0.25">
      <c r="R8413" s="139"/>
    </row>
    <row r="8414" spans="18:18" x14ac:dyDescent="0.25">
      <c r="R8414" s="139"/>
    </row>
    <row r="8415" spans="18:18" x14ac:dyDescent="0.25">
      <c r="R8415" s="139"/>
    </row>
    <row r="8416" spans="18:18" x14ac:dyDescent="0.25">
      <c r="R8416" s="139"/>
    </row>
    <row r="8417" spans="18:18" x14ac:dyDescent="0.25">
      <c r="R8417" s="139"/>
    </row>
    <row r="8418" spans="18:18" x14ac:dyDescent="0.25">
      <c r="R8418" s="139"/>
    </row>
    <row r="8419" spans="18:18" x14ac:dyDescent="0.25">
      <c r="R8419" s="139"/>
    </row>
    <row r="8420" spans="18:18" x14ac:dyDescent="0.25">
      <c r="R8420" s="139"/>
    </row>
    <row r="8421" spans="18:18" x14ac:dyDescent="0.25">
      <c r="R8421" s="139"/>
    </row>
    <row r="8422" spans="18:18" x14ac:dyDescent="0.25">
      <c r="R8422" s="139"/>
    </row>
    <row r="8423" spans="18:18" x14ac:dyDescent="0.25">
      <c r="R8423" s="139"/>
    </row>
    <row r="8424" spans="18:18" x14ac:dyDescent="0.25">
      <c r="R8424" s="139"/>
    </row>
    <row r="8425" spans="18:18" x14ac:dyDescent="0.25">
      <c r="R8425" s="139"/>
    </row>
    <row r="8426" spans="18:18" x14ac:dyDescent="0.25">
      <c r="R8426" s="139"/>
    </row>
    <row r="8427" spans="18:18" x14ac:dyDescent="0.25">
      <c r="R8427" s="139"/>
    </row>
    <row r="8428" spans="18:18" x14ac:dyDescent="0.25">
      <c r="R8428" s="139"/>
    </row>
    <row r="8429" spans="18:18" x14ac:dyDescent="0.25">
      <c r="R8429" s="139"/>
    </row>
    <row r="8430" spans="18:18" x14ac:dyDescent="0.25">
      <c r="R8430" s="139"/>
    </row>
    <row r="8431" spans="18:18" x14ac:dyDescent="0.25">
      <c r="R8431" s="139"/>
    </row>
    <row r="8432" spans="18:18" x14ac:dyDescent="0.25">
      <c r="R8432" s="139"/>
    </row>
    <row r="8433" spans="18:18" x14ac:dyDescent="0.25">
      <c r="R8433" s="139"/>
    </row>
    <row r="8434" spans="18:18" x14ac:dyDescent="0.25">
      <c r="R8434" s="139"/>
    </row>
    <row r="8435" spans="18:18" x14ac:dyDescent="0.25">
      <c r="R8435" s="139"/>
    </row>
    <row r="8436" spans="18:18" x14ac:dyDescent="0.25">
      <c r="R8436" s="139"/>
    </row>
    <row r="8437" spans="18:18" x14ac:dyDescent="0.25">
      <c r="R8437" s="139"/>
    </row>
    <row r="8438" spans="18:18" x14ac:dyDescent="0.25">
      <c r="R8438" s="139"/>
    </row>
    <row r="8439" spans="18:18" x14ac:dyDescent="0.25">
      <c r="R8439" s="139"/>
    </row>
    <row r="8440" spans="18:18" x14ac:dyDescent="0.25">
      <c r="R8440" s="139"/>
    </row>
    <row r="8441" spans="18:18" x14ac:dyDescent="0.25">
      <c r="R8441" s="139"/>
    </row>
    <row r="8442" spans="18:18" x14ac:dyDescent="0.25">
      <c r="R8442" s="139"/>
    </row>
    <row r="8443" spans="18:18" x14ac:dyDescent="0.25">
      <c r="R8443" s="139"/>
    </row>
    <row r="8444" spans="18:18" x14ac:dyDescent="0.25">
      <c r="R8444" s="139"/>
    </row>
    <row r="8445" spans="18:18" x14ac:dyDescent="0.25">
      <c r="R8445" s="139"/>
    </row>
    <row r="8446" spans="18:18" x14ac:dyDescent="0.25">
      <c r="R8446" s="139"/>
    </row>
    <row r="8447" spans="18:18" x14ac:dyDescent="0.25">
      <c r="R8447" s="139"/>
    </row>
    <row r="8448" spans="18:18" x14ac:dyDescent="0.25">
      <c r="R8448" s="139"/>
    </row>
    <row r="8449" spans="18:18" x14ac:dyDescent="0.25">
      <c r="R8449" s="139"/>
    </row>
    <row r="8450" spans="18:18" x14ac:dyDescent="0.25">
      <c r="R8450" s="139"/>
    </row>
    <row r="8451" spans="18:18" x14ac:dyDescent="0.25">
      <c r="R8451" s="139"/>
    </row>
    <row r="8452" spans="18:18" x14ac:dyDescent="0.25">
      <c r="R8452" s="139"/>
    </row>
    <row r="8453" spans="18:18" x14ac:dyDescent="0.25">
      <c r="R8453" s="139"/>
    </row>
    <row r="8454" spans="18:18" x14ac:dyDescent="0.25">
      <c r="R8454" s="139"/>
    </row>
    <row r="8455" spans="18:18" x14ac:dyDescent="0.25">
      <c r="R8455" s="139"/>
    </row>
    <row r="8456" spans="18:18" x14ac:dyDescent="0.25">
      <c r="R8456" s="139"/>
    </row>
    <row r="8457" spans="18:18" x14ac:dyDescent="0.25">
      <c r="R8457" s="139"/>
    </row>
    <row r="8458" spans="18:18" x14ac:dyDescent="0.25">
      <c r="R8458" s="139"/>
    </row>
    <row r="8459" spans="18:18" x14ac:dyDescent="0.25">
      <c r="R8459" s="139"/>
    </row>
    <row r="8460" spans="18:18" x14ac:dyDescent="0.25">
      <c r="R8460" s="139"/>
    </row>
    <row r="8461" spans="18:18" x14ac:dyDescent="0.25">
      <c r="R8461" s="139"/>
    </row>
    <row r="8462" spans="18:18" x14ac:dyDescent="0.25">
      <c r="R8462" s="139"/>
    </row>
    <row r="8463" spans="18:18" x14ac:dyDescent="0.25">
      <c r="R8463" s="139"/>
    </row>
    <row r="8464" spans="18:18" x14ac:dyDescent="0.25">
      <c r="R8464" s="139"/>
    </row>
    <row r="8465" spans="18:18" x14ac:dyDescent="0.25">
      <c r="R8465" s="139"/>
    </row>
    <row r="8466" spans="18:18" x14ac:dyDescent="0.25">
      <c r="R8466" s="139"/>
    </row>
    <row r="8467" spans="18:18" x14ac:dyDescent="0.25">
      <c r="R8467" s="139"/>
    </row>
    <row r="8468" spans="18:18" x14ac:dyDescent="0.25">
      <c r="R8468" s="139"/>
    </row>
    <row r="8469" spans="18:18" x14ac:dyDescent="0.25">
      <c r="R8469" s="139"/>
    </row>
    <row r="8470" spans="18:18" x14ac:dyDescent="0.25">
      <c r="R8470" s="139"/>
    </row>
    <row r="8471" spans="18:18" x14ac:dyDescent="0.25">
      <c r="R8471" s="139"/>
    </row>
    <row r="8472" spans="18:18" x14ac:dyDescent="0.25">
      <c r="R8472" s="139"/>
    </row>
    <row r="8473" spans="18:18" x14ac:dyDescent="0.25">
      <c r="R8473" s="139"/>
    </row>
    <row r="8474" spans="18:18" x14ac:dyDescent="0.25">
      <c r="R8474" s="139"/>
    </row>
    <row r="8475" spans="18:18" x14ac:dyDescent="0.25">
      <c r="R8475" s="139"/>
    </row>
    <row r="8476" spans="18:18" x14ac:dyDescent="0.25">
      <c r="R8476" s="139"/>
    </row>
    <row r="8477" spans="18:18" x14ac:dyDescent="0.25">
      <c r="R8477" s="139"/>
    </row>
    <row r="8478" spans="18:18" x14ac:dyDescent="0.25">
      <c r="R8478" s="139"/>
    </row>
    <row r="8479" spans="18:18" x14ac:dyDescent="0.25">
      <c r="R8479" s="139"/>
    </row>
    <row r="8480" spans="18:18" x14ac:dyDescent="0.25">
      <c r="R8480" s="139"/>
    </row>
    <row r="8481" spans="18:18" x14ac:dyDescent="0.25">
      <c r="R8481" s="139"/>
    </row>
    <row r="8482" spans="18:18" x14ac:dyDescent="0.25">
      <c r="R8482" s="139"/>
    </row>
    <row r="8483" spans="18:18" x14ac:dyDescent="0.25">
      <c r="R8483" s="139"/>
    </row>
    <row r="8484" spans="18:18" x14ac:dyDescent="0.25">
      <c r="R8484" s="139"/>
    </row>
    <row r="8485" spans="18:18" x14ac:dyDescent="0.25">
      <c r="R8485" s="139"/>
    </row>
    <row r="8486" spans="18:18" x14ac:dyDescent="0.25">
      <c r="R8486" s="139"/>
    </row>
    <row r="8487" spans="18:18" x14ac:dyDescent="0.25">
      <c r="R8487" s="139"/>
    </row>
    <row r="8488" spans="18:18" x14ac:dyDescent="0.25">
      <c r="R8488" s="139"/>
    </row>
    <row r="8489" spans="18:18" x14ac:dyDescent="0.25">
      <c r="R8489" s="139"/>
    </row>
    <row r="8490" spans="18:18" x14ac:dyDescent="0.25">
      <c r="R8490" s="139"/>
    </row>
    <row r="8491" spans="18:18" x14ac:dyDescent="0.25">
      <c r="R8491" s="139"/>
    </row>
    <row r="8492" spans="18:18" x14ac:dyDescent="0.25">
      <c r="R8492" s="139"/>
    </row>
    <row r="8493" spans="18:18" x14ac:dyDescent="0.25">
      <c r="R8493" s="139"/>
    </row>
    <row r="8494" spans="18:18" x14ac:dyDescent="0.25">
      <c r="R8494" s="139"/>
    </row>
    <row r="8495" spans="18:18" x14ac:dyDescent="0.25">
      <c r="R8495" s="139"/>
    </row>
    <row r="8496" spans="18:18" x14ac:dyDescent="0.25">
      <c r="R8496" s="139"/>
    </row>
    <row r="8497" spans="18:18" x14ac:dyDescent="0.25">
      <c r="R8497" s="139"/>
    </row>
    <row r="8498" spans="18:18" x14ac:dyDescent="0.25">
      <c r="R8498" s="139"/>
    </row>
    <row r="8499" spans="18:18" x14ac:dyDescent="0.25">
      <c r="R8499" s="139"/>
    </row>
    <row r="8500" spans="18:18" x14ac:dyDescent="0.25">
      <c r="R8500" s="139"/>
    </row>
    <row r="8501" spans="18:18" x14ac:dyDescent="0.25">
      <c r="R8501" s="139"/>
    </row>
    <row r="8502" spans="18:18" x14ac:dyDescent="0.25">
      <c r="R8502" s="139"/>
    </row>
    <row r="8503" spans="18:18" x14ac:dyDescent="0.25">
      <c r="R8503" s="139"/>
    </row>
    <row r="8504" spans="18:18" x14ac:dyDescent="0.25">
      <c r="R8504" s="139"/>
    </row>
    <row r="8505" spans="18:18" x14ac:dyDescent="0.25">
      <c r="R8505" s="139"/>
    </row>
    <row r="8506" spans="18:18" x14ac:dyDescent="0.25">
      <c r="R8506" s="139"/>
    </row>
    <row r="8507" spans="18:18" x14ac:dyDescent="0.25">
      <c r="R8507" s="139"/>
    </row>
    <row r="8508" spans="18:18" x14ac:dyDescent="0.25">
      <c r="R8508" s="139"/>
    </row>
    <row r="8509" spans="18:18" x14ac:dyDescent="0.25">
      <c r="R8509" s="139"/>
    </row>
    <row r="8510" spans="18:18" x14ac:dyDescent="0.25">
      <c r="R8510" s="139"/>
    </row>
    <row r="8511" spans="18:18" x14ac:dyDescent="0.25">
      <c r="R8511" s="139"/>
    </row>
    <row r="8512" spans="18:18" x14ac:dyDescent="0.25">
      <c r="R8512" s="139"/>
    </row>
    <row r="8513" spans="18:18" x14ac:dyDescent="0.25">
      <c r="R8513" s="139"/>
    </row>
    <row r="8514" spans="18:18" x14ac:dyDescent="0.25">
      <c r="R8514" s="139"/>
    </row>
    <row r="8515" spans="18:18" x14ac:dyDescent="0.25">
      <c r="R8515" s="139"/>
    </row>
    <row r="8516" spans="18:18" x14ac:dyDescent="0.25">
      <c r="R8516" s="139"/>
    </row>
    <row r="8517" spans="18:18" x14ac:dyDescent="0.25">
      <c r="R8517" s="139"/>
    </row>
    <row r="8518" spans="18:18" x14ac:dyDescent="0.25">
      <c r="R8518" s="139"/>
    </row>
    <row r="8519" spans="18:18" x14ac:dyDescent="0.25">
      <c r="R8519" s="139"/>
    </row>
    <row r="8520" spans="18:18" x14ac:dyDescent="0.25">
      <c r="R8520" s="139"/>
    </row>
    <row r="8521" spans="18:18" x14ac:dyDescent="0.25">
      <c r="R8521" s="139"/>
    </row>
    <row r="8522" spans="18:18" x14ac:dyDescent="0.25">
      <c r="R8522" s="139"/>
    </row>
    <row r="8523" spans="18:18" x14ac:dyDescent="0.25">
      <c r="R8523" s="139"/>
    </row>
    <row r="8524" spans="18:18" x14ac:dyDescent="0.25">
      <c r="R8524" s="139"/>
    </row>
    <row r="8525" spans="18:18" x14ac:dyDescent="0.25">
      <c r="R8525" s="139"/>
    </row>
    <row r="8526" spans="18:18" x14ac:dyDescent="0.25">
      <c r="R8526" s="139"/>
    </row>
    <row r="8527" spans="18:18" x14ac:dyDescent="0.25">
      <c r="R8527" s="139"/>
    </row>
    <row r="8528" spans="18:18" x14ac:dyDescent="0.25">
      <c r="R8528" s="139"/>
    </row>
    <row r="8529" spans="18:18" x14ac:dyDescent="0.25">
      <c r="R8529" s="139"/>
    </row>
    <row r="8530" spans="18:18" x14ac:dyDescent="0.25">
      <c r="R8530" s="139"/>
    </row>
    <row r="8531" spans="18:18" x14ac:dyDescent="0.25">
      <c r="R8531" s="139"/>
    </row>
    <row r="8532" spans="18:18" x14ac:dyDescent="0.25">
      <c r="R8532" s="139"/>
    </row>
    <row r="8533" spans="18:18" x14ac:dyDescent="0.25">
      <c r="R8533" s="139"/>
    </row>
    <row r="8534" spans="18:18" x14ac:dyDescent="0.25">
      <c r="R8534" s="139"/>
    </row>
    <row r="8535" spans="18:18" x14ac:dyDescent="0.25">
      <c r="R8535" s="139"/>
    </row>
    <row r="8536" spans="18:18" x14ac:dyDescent="0.25">
      <c r="R8536" s="139"/>
    </row>
    <row r="8537" spans="18:18" x14ac:dyDescent="0.25">
      <c r="R8537" s="139"/>
    </row>
    <row r="8538" spans="18:18" x14ac:dyDescent="0.25">
      <c r="R8538" s="139"/>
    </row>
    <row r="8539" spans="18:18" x14ac:dyDescent="0.25">
      <c r="R8539" s="139"/>
    </row>
    <row r="8540" spans="18:18" x14ac:dyDescent="0.25">
      <c r="R8540" s="139"/>
    </row>
    <row r="8541" spans="18:18" x14ac:dyDescent="0.25">
      <c r="R8541" s="139"/>
    </row>
    <row r="8542" spans="18:18" x14ac:dyDescent="0.25">
      <c r="R8542" s="139"/>
    </row>
    <row r="8543" spans="18:18" x14ac:dyDescent="0.25">
      <c r="R8543" s="139"/>
    </row>
    <row r="8544" spans="18:18" x14ac:dyDescent="0.25">
      <c r="R8544" s="139"/>
    </row>
    <row r="8545" spans="18:18" x14ac:dyDescent="0.25">
      <c r="R8545" s="139"/>
    </row>
    <row r="8546" spans="18:18" x14ac:dyDescent="0.25">
      <c r="R8546" s="139"/>
    </row>
    <row r="8547" spans="18:18" x14ac:dyDescent="0.25">
      <c r="R8547" s="139"/>
    </row>
    <row r="8548" spans="18:18" x14ac:dyDescent="0.25">
      <c r="R8548" s="139"/>
    </row>
    <row r="8549" spans="18:18" x14ac:dyDescent="0.25">
      <c r="R8549" s="139"/>
    </row>
    <row r="8550" spans="18:18" x14ac:dyDescent="0.25">
      <c r="R8550" s="139"/>
    </row>
    <row r="8551" spans="18:18" x14ac:dyDescent="0.25">
      <c r="R8551" s="139"/>
    </row>
    <row r="8552" spans="18:18" x14ac:dyDescent="0.25">
      <c r="R8552" s="139"/>
    </row>
    <row r="8553" spans="18:18" x14ac:dyDescent="0.25">
      <c r="R8553" s="139"/>
    </row>
    <row r="8554" spans="18:18" x14ac:dyDescent="0.25">
      <c r="R8554" s="139"/>
    </row>
    <row r="8555" spans="18:18" x14ac:dyDescent="0.25">
      <c r="R8555" s="139"/>
    </row>
    <row r="8556" spans="18:18" x14ac:dyDescent="0.25">
      <c r="R8556" s="139"/>
    </row>
    <row r="8557" spans="18:18" x14ac:dyDescent="0.25">
      <c r="R8557" s="139"/>
    </row>
    <row r="8558" spans="18:18" x14ac:dyDescent="0.25">
      <c r="R8558" s="139"/>
    </row>
    <row r="8559" spans="18:18" x14ac:dyDescent="0.25">
      <c r="R8559" s="139"/>
    </row>
    <row r="8560" spans="18:18" x14ac:dyDescent="0.25">
      <c r="R8560" s="139"/>
    </row>
    <row r="8561" spans="18:18" x14ac:dyDescent="0.25">
      <c r="R8561" s="139"/>
    </row>
    <row r="8562" spans="18:18" x14ac:dyDescent="0.25">
      <c r="R8562" s="139"/>
    </row>
    <row r="8563" spans="18:18" x14ac:dyDescent="0.25">
      <c r="R8563" s="139"/>
    </row>
    <row r="8564" spans="18:18" x14ac:dyDescent="0.25">
      <c r="R8564" s="139"/>
    </row>
    <row r="8565" spans="18:18" x14ac:dyDescent="0.25">
      <c r="R8565" s="139"/>
    </row>
    <row r="8566" spans="18:18" x14ac:dyDescent="0.25">
      <c r="R8566" s="139"/>
    </row>
    <row r="8567" spans="18:18" x14ac:dyDescent="0.25">
      <c r="R8567" s="139"/>
    </row>
    <row r="8568" spans="18:18" x14ac:dyDescent="0.25">
      <c r="R8568" s="139"/>
    </row>
    <row r="8569" spans="18:18" x14ac:dyDescent="0.25">
      <c r="R8569" s="139"/>
    </row>
    <row r="8570" spans="18:18" x14ac:dyDescent="0.25">
      <c r="R8570" s="139"/>
    </row>
    <row r="8571" spans="18:18" x14ac:dyDescent="0.25">
      <c r="R8571" s="139"/>
    </row>
    <row r="8572" spans="18:18" x14ac:dyDescent="0.25">
      <c r="R8572" s="139"/>
    </row>
    <row r="8573" spans="18:18" x14ac:dyDescent="0.25">
      <c r="R8573" s="139"/>
    </row>
    <row r="8574" spans="18:18" x14ac:dyDescent="0.25">
      <c r="R8574" s="139"/>
    </row>
    <row r="8575" spans="18:18" x14ac:dyDescent="0.25">
      <c r="R8575" s="139"/>
    </row>
    <row r="8576" spans="18:18" x14ac:dyDescent="0.25">
      <c r="R8576" s="139"/>
    </row>
    <row r="8577" spans="18:18" x14ac:dyDescent="0.25">
      <c r="R8577" s="139"/>
    </row>
    <row r="8578" spans="18:18" x14ac:dyDescent="0.25">
      <c r="R8578" s="139"/>
    </row>
    <row r="8579" spans="18:18" x14ac:dyDescent="0.25">
      <c r="R8579" s="139"/>
    </row>
    <row r="8580" spans="18:18" x14ac:dyDescent="0.25">
      <c r="R8580" s="139"/>
    </row>
    <row r="8581" spans="18:18" x14ac:dyDescent="0.25">
      <c r="R8581" s="139"/>
    </row>
    <row r="8582" spans="18:18" x14ac:dyDescent="0.25">
      <c r="R8582" s="139"/>
    </row>
    <row r="8583" spans="18:18" x14ac:dyDescent="0.25">
      <c r="R8583" s="139"/>
    </row>
    <row r="8584" spans="18:18" x14ac:dyDescent="0.25">
      <c r="R8584" s="139"/>
    </row>
    <row r="8585" spans="18:18" x14ac:dyDescent="0.25">
      <c r="R8585" s="139"/>
    </row>
    <row r="8586" spans="18:18" x14ac:dyDescent="0.25">
      <c r="R8586" s="139"/>
    </row>
    <row r="8587" spans="18:18" x14ac:dyDescent="0.25">
      <c r="R8587" s="139"/>
    </row>
    <row r="8588" spans="18:18" x14ac:dyDescent="0.25">
      <c r="R8588" s="139"/>
    </row>
    <row r="8589" spans="18:18" x14ac:dyDescent="0.25">
      <c r="R8589" s="139"/>
    </row>
    <row r="8590" spans="18:18" x14ac:dyDescent="0.25">
      <c r="R8590" s="139"/>
    </row>
    <row r="8591" spans="18:18" x14ac:dyDescent="0.25">
      <c r="R8591" s="139"/>
    </row>
    <row r="8592" spans="18:18" x14ac:dyDescent="0.25">
      <c r="R8592" s="139"/>
    </row>
    <row r="8593" spans="18:18" x14ac:dyDescent="0.25">
      <c r="R8593" s="139"/>
    </row>
    <row r="8594" spans="18:18" x14ac:dyDescent="0.25">
      <c r="R8594" s="139"/>
    </row>
    <row r="8595" spans="18:18" x14ac:dyDescent="0.25">
      <c r="R8595" s="139"/>
    </row>
    <row r="8596" spans="18:18" x14ac:dyDescent="0.25">
      <c r="R8596" s="139"/>
    </row>
    <row r="8597" spans="18:18" x14ac:dyDescent="0.25">
      <c r="R8597" s="139"/>
    </row>
    <row r="8598" spans="18:18" x14ac:dyDescent="0.25">
      <c r="R8598" s="139"/>
    </row>
    <row r="8599" spans="18:18" x14ac:dyDescent="0.25">
      <c r="R8599" s="139"/>
    </row>
    <row r="8600" spans="18:18" x14ac:dyDescent="0.25">
      <c r="R8600" s="139"/>
    </row>
    <row r="8601" spans="18:18" x14ac:dyDescent="0.25">
      <c r="R8601" s="139"/>
    </row>
    <row r="8602" spans="18:18" x14ac:dyDescent="0.25">
      <c r="R8602" s="139"/>
    </row>
    <row r="8603" spans="18:18" x14ac:dyDescent="0.25">
      <c r="R8603" s="139"/>
    </row>
    <row r="8604" spans="18:18" x14ac:dyDescent="0.25">
      <c r="R8604" s="139"/>
    </row>
    <row r="8605" spans="18:18" x14ac:dyDescent="0.25">
      <c r="R8605" s="139"/>
    </row>
    <row r="8606" spans="18:18" x14ac:dyDescent="0.25">
      <c r="R8606" s="139"/>
    </row>
    <row r="8607" spans="18:18" x14ac:dyDescent="0.25">
      <c r="R8607" s="139"/>
    </row>
    <row r="8608" spans="18:18" x14ac:dyDescent="0.25">
      <c r="R8608" s="139"/>
    </row>
    <row r="8609" spans="18:18" x14ac:dyDescent="0.25">
      <c r="R8609" s="139"/>
    </row>
    <row r="8610" spans="18:18" x14ac:dyDescent="0.25">
      <c r="R8610" s="139"/>
    </row>
    <row r="8611" spans="18:18" x14ac:dyDescent="0.25">
      <c r="R8611" s="139"/>
    </row>
    <row r="8612" spans="18:18" x14ac:dyDescent="0.25">
      <c r="R8612" s="139"/>
    </row>
    <row r="8613" spans="18:18" x14ac:dyDescent="0.25">
      <c r="R8613" s="139"/>
    </row>
    <row r="8614" spans="18:18" x14ac:dyDescent="0.25">
      <c r="R8614" s="139"/>
    </row>
    <row r="8615" spans="18:18" x14ac:dyDescent="0.25">
      <c r="R8615" s="139"/>
    </row>
    <row r="8616" spans="18:18" x14ac:dyDescent="0.25">
      <c r="R8616" s="139"/>
    </row>
    <row r="8617" spans="18:18" x14ac:dyDescent="0.25">
      <c r="R8617" s="139"/>
    </row>
    <row r="8618" spans="18:18" x14ac:dyDescent="0.25">
      <c r="R8618" s="139"/>
    </row>
    <row r="8619" spans="18:18" x14ac:dyDescent="0.25">
      <c r="R8619" s="139"/>
    </row>
    <row r="8620" spans="18:18" x14ac:dyDescent="0.25">
      <c r="R8620" s="139"/>
    </row>
    <row r="8621" spans="18:18" x14ac:dyDescent="0.25">
      <c r="R8621" s="139"/>
    </row>
    <row r="8622" spans="18:18" x14ac:dyDescent="0.25">
      <c r="R8622" s="139"/>
    </row>
    <row r="8623" spans="18:18" x14ac:dyDescent="0.25">
      <c r="R8623" s="139"/>
    </row>
    <row r="8624" spans="18:18" x14ac:dyDescent="0.25">
      <c r="R8624" s="139"/>
    </row>
    <row r="8625" spans="18:18" x14ac:dyDescent="0.25">
      <c r="R8625" s="139"/>
    </row>
    <row r="8626" spans="18:18" x14ac:dyDescent="0.25">
      <c r="R8626" s="139"/>
    </row>
    <row r="8627" spans="18:18" x14ac:dyDescent="0.25">
      <c r="R8627" s="139"/>
    </row>
    <row r="8628" spans="18:18" x14ac:dyDescent="0.25">
      <c r="R8628" s="139"/>
    </row>
    <row r="8629" spans="18:18" x14ac:dyDescent="0.25">
      <c r="R8629" s="139"/>
    </row>
    <row r="8630" spans="18:18" x14ac:dyDescent="0.25">
      <c r="R8630" s="139"/>
    </row>
    <row r="8631" spans="18:18" x14ac:dyDescent="0.25">
      <c r="R8631" s="139"/>
    </row>
    <row r="8632" spans="18:18" x14ac:dyDescent="0.25">
      <c r="R8632" s="139"/>
    </row>
    <row r="8633" spans="18:18" x14ac:dyDescent="0.25">
      <c r="R8633" s="139"/>
    </row>
    <row r="8634" spans="18:18" x14ac:dyDescent="0.25">
      <c r="R8634" s="139"/>
    </row>
    <row r="8635" spans="18:18" x14ac:dyDescent="0.25">
      <c r="R8635" s="139"/>
    </row>
    <row r="8636" spans="18:18" x14ac:dyDescent="0.25">
      <c r="R8636" s="139"/>
    </row>
    <row r="8637" spans="18:18" x14ac:dyDescent="0.25">
      <c r="R8637" s="139"/>
    </row>
    <row r="8638" spans="18:18" x14ac:dyDescent="0.25">
      <c r="R8638" s="139"/>
    </row>
    <row r="8639" spans="18:18" x14ac:dyDescent="0.25">
      <c r="R8639" s="139"/>
    </row>
    <row r="8640" spans="18:18" x14ac:dyDescent="0.25">
      <c r="R8640" s="139"/>
    </row>
    <row r="8641" spans="18:18" x14ac:dyDescent="0.25">
      <c r="R8641" s="139"/>
    </row>
    <row r="8642" spans="18:18" x14ac:dyDescent="0.25">
      <c r="R8642" s="139"/>
    </row>
    <row r="8643" spans="18:18" x14ac:dyDescent="0.25">
      <c r="R8643" s="139"/>
    </row>
    <row r="8644" spans="18:18" x14ac:dyDescent="0.25">
      <c r="R8644" s="139"/>
    </row>
    <row r="8645" spans="18:18" x14ac:dyDescent="0.25">
      <c r="R8645" s="139"/>
    </row>
    <row r="8646" spans="18:18" x14ac:dyDescent="0.25">
      <c r="R8646" s="139"/>
    </row>
    <row r="8647" spans="18:18" x14ac:dyDescent="0.25">
      <c r="R8647" s="139"/>
    </row>
    <row r="8648" spans="18:18" x14ac:dyDescent="0.25">
      <c r="R8648" s="139"/>
    </row>
    <row r="8649" spans="18:18" x14ac:dyDescent="0.25">
      <c r="R8649" s="139"/>
    </row>
    <row r="8650" spans="18:18" x14ac:dyDescent="0.25">
      <c r="R8650" s="139"/>
    </row>
    <row r="8651" spans="18:18" x14ac:dyDescent="0.25">
      <c r="R8651" s="139"/>
    </row>
    <row r="8652" spans="18:18" x14ac:dyDescent="0.25">
      <c r="R8652" s="139"/>
    </row>
    <row r="8653" spans="18:18" x14ac:dyDescent="0.25">
      <c r="R8653" s="139"/>
    </row>
    <row r="8654" spans="18:18" x14ac:dyDescent="0.25">
      <c r="R8654" s="139"/>
    </row>
    <row r="8655" spans="18:18" x14ac:dyDescent="0.25">
      <c r="R8655" s="139"/>
    </row>
    <row r="8656" spans="18:18" x14ac:dyDescent="0.25">
      <c r="R8656" s="139"/>
    </row>
    <row r="8657" spans="18:18" x14ac:dyDescent="0.25">
      <c r="R8657" s="139"/>
    </row>
    <row r="8658" spans="18:18" x14ac:dyDescent="0.25">
      <c r="R8658" s="139"/>
    </row>
    <row r="8659" spans="18:18" x14ac:dyDescent="0.25">
      <c r="R8659" s="139"/>
    </row>
    <row r="8660" spans="18:18" x14ac:dyDescent="0.25">
      <c r="R8660" s="139"/>
    </row>
    <row r="8661" spans="18:18" x14ac:dyDescent="0.25">
      <c r="R8661" s="139"/>
    </row>
    <row r="8662" spans="18:18" x14ac:dyDescent="0.25">
      <c r="R8662" s="139"/>
    </row>
    <row r="8663" spans="18:18" x14ac:dyDescent="0.25">
      <c r="R8663" s="139"/>
    </row>
    <row r="8664" spans="18:18" x14ac:dyDescent="0.25">
      <c r="R8664" s="139"/>
    </row>
    <row r="8665" spans="18:18" x14ac:dyDescent="0.25">
      <c r="R8665" s="139"/>
    </row>
    <row r="8666" spans="18:18" x14ac:dyDescent="0.25">
      <c r="R8666" s="139"/>
    </row>
    <row r="8667" spans="18:18" x14ac:dyDescent="0.25">
      <c r="R8667" s="139"/>
    </row>
    <row r="8668" spans="18:18" x14ac:dyDescent="0.25">
      <c r="R8668" s="139"/>
    </row>
    <row r="8669" spans="18:18" x14ac:dyDescent="0.25">
      <c r="R8669" s="139"/>
    </row>
    <row r="8670" spans="18:18" x14ac:dyDescent="0.25">
      <c r="R8670" s="139"/>
    </row>
    <row r="8671" spans="18:18" x14ac:dyDescent="0.25">
      <c r="R8671" s="139"/>
    </row>
    <row r="8672" spans="18:18" x14ac:dyDescent="0.25">
      <c r="R8672" s="139"/>
    </row>
    <row r="8673" spans="18:18" x14ac:dyDescent="0.25">
      <c r="R8673" s="139"/>
    </row>
    <row r="8674" spans="18:18" x14ac:dyDescent="0.25">
      <c r="R8674" s="139"/>
    </row>
    <row r="8675" spans="18:18" x14ac:dyDescent="0.25">
      <c r="R8675" s="139"/>
    </row>
    <row r="8676" spans="18:18" x14ac:dyDescent="0.25">
      <c r="R8676" s="139"/>
    </row>
    <row r="8677" spans="18:18" x14ac:dyDescent="0.25">
      <c r="R8677" s="139"/>
    </row>
    <row r="8678" spans="18:18" x14ac:dyDescent="0.25">
      <c r="R8678" s="139"/>
    </row>
    <row r="8679" spans="18:18" x14ac:dyDescent="0.25">
      <c r="R8679" s="139"/>
    </row>
    <row r="8680" spans="18:18" x14ac:dyDescent="0.25">
      <c r="R8680" s="139"/>
    </row>
    <row r="8681" spans="18:18" x14ac:dyDescent="0.25">
      <c r="R8681" s="139"/>
    </row>
    <row r="8682" spans="18:18" x14ac:dyDescent="0.25">
      <c r="R8682" s="139"/>
    </row>
    <row r="8683" spans="18:18" x14ac:dyDescent="0.25">
      <c r="R8683" s="139"/>
    </row>
    <row r="8684" spans="18:18" x14ac:dyDescent="0.25">
      <c r="R8684" s="139"/>
    </row>
    <row r="8685" spans="18:18" x14ac:dyDescent="0.25">
      <c r="R8685" s="139"/>
    </row>
    <row r="8686" spans="18:18" x14ac:dyDescent="0.25">
      <c r="R8686" s="139"/>
    </row>
    <row r="8687" spans="18:18" x14ac:dyDescent="0.25">
      <c r="R8687" s="139"/>
    </row>
    <row r="8688" spans="18:18" x14ac:dyDescent="0.25">
      <c r="R8688" s="139"/>
    </row>
    <row r="8689" spans="18:18" x14ac:dyDescent="0.25">
      <c r="R8689" s="139"/>
    </row>
    <row r="8690" spans="18:18" x14ac:dyDescent="0.25">
      <c r="R8690" s="139"/>
    </row>
    <row r="8691" spans="18:18" x14ac:dyDescent="0.25">
      <c r="R8691" s="139"/>
    </row>
    <row r="8692" spans="18:18" x14ac:dyDescent="0.25">
      <c r="R8692" s="139"/>
    </row>
    <row r="8693" spans="18:18" x14ac:dyDescent="0.25">
      <c r="R8693" s="139"/>
    </row>
    <row r="8694" spans="18:18" x14ac:dyDescent="0.25">
      <c r="R8694" s="139"/>
    </row>
    <row r="8695" spans="18:18" x14ac:dyDescent="0.25">
      <c r="R8695" s="139"/>
    </row>
    <row r="8696" spans="18:18" x14ac:dyDescent="0.25">
      <c r="R8696" s="139"/>
    </row>
    <row r="8697" spans="18:18" x14ac:dyDescent="0.25">
      <c r="R8697" s="139"/>
    </row>
    <row r="8698" spans="18:18" x14ac:dyDescent="0.25">
      <c r="R8698" s="139"/>
    </row>
    <row r="8699" spans="18:18" x14ac:dyDescent="0.25">
      <c r="R8699" s="139"/>
    </row>
    <row r="8700" spans="18:18" x14ac:dyDescent="0.25">
      <c r="R8700" s="139"/>
    </row>
    <row r="8701" spans="18:18" x14ac:dyDescent="0.25">
      <c r="R8701" s="139"/>
    </row>
    <row r="8702" spans="18:18" x14ac:dyDescent="0.25">
      <c r="R8702" s="139"/>
    </row>
    <row r="8703" spans="18:18" x14ac:dyDescent="0.25">
      <c r="R8703" s="139"/>
    </row>
    <row r="8704" spans="18:18" x14ac:dyDescent="0.25">
      <c r="R8704" s="139"/>
    </row>
    <row r="8705" spans="18:18" x14ac:dyDescent="0.25">
      <c r="R8705" s="139"/>
    </row>
    <row r="8706" spans="18:18" x14ac:dyDescent="0.25">
      <c r="R8706" s="139"/>
    </row>
    <row r="8707" spans="18:18" x14ac:dyDescent="0.25">
      <c r="R8707" s="139"/>
    </row>
    <row r="8708" spans="18:18" x14ac:dyDescent="0.25">
      <c r="R8708" s="139"/>
    </row>
    <row r="8709" spans="18:18" x14ac:dyDescent="0.25">
      <c r="R8709" s="139"/>
    </row>
    <row r="8710" spans="18:18" x14ac:dyDescent="0.25">
      <c r="R8710" s="139"/>
    </row>
    <row r="8711" spans="18:18" x14ac:dyDescent="0.25">
      <c r="R8711" s="139"/>
    </row>
    <row r="8712" spans="18:18" x14ac:dyDescent="0.25">
      <c r="R8712" s="139"/>
    </row>
    <row r="8713" spans="18:18" x14ac:dyDescent="0.25">
      <c r="R8713" s="139"/>
    </row>
    <row r="8714" spans="18:18" x14ac:dyDescent="0.25">
      <c r="R8714" s="139"/>
    </row>
    <row r="8715" spans="18:18" x14ac:dyDescent="0.25">
      <c r="R8715" s="139"/>
    </row>
    <row r="8716" spans="18:18" x14ac:dyDescent="0.25">
      <c r="R8716" s="139"/>
    </row>
    <row r="8717" spans="18:18" x14ac:dyDescent="0.25">
      <c r="R8717" s="139"/>
    </row>
    <row r="8718" spans="18:18" x14ac:dyDescent="0.25">
      <c r="R8718" s="139"/>
    </row>
    <row r="8719" spans="18:18" x14ac:dyDescent="0.25">
      <c r="R8719" s="139"/>
    </row>
    <row r="8720" spans="18:18" x14ac:dyDescent="0.25">
      <c r="R8720" s="139"/>
    </row>
    <row r="8721" spans="18:18" x14ac:dyDescent="0.25">
      <c r="R8721" s="139"/>
    </row>
    <row r="8722" spans="18:18" x14ac:dyDescent="0.25">
      <c r="R8722" s="139"/>
    </row>
    <row r="8723" spans="18:18" x14ac:dyDescent="0.25">
      <c r="R8723" s="139"/>
    </row>
    <row r="8724" spans="18:18" x14ac:dyDescent="0.25">
      <c r="R8724" s="139"/>
    </row>
    <row r="8725" spans="18:18" x14ac:dyDescent="0.25">
      <c r="R8725" s="139"/>
    </row>
    <row r="8726" spans="18:18" x14ac:dyDescent="0.25">
      <c r="R8726" s="139"/>
    </row>
    <row r="8727" spans="18:18" x14ac:dyDescent="0.25">
      <c r="R8727" s="139"/>
    </row>
    <row r="8728" spans="18:18" x14ac:dyDescent="0.25">
      <c r="R8728" s="139"/>
    </row>
    <row r="8729" spans="18:18" x14ac:dyDescent="0.25">
      <c r="R8729" s="139"/>
    </row>
    <row r="8730" spans="18:18" x14ac:dyDescent="0.25">
      <c r="R8730" s="139"/>
    </row>
    <row r="8731" spans="18:18" x14ac:dyDescent="0.25">
      <c r="R8731" s="139"/>
    </row>
    <row r="8732" spans="18:18" x14ac:dyDescent="0.25">
      <c r="R8732" s="139"/>
    </row>
    <row r="8733" spans="18:18" x14ac:dyDescent="0.25">
      <c r="R8733" s="139"/>
    </row>
    <row r="8734" spans="18:18" x14ac:dyDescent="0.25">
      <c r="R8734" s="139"/>
    </row>
    <row r="8735" spans="18:18" x14ac:dyDescent="0.25">
      <c r="R8735" s="139"/>
    </row>
    <row r="8736" spans="18:18" x14ac:dyDescent="0.25">
      <c r="R8736" s="139"/>
    </row>
    <row r="8737" spans="18:18" x14ac:dyDescent="0.25">
      <c r="R8737" s="139"/>
    </row>
    <row r="8738" spans="18:18" x14ac:dyDescent="0.25">
      <c r="R8738" s="139"/>
    </row>
    <row r="8739" spans="18:18" x14ac:dyDescent="0.25">
      <c r="R8739" s="139"/>
    </row>
    <row r="8740" spans="18:18" x14ac:dyDescent="0.25">
      <c r="R8740" s="139"/>
    </row>
    <row r="8741" spans="18:18" x14ac:dyDescent="0.25">
      <c r="R8741" s="139"/>
    </row>
    <row r="8742" spans="18:18" x14ac:dyDescent="0.25">
      <c r="R8742" s="139"/>
    </row>
    <row r="8743" spans="18:18" x14ac:dyDescent="0.25">
      <c r="R8743" s="139"/>
    </row>
    <row r="8744" spans="18:18" x14ac:dyDescent="0.25">
      <c r="R8744" s="139"/>
    </row>
    <row r="8745" spans="18:18" x14ac:dyDescent="0.25">
      <c r="R8745" s="139"/>
    </row>
    <row r="8746" spans="18:18" x14ac:dyDescent="0.25">
      <c r="R8746" s="139"/>
    </row>
    <row r="8747" spans="18:18" x14ac:dyDescent="0.25">
      <c r="R8747" s="139"/>
    </row>
    <row r="8748" spans="18:18" x14ac:dyDescent="0.25">
      <c r="R8748" s="139"/>
    </row>
    <row r="8749" spans="18:18" x14ac:dyDescent="0.25">
      <c r="R8749" s="139"/>
    </row>
    <row r="8750" spans="18:18" x14ac:dyDescent="0.25">
      <c r="R8750" s="139"/>
    </row>
    <row r="8751" spans="18:18" x14ac:dyDescent="0.25">
      <c r="R8751" s="139"/>
    </row>
    <row r="8752" spans="18:18" x14ac:dyDescent="0.25">
      <c r="R8752" s="139"/>
    </row>
    <row r="8753" spans="18:18" x14ac:dyDescent="0.25">
      <c r="R8753" s="139"/>
    </row>
    <row r="8754" spans="18:18" x14ac:dyDescent="0.25">
      <c r="R8754" s="139"/>
    </row>
    <row r="8755" spans="18:18" x14ac:dyDescent="0.25">
      <c r="R8755" s="139"/>
    </row>
    <row r="8756" spans="18:18" x14ac:dyDescent="0.25">
      <c r="R8756" s="139"/>
    </row>
    <row r="8757" spans="18:18" x14ac:dyDescent="0.25">
      <c r="R8757" s="139"/>
    </row>
    <row r="8758" spans="18:18" x14ac:dyDescent="0.25">
      <c r="R8758" s="139"/>
    </row>
    <row r="8759" spans="18:18" x14ac:dyDescent="0.25">
      <c r="R8759" s="139"/>
    </row>
    <row r="8760" spans="18:18" x14ac:dyDescent="0.25">
      <c r="R8760" s="139"/>
    </row>
    <row r="8761" spans="18:18" x14ac:dyDescent="0.25">
      <c r="R8761" s="139"/>
    </row>
    <row r="8762" spans="18:18" x14ac:dyDescent="0.25">
      <c r="R8762" s="139"/>
    </row>
    <row r="8763" spans="18:18" x14ac:dyDescent="0.25">
      <c r="R8763" s="139"/>
    </row>
    <row r="8764" spans="18:18" x14ac:dyDescent="0.25">
      <c r="R8764" s="139"/>
    </row>
    <row r="8765" spans="18:18" x14ac:dyDescent="0.25">
      <c r="R8765" s="139"/>
    </row>
    <row r="8766" spans="18:18" x14ac:dyDescent="0.25">
      <c r="R8766" s="139"/>
    </row>
    <row r="8767" spans="18:18" x14ac:dyDescent="0.25">
      <c r="R8767" s="139"/>
    </row>
    <row r="8768" spans="18:18" x14ac:dyDescent="0.25">
      <c r="R8768" s="139"/>
    </row>
    <row r="8769" spans="18:18" x14ac:dyDescent="0.25">
      <c r="R8769" s="139"/>
    </row>
    <row r="8770" spans="18:18" x14ac:dyDescent="0.25">
      <c r="R8770" s="139"/>
    </row>
    <row r="8771" spans="18:18" x14ac:dyDescent="0.25">
      <c r="R8771" s="139"/>
    </row>
    <row r="8772" spans="18:18" x14ac:dyDescent="0.25">
      <c r="R8772" s="139"/>
    </row>
    <row r="8773" spans="18:18" x14ac:dyDescent="0.25">
      <c r="R8773" s="139"/>
    </row>
    <row r="8774" spans="18:18" x14ac:dyDescent="0.25">
      <c r="R8774" s="139"/>
    </row>
    <row r="8775" spans="18:18" x14ac:dyDescent="0.25">
      <c r="R8775" s="139"/>
    </row>
    <row r="8776" spans="18:18" x14ac:dyDescent="0.25">
      <c r="R8776" s="139"/>
    </row>
    <row r="8777" spans="18:18" x14ac:dyDescent="0.25">
      <c r="R8777" s="139"/>
    </row>
    <row r="8778" spans="18:18" x14ac:dyDescent="0.25">
      <c r="R8778" s="139"/>
    </row>
    <row r="8779" spans="18:18" x14ac:dyDescent="0.25">
      <c r="R8779" s="139"/>
    </row>
    <row r="8780" spans="18:18" x14ac:dyDescent="0.25">
      <c r="R8780" s="139"/>
    </row>
    <row r="8781" spans="18:18" x14ac:dyDescent="0.25">
      <c r="R8781" s="139"/>
    </row>
    <row r="8782" spans="18:18" x14ac:dyDescent="0.25">
      <c r="R8782" s="139"/>
    </row>
    <row r="8783" spans="18:18" x14ac:dyDescent="0.25">
      <c r="R8783" s="139"/>
    </row>
    <row r="8784" spans="18:18" x14ac:dyDescent="0.25">
      <c r="R8784" s="139"/>
    </row>
    <row r="8785" spans="18:18" x14ac:dyDescent="0.25">
      <c r="R8785" s="139"/>
    </row>
    <row r="8786" spans="18:18" x14ac:dyDescent="0.25">
      <c r="R8786" s="139"/>
    </row>
    <row r="8787" spans="18:18" x14ac:dyDescent="0.25">
      <c r="R8787" s="139"/>
    </row>
    <row r="8788" spans="18:18" x14ac:dyDescent="0.25">
      <c r="R8788" s="139"/>
    </row>
    <row r="8789" spans="18:18" x14ac:dyDescent="0.25">
      <c r="R8789" s="139"/>
    </row>
    <row r="8790" spans="18:18" x14ac:dyDescent="0.25">
      <c r="R8790" s="139"/>
    </row>
    <row r="8791" spans="18:18" x14ac:dyDescent="0.25">
      <c r="R8791" s="139"/>
    </row>
    <row r="8792" spans="18:18" x14ac:dyDescent="0.25">
      <c r="R8792" s="139"/>
    </row>
    <row r="8793" spans="18:18" x14ac:dyDescent="0.25">
      <c r="R8793" s="139"/>
    </row>
    <row r="8794" spans="18:18" x14ac:dyDescent="0.25">
      <c r="R8794" s="139"/>
    </row>
    <row r="8795" spans="18:18" x14ac:dyDescent="0.25">
      <c r="R8795" s="139"/>
    </row>
    <row r="8796" spans="18:18" x14ac:dyDescent="0.25">
      <c r="R8796" s="139"/>
    </row>
    <row r="8797" spans="18:18" x14ac:dyDescent="0.25">
      <c r="R8797" s="139"/>
    </row>
    <row r="8798" spans="18:18" x14ac:dyDescent="0.25">
      <c r="R8798" s="139"/>
    </row>
    <row r="8799" spans="18:18" x14ac:dyDescent="0.25">
      <c r="R8799" s="139"/>
    </row>
    <row r="8800" spans="18:18" x14ac:dyDescent="0.25">
      <c r="R8800" s="139"/>
    </row>
    <row r="8801" spans="18:18" x14ac:dyDescent="0.25">
      <c r="R8801" s="139"/>
    </row>
    <row r="8802" spans="18:18" x14ac:dyDescent="0.25">
      <c r="R8802" s="139"/>
    </row>
    <row r="8803" spans="18:18" x14ac:dyDescent="0.25">
      <c r="R8803" s="139"/>
    </row>
    <row r="8804" spans="18:18" x14ac:dyDescent="0.25">
      <c r="R8804" s="139"/>
    </row>
    <row r="8805" spans="18:18" x14ac:dyDescent="0.25">
      <c r="R8805" s="139"/>
    </row>
    <row r="8806" spans="18:18" x14ac:dyDescent="0.25">
      <c r="R8806" s="139"/>
    </row>
    <row r="8807" spans="18:18" x14ac:dyDescent="0.25">
      <c r="R8807" s="139"/>
    </row>
    <row r="8808" spans="18:18" x14ac:dyDescent="0.25">
      <c r="R8808" s="139"/>
    </row>
    <row r="8809" spans="18:18" x14ac:dyDescent="0.25">
      <c r="R8809" s="139"/>
    </row>
    <row r="8810" spans="18:18" x14ac:dyDescent="0.25">
      <c r="R8810" s="139"/>
    </row>
    <row r="8811" spans="18:18" x14ac:dyDescent="0.25">
      <c r="R8811" s="139"/>
    </row>
    <row r="8812" spans="18:18" x14ac:dyDescent="0.25">
      <c r="R8812" s="139"/>
    </row>
    <row r="8813" spans="18:18" x14ac:dyDescent="0.25">
      <c r="R8813" s="139"/>
    </row>
    <row r="8814" spans="18:18" x14ac:dyDescent="0.25">
      <c r="R8814" s="139"/>
    </row>
    <row r="8815" spans="18:18" x14ac:dyDescent="0.25">
      <c r="R8815" s="139"/>
    </row>
    <row r="8816" spans="18:18" x14ac:dyDescent="0.25">
      <c r="R8816" s="139"/>
    </row>
    <row r="8817" spans="18:18" x14ac:dyDescent="0.25">
      <c r="R8817" s="139"/>
    </row>
    <row r="8818" spans="18:18" x14ac:dyDescent="0.25">
      <c r="R8818" s="139"/>
    </row>
    <row r="8819" spans="18:18" x14ac:dyDescent="0.25">
      <c r="R8819" s="139"/>
    </row>
    <row r="8820" spans="18:18" x14ac:dyDescent="0.25">
      <c r="R8820" s="139"/>
    </row>
    <row r="8821" spans="18:18" x14ac:dyDescent="0.25">
      <c r="R8821" s="139"/>
    </row>
    <row r="8822" spans="18:18" x14ac:dyDescent="0.25">
      <c r="R8822" s="139"/>
    </row>
    <row r="8823" spans="18:18" x14ac:dyDescent="0.25">
      <c r="R8823" s="139"/>
    </row>
    <row r="8824" spans="18:18" x14ac:dyDescent="0.25">
      <c r="R8824" s="139"/>
    </row>
    <row r="8825" spans="18:18" x14ac:dyDescent="0.25">
      <c r="R8825" s="139"/>
    </row>
    <row r="8826" spans="18:18" x14ac:dyDescent="0.25">
      <c r="R8826" s="139"/>
    </row>
    <row r="8827" spans="18:18" x14ac:dyDescent="0.25">
      <c r="R8827" s="139"/>
    </row>
    <row r="8828" spans="18:18" x14ac:dyDescent="0.25">
      <c r="R8828" s="139"/>
    </row>
    <row r="8829" spans="18:18" x14ac:dyDescent="0.25">
      <c r="R8829" s="139"/>
    </row>
    <row r="8830" spans="18:18" x14ac:dyDescent="0.25">
      <c r="R8830" s="139"/>
    </row>
    <row r="8831" spans="18:18" x14ac:dyDescent="0.25">
      <c r="R8831" s="139"/>
    </row>
    <row r="8832" spans="18:18" x14ac:dyDescent="0.25">
      <c r="R8832" s="139"/>
    </row>
    <row r="8833" spans="18:18" x14ac:dyDescent="0.25">
      <c r="R8833" s="139"/>
    </row>
    <row r="8834" spans="18:18" x14ac:dyDescent="0.25">
      <c r="R8834" s="139"/>
    </row>
    <row r="8835" spans="18:18" x14ac:dyDescent="0.25">
      <c r="R8835" s="139"/>
    </row>
    <row r="8836" spans="18:18" x14ac:dyDescent="0.25">
      <c r="R8836" s="139"/>
    </row>
    <row r="8837" spans="18:18" x14ac:dyDescent="0.25">
      <c r="R8837" s="139"/>
    </row>
    <row r="8838" spans="18:18" x14ac:dyDescent="0.25">
      <c r="R8838" s="139"/>
    </row>
    <row r="8839" spans="18:18" x14ac:dyDescent="0.25">
      <c r="R8839" s="139"/>
    </row>
    <row r="8840" spans="18:18" x14ac:dyDescent="0.25">
      <c r="R8840" s="139"/>
    </row>
    <row r="8841" spans="18:18" x14ac:dyDescent="0.25">
      <c r="R8841" s="139"/>
    </row>
    <row r="8842" spans="18:18" x14ac:dyDescent="0.25">
      <c r="R8842" s="139"/>
    </row>
    <row r="8843" spans="18:18" x14ac:dyDescent="0.25">
      <c r="R8843" s="139"/>
    </row>
    <row r="8844" spans="18:18" x14ac:dyDescent="0.25">
      <c r="R8844" s="139"/>
    </row>
    <row r="8845" spans="18:18" x14ac:dyDescent="0.25">
      <c r="R8845" s="139"/>
    </row>
    <row r="8846" spans="18:18" x14ac:dyDescent="0.25">
      <c r="R8846" s="139"/>
    </row>
    <row r="8847" spans="18:18" x14ac:dyDescent="0.25">
      <c r="R8847" s="139"/>
    </row>
    <row r="8848" spans="18:18" x14ac:dyDescent="0.25">
      <c r="R8848" s="139"/>
    </row>
    <row r="8849" spans="18:18" x14ac:dyDescent="0.25">
      <c r="R8849" s="139"/>
    </row>
    <row r="8850" spans="18:18" x14ac:dyDescent="0.25">
      <c r="R8850" s="139"/>
    </row>
    <row r="8851" spans="18:18" x14ac:dyDescent="0.25">
      <c r="R8851" s="139"/>
    </row>
    <row r="8852" spans="18:18" x14ac:dyDescent="0.25">
      <c r="R8852" s="139"/>
    </row>
    <row r="8853" spans="18:18" x14ac:dyDescent="0.25">
      <c r="R8853" s="139"/>
    </row>
    <row r="8854" spans="18:18" x14ac:dyDescent="0.25">
      <c r="R8854" s="139"/>
    </row>
    <row r="8855" spans="18:18" x14ac:dyDescent="0.25">
      <c r="R8855" s="139"/>
    </row>
    <row r="8856" spans="18:18" x14ac:dyDescent="0.25">
      <c r="R8856" s="139"/>
    </row>
    <row r="8857" spans="18:18" x14ac:dyDescent="0.25">
      <c r="R8857" s="139"/>
    </row>
    <row r="8858" spans="18:18" x14ac:dyDescent="0.25">
      <c r="R8858" s="139"/>
    </row>
    <row r="8859" spans="18:18" x14ac:dyDescent="0.25">
      <c r="R8859" s="139"/>
    </row>
    <row r="8860" spans="18:18" x14ac:dyDescent="0.25">
      <c r="R8860" s="139"/>
    </row>
    <row r="8861" spans="18:18" x14ac:dyDescent="0.25">
      <c r="R8861" s="139"/>
    </row>
    <row r="8862" spans="18:18" x14ac:dyDescent="0.25">
      <c r="R8862" s="139"/>
    </row>
    <row r="8863" spans="18:18" x14ac:dyDescent="0.25">
      <c r="R8863" s="139"/>
    </row>
    <row r="8864" spans="18:18" x14ac:dyDescent="0.25">
      <c r="R8864" s="139"/>
    </row>
    <row r="8865" spans="18:18" x14ac:dyDescent="0.25">
      <c r="R8865" s="139"/>
    </row>
    <row r="8866" spans="18:18" x14ac:dyDescent="0.25">
      <c r="R8866" s="139"/>
    </row>
    <row r="8867" spans="18:18" x14ac:dyDescent="0.25">
      <c r="R8867" s="139"/>
    </row>
    <row r="8868" spans="18:18" x14ac:dyDescent="0.25">
      <c r="R8868" s="139"/>
    </row>
    <row r="8869" spans="18:18" x14ac:dyDescent="0.25">
      <c r="R8869" s="139"/>
    </row>
    <row r="8870" spans="18:18" x14ac:dyDescent="0.25">
      <c r="R8870" s="139"/>
    </row>
    <row r="8871" spans="18:18" x14ac:dyDescent="0.25">
      <c r="R8871" s="139"/>
    </row>
    <row r="8872" spans="18:18" x14ac:dyDescent="0.25">
      <c r="R8872" s="139"/>
    </row>
    <row r="8873" spans="18:18" x14ac:dyDescent="0.25">
      <c r="R8873" s="139"/>
    </row>
    <row r="8874" spans="18:18" x14ac:dyDescent="0.25">
      <c r="R8874" s="139"/>
    </row>
    <row r="8875" spans="18:18" x14ac:dyDescent="0.25">
      <c r="R8875" s="139"/>
    </row>
    <row r="8876" spans="18:18" x14ac:dyDescent="0.25">
      <c r="R8876" s="139"/>
    </row>
    <row r="8877" spans="18:18" x14ac:dyDescent="0.25">
      <c r="R8877" s="139"/>
    </row>
    <row r="8878" spans="18:18" x14ac:dyDescent="0.25">
      <c r="R8878" s="139"/>
    </row>
    <row r="8879" spans="18:18" x14ac:dyDescent="0.25">
      <c r="R8879" s="139"/>
    </row>
    <row r="8880" spans="18:18" x14ac:dyDescent="0.25">
      <c r="R8880" s="139"/>
    </row>
    <row r="8881" spans="18:18" x14ac:dyDescent="0.25">
      <c r="R8881" s="139"/>
    </row>
    <row r="8882" spans="18:18" x14ac:dyDescent="0.25">
      <c r="R8882" s="139"/>
    </row>
    <row r="8883" spans="18:18" x14ac:dyDescent="0.25">
      <c r="R8883" s="139"/>
    </row>
    <row r="8884" spans="18:18" x14ac:dyDescent="0.25">
      <c r="R8884" s="139"/>
    </row>
    <row r="8885" spans="18:18" x14ac:dyDescent="0.25">
      <c r="R8885" s="139"/>
    </row>
    <row r="8886" spans="18:18" x14ac:dyDescent="0.25">
      <c r="R8886" s="139"/>
    </row>
    <row r="8887" spans="18:18" x14ac:dyDescent="0.25">
      <c r="R8887" s="139"/>
    </row>
    <row r="8888" spans="18:18" x14ac:dyDescent="0.25">
      <c r="R8888" s="139"/>
    </row>
    <row r="8889" spans="18:18" x14ac:dyDescent="0.25">
      <c r="R8889" s="139"/>
    </row>
    <row r="8890" spans="18:18" x14ac:dyDescent="0.25">
      <c r="R8890" s="139"/>
    </row>
    <row r="8891" spans="18:18" x14ac:dyDescent="0.25">
      <c r="R8891" s="139"/>
    </row>
    <row r="8892" spans="18:18" x14ac:dyDescent="0.25">
      <c r="R8892" s="139"/>
    </row>
    <row r="8893" spans="18:18" x14ac:dyDescent="0.25">
      <c r="R8893" s="139"/>
    </row>
    <row r="8894" spans="18:18" x14ac:dyDescent="0.25">
      <c r="R8894" s="139"/>
    </row>
    <row r="8895" spans="18:18" x14ac:dyDescent="0.25">
      <c r="R8895" s="139"/>
    </row>
    <row r="8896" spans="18:18" x14ac:dyDescent="0.25">
      <c r="R8896" s="139"/>
    </row>
    <row r="8897" spans="18:18" x14ac:dyDescent="0.25">
      <c r="R8897" s="139"/>
    </row>
    <row r="8898" spans="18:18" x14ac:dyDescent="0.25">
      <c r="R8898" s="139"/>
    </row>
    <row r="8899" spans="18:18" x14ac:dyDescent="0.25">
      <c r="R8899" s="139"/>
    </row>
    <row r="8900" spans="18:18" x14ac:dyDescent="0.25">
      <c r="R8900" s="139"/>
    </row>
    <row r="8901" spans="18:18" x14ac:dyDescent="0.25">
      <c r="R8901" s="139"/>
    </row>
    <row r="8902" spans="18:18" x14ac:dyDescent="0.25">
      <c r="R8902" s="139"/>
    </row>
    <row r="8903" spans="18:18" x14ac:dyDescent="0.25">
      <c r="R8903" s="139"/>
    </row>
    <row r="8904" spans="18:18" x14ac:dyDescent="0.25">
      <c r="R8904" s="139"/>
    </row>
    <row r="8905" spans="18:18" x14ac:dyDescent="0.25">
      <c r="R8905" s="139"/>
    </row>
    <row r="8906" spans="18:18" x14ac:dyDescent="0.25">
      <c r="R8906" s="139"/>
    </row>
    <row r="8907" spans="18:18" x14ac:dyDescent="0.25">
      <c r="R8907" s="139"/>
    </row>
    <row r="8908" spans="18:18" x14ac:dyDescent="0.25">
      <c r="R8908" s="139"/>
    </row>
    <row r="8909" spans="18:18" x14ac:dyDescent="0.25">
      <c r="R8909" s="139"/>
    </row>
    <row r="8910" spans="18:18" x14ac:dyDescent="0.25">
      <c r="R8910" s="139"/>
    </row>
    <row r="8911" spans="18:18" x14ac:dyDescent="0.25">
      <c r="R8911" s="139"/>
    </row>
    <row r="8912" spans="18:18" x14ac:dyDescent="0.25">
      <c r="R8912" s="139"/>
    </row>
    <row r="8913" spans="18:18" x14ac:dyDescent="0.25">
      <c r="R8913" s="139"/>
    </row>
    <row r="8914" spans="18:18" x14ac:dyDescent="0.25">
      <c r="R8914" s="139"/>
    </row>
    <row r="8915" spans="18:18" x14ac:dyDescent="0.25">
      <c r="R8915" s="139"/>
    </row>
    <row r="8916" spans="18:18" x14ac:dyDescent="0.25">
      <c r="R8916" s="139"/>
    </row>
    <row r="8917" spans="18:18" x14ac:dyDescent="0.25">
      <c r="R8917" s="139"/>
    </row>
    <row r="8918" spans="18:18" x14ac:dyDescent="0.25">
      <c r="R8918" s="139"/>
    </row>
    <row r="8919" spans="18:18" x14ac:dyDescent="0.25">
      <c r="R8919" s="139"/>
    </row>
    <row r="8920" spans="18:18" x14ac:dyDescent="0.25">
      <c r="R8920" s="139"/>
    </row>
    <row r="8921" spans="18:18" x14ac:dyDescent="0.25">
      <c r="R8921" s="139"/>
    </row>
    <row r="8922" spans="18:18" x14ac:dyDescent="0.25">
      <c r="R8922" s="139"/>
    </row>
    <row r="8923" spans="18:18" x14ac:dyDescent="0.25">
      <c r="R8923" s="139"/>
    </row>
    <row r="8924" spans="18:18" x14ac:dyDescent="0.25">
      <c r="R8924" s="139"/>
    </row>
    <row r="8925" spans="18:18" x14ac:dyDescent="0.25">
      <c r="R8925" s="139"/>
    </row>
    <row r="8926" spans="18:18" x14ac:dyDescent="0.25">
      <c r="R8926" s="139"/>
    </row>
    <row r="8927" spans="18:18" x14ac:dyDescent="0.25">
      <c r="R8927" s="139"/>
    </row>
    <row r="8928" spans="18:18" x14ac:dyDescent="0.25">
      <c r="R8928" s="139"/>
    </row>
    <row r="8929" spans="18:18" x14ac:dyDescent="0.25">
      <c r="R8929" s="139"/>
    </row>
    <row r="8930" spans="18:18" x14ac:dyDescent="0.25">
      <c r="R8930" s="139"/>
    </row>
    <row r="8931" spans="18:18" x14ac:dyDescent="0.25">
      <c r="R8931" s="139"/>
    </row>
    <row r="8932" spans="18:18" x14ac:dyDescent="0.25">
      <c r="R8932" s="139"/>
    </row>
    <row r="8933" spans="18:18" x14ac:dyDescent="0.25">
      <c r="R8933" s="139"/>
    </row>
    <row r="8934" spans="18:18" x14ac:dyDescent="0.25">
      <c r="R8934" s="139"/>
    </row>
    <row r="8935" spans="18:18" x14ac:dyDescent="0.25">
      <c r="R8935" s="139"/>
    </row>
    <row r="8936" spans="18:18" x14ac:dyDescent="0.25">
      <c r="R8936" s="139"/>
    </row>
    <row r="8937" spans="18:18" x14ac:dyDescent="0.25">
      <c r="R8937" s="139"/>
    </row>
    <row r="8938" spans="18:18" x14ac:dyDescent="0.25">
      <c r="R8938" s="139"/>
    </row>
    <row r="8939" spans="18:18" x14ac:dyDescent="0.25">
      <c r="R8939" s="139"/>
    </row>
    <row r="8940" spans="18:18" x14ac:dyDescent="0.25">
      <c r="R8940" s="139"/>
    </row>
    <row r="8941" spans="18:18" x14ac:dyDescent="0.25">
      <c r="R8941" s="139"/>
    </row>
    <row r="8942" spans="18:18" x14ac:dyDescent="0.25">
      <c r="R8942" s="139"/>
    </row>
    <row r="8943" spans="18:18" x14ac:dyDescent="0.25">
      <c r="R8943" s="139"/>
    </row>
    <row r="8944" spans="18:18" x14ac:dyDescent="0.25">
      <c r="R8944" s="139"/>
    </row>
    <row r="8945" spans="18:18" x14ac:dyDescent="0.25">
      <c r="R8945" s="139"/>
    </row>
    <row r="8946" spans="18:18" x14ac:dyDescent="0.25">
      <c r="R8946" s="139"/>
    </row>
    <row r="8947" spans="18:18" x14ac:dyDescent="0.25">
      <c r="R8947" s="139"/>
    </row>
    <row r="8948" spans="18:18" x14ac:dyDescent="0.25">
      <c r="R8948" s="139"/>
    </row>
    <row r="8949" spans="18:18" x14ac:dyDescent="0.25">
      <c r="R8949" s="139"/>
    </row>
    <row r="8950" spans="18:18" x14ac:dyDescent="0.25">
      <c r="R8950" s="139"/>
    </row>
    <row r="8951" spans="18:18" x14ac:dyDescent="0.25">
      <c r="R8951" s="139"/>
    </row>
    <row r="8952" spans="18:18" x14ac:dyDescent="0.25">
      <c r="R8952" s="139"/>
    </row>
    <row r="8953" spans="18:18" x14ac:dyDescent="0.25">
      <c r="R8953" s="139"/>
    </row>
    <row r="8954" spans="18:18" x14ac:dyDescent="0.25">
      <c r="R8954" s="139"/>
    </row>
    <row r="8955" spans="18:18" x14ac:dyDescent="0.25">
      <c r="R8955" s="139"/>
    </row>
    <row r="8956" spans="18:18" x14ac:dyDescent="0.25">
      <c r="R8956" s="139"/>
    </row>
    <row r="8957" spans="18:18" x14ac:dyDescent="0.25">
      <c r="R8957" s="139"/>
    </row>
    <row r="8958" spans="18:18" x14ac:dyDescent="0.25">
      <c r="R8958" s="139"/>
    </row>
    <row r="8959" spans="18:18" x14ac:dyDescent="0.25">
      <c r="R8959" s="139"/>
    </row>
    <row r="8960" spans="18:18" x14ac:dyDescent="0.25">
      <c r="R8960" s="139"/>
    </row>
    <row r="8961" spans="18:18" x14ac:dyDescent="0.25">
      <c r="R8961" s="139"/>
    </row>
    <row r="8962" spans="18:18" x14ac:dyDescent="0.25">
      <c r="R8962" s="139"/>
    </row>
    <row r="8963" spans="18:18" x14ac:dyDescent="0.25">
      <c r="R8963" s="139"/>
    </row>
    <row r="8964" spans="18:18" x14ac:dyDescent="0.25">
      <c r="R8964" s="139"/>
    </row>
    <row r="8965" spans="18:18" x14ac:dyDescent="0.25">
      <c r="R8965" s="139"/>
    </row>
    <row r="8966" spans="18:18" x14ac:dyDescent="0.25">
      <c r="R8966" s="139"/>
    </row>
    <row r="8967" spans="18:18" x14ac:dyDescent="0.25">
      <c r="R8967" s="139"/>
    </row>
    <row r="8968" spans="18:18" x14ac:dyDescent="0.25">
      <c r="R8968" s="139"/>
    </row>
    <row r="8969" spans="18:18" x14ac:dyDescent="0.25">
      <c r="R8969" s="139"/>
    </row>
    <row r="8970" spans="18:18" x14ac:dyDescent="0.25">
      <c r="R8970" s="139"/>
    </row>
    <row r="8971" spans="18:18" x14ac:dyDescent="0.25">
      <c r="R8971" s="139"/>
    </row>
    <row r="8972" spans="18:18" x14ac:dyDescent="0.25">
      <c r="R8972" s="139"/>
    </row>
    <row r="8973" spans="18:18" x14ac:dyDescent="0.25">
      <c r="R8973" s="139"/>
    </row>
    <row r="8974" spans="18:18" x14ac:dyDescent="0.25">
      <c r="R8974" s="139"/>
    </row>
    <row r="8975" spans="18:18" x14ac:dyDescent="0.25">
      <c r="R8975" s="139"/>
    </row>
    <row r="8976" spans="18:18" x14ac:dyDescent="0.25">
      <c r="R8976" s="139"/>
    </row>
    <row r="8977" spans="18:18" x14ac:dyDescent="0.25">
      <c r="R8977" s="139"/>
    </row>
    <row r="8978" spans="18:18" x14ac:dyDescent="0.25">
      <c r="R8978" s="139"/>
    </row>
    <row r="8979" spans="18:18" x14ac:dyDescent="0.25">
      <c r="R8979" s="139"/>
    </row>
    <row r="8980" spans="18:18" x14ac:dyDescent="0.25">
      <c r="R8980" s="139"/>
    </row>
    <row r="8981" spans="18:18" x14ac:dyDescent="0.25">
      <c r="R8981" s="139"/>
    </row>
    <row r="8982" spans="18:18" x14ac:dyDescent="0.25">
      <c r="R8982" s="139"/>
    </row>
    <row r="8983" spans="18:18" x14ac:dyDescent="0.25">
      <c r="R8983" s="139"/>
    </row>
    <row r="8984" spans="18:18" x14ac:dyDescent="0.25">
      <c r="R8984" s="139"/>
    </row>
    <row r="8985" spans="18:18" x14ac:dyDescent="0.25">
      <c r="R8985" s="139"/>
    </row>
    <row r="8986" spans="18:18" x14ac:dyDescent="0.25">
      <c r="R8986" s="139"/>
    </row>
    <row r="8987" spans="18:18" x14ac:dyDescent="0.25">
      <c r="R8987" s="139"/>
    </row>
    <row r="8988" spans="18:18" x14ac:dyDescent="0.25">
      <c r="R8988" s="139"/>
    </row>
    <row r="8989" spans="18:18" x14ac:dyDescent="0.25">
      <c r="R8989" s="139"/>
    </row>
    <row r="8990" spans="18:18" x14ac:dyDescent="0.25">
      <c r="R8990" s="139"/>
    </row>
    <row r="8991" spans="18:18" x14ac:dyDescent="0.25">
      <c r="R8991" s="139"/>
    </row>
    <row r="8992" spans="18:18" x14ac:dyDescent="0.25">
      <c r="R8992" s="139"/>
    </row>
    <row r="8993" spans="18:18" x14ac:dyDescent="0.25">
      <c r="R8993" s="139"/>
    </row>
    <row r="8994" spans="18:18" x14ac:dyDescent="0.25">
      <c r="R8994" s="139"/>
    </row>
    <row r="8995" spans="18:18" x14ac:dyDescent="0.25">
      <c r="R8995" s="139"/>
    </row>
    <row r="8996" spans="18:18" x14ac:dyDescent="0.25">
      <c r="R8996" s="139"/>
    </row>
    <row r="8997" spans="18:18" x14ac:dyDescent="0.25">
      <c r="R8997" s="139"/>
    </row>
    <row r="8998" spans="18:18" x14ac:dyDescent="0.25">
      <c r="R8998" s="139"/>
    </row>
    <row r="8999" spans="18:18" x14ac:dyDescent="0.25">
      <c r="R8999" s="139"/>
    </row>
    <row r="9000" spans="18:18" x14ac:dyDescent="0.25">
      <c r="R9000" s="139"/>
    </row>
    <row r="9001" spans="18:18" x14ac:dyDescent="0.25">
      <c r="R9001" s="139"/>
    </row>
    <row r="9002" spans="18:18" x14ac:dyDescent="0.25">
      <c r="R9002" s="139"/>
    </row>
    <row r="9003" spans="18:18" x14ac:dyDescent="0.25">
      <c r="R9003" s="139"/>
    </row>
    <row r="9004" spans="18:18" x14ac:dyDescent="0.25">
      <c r="R9004" s="139"/>
    </row>
    <row r="9005" spans="18:18" x14ac:dyDescent="0.25">
      <c r="R9005" s="139"/>
    </row>
    <row r="9006" spans="18:18" x14ac:dyDescent="0.25">
      <c r="R9006" s="139"/>
    </row>
    <row r="9007" spans="18:18" x14ac:dyDescent="0.25">
      <c r="R9007" s="139"/>
    </row>
    <row r="9008" spans="18:18" x14ac:dyDescent="0.25">
      <c r="R9008" s="139"/>
    </row>
    <row r="9009" spans="18:18" x14ac:dyDescent="0.25">
      <c r="R9009" s="139"/>
    </row>
    <row r="9010" spans="18:18" x14ac:dyDescent="0.25">
      <c r="R9010" s="139"/>
    </row>
    <row r="9011" spans="18:18" x14ac:dyDescent="0.25">
      <c r="R9011" s="139"/>
    </row>
    <row r="9012" spans="18:18" x14ac:dyDescent="0.25">
      <c r="R9012" s="139"/>
    </row>
    <row r="9013" spans="18:18" x14ac:dyDescent="0.25">
      <c r="R9013" s="139"/>
    </row>
    <row r="9014" spans="18:18" x14ac:dyDescent="0.25">
      <c r="R9014" s="139"/>
    </row>
    <row r="9015" spans="18:18" x14ac:dyDescent="0.25">
      <c r="R9015" s="139"/>
    </row>
    <row r="9016" spans="18:18" x14ac:dyDescent="0.25">
      <c r="R9016" s="139"/>
    </row>
    <row r="9017" spans="18:18" x14ac:dyDescent="0.25">
      <c r="R9017" s="139"/>
    </row>
    <row r="9018" spans="18:18" x14ac:dyDescent="0.25">
      <c r="R9018" s="139"/>
    </row>
    <row r="9019" spans="18:18" x14ac:dyDescent="0.25">
      <c r="R9019" s="139"/>
    </row>
    <row r="9020" spans="18:18" x14ac:dyDescent="0.25">
      <c r="R9020" s="139"/>
    </row>
    <row r="9021" spans="18:18" x14ac:dyDescent="0.25">
      <c r="R9021" s="139"/>
    </row>
    <row r="9022" spans="18:18" x14ac:dyDescent="0.25">
      <c r="R9022" s="139"/>
    </row>
    <row r="9023" spans="18:18" x14ac:dyDescent="0.25">
      <c r="R9023" s="139"/>
    </row>
    <row r="9024" spans="18:18" x14ac:dyDescent="0.25">
      <c r="R9024" s="139"/>
    </row>
    <row r="9025" spans="18:18" x14ac:dyDescent="0.25">
      <c r="R9025" s="139"/>
    </row>
    <row r="9026" spans="18:18" x14ac:dyDescent="0.25">
      <c r="R9026" s="139"/>
    </row>
    <row r="9027" spans="18:18" x14ac:dyDescent="0.25">
      <c r="R9027" s="139"/>
    </row>
    <row r="9028" spans="18:18" x14ac:dyDescent="0.25">
      <c r="R9028" s="139"/>
    </row>
    <row r="9029" spans="18:18" x14ac:dyDescent="0.25">
      <c r="R9029" s="139"/>
    </row>
    <row r="9030" spans="18:18" x14ac:dyDescent="0.25">
      <c r="R9030" s="139"/>
    </row>
    <row r="9031" spans="18:18" x14ac:dyDescent="0.25">
      <c r="R9031" s="139"/>
    </row>
    <row r="9032" spans="18:18" x14ac:dyDescent="0.25">
      <c r="R9032" s="139"/>
    </row>
    <row r="9033" spans="18:18" x14ac:dyDescent="0.25">
      <c r="R9033" s="139"/>
    </row>
    <row r="9034" spans="18:18" x14ac:dyDescent="0.25">
      <c r="R9034" s="139"/>
    </row>
    <row r="9035" spans="18:18" x14ac:dyDescent="0.25">
      <c r="R9035" s="139"/>
    </row>
    <row r="9036" spans="18:18" x14ac:dyDescent="0.25">
      <c r="R9036" s="139"/>
    </row>
    <row r="9037" spans="18:18" x14ac:dyDescent="0.25">
      <c r="R9037" s="139"/>
    </row>
    <row r="9038" spans="18:18" x14ac:dyDescent="0.25">
      <c r="R9038" s="139"/>
    </row>
    <row r="9039" spans="18:18" x14ac:dyDescent="0.25">
      <c r="R9039" s="139"/>
    </row>
    <row r="9040" spans="18:18" x14ac:dyDescent="0.25">
      <c r="R9040" s="139"/>
    </row>
    <row r="9041" spans="18:18" x14ac:dyDescent="0.25">
      <c r="R9041" s="139"/>
    </row>
    <row r="9042" spans="18:18" x14ac:dyDescent="0.25">
      <c r="R9042" s="139"/>
    </row>
    <row r="9043" spans="18:18" x14ac:dyDescent="0.25">
      <c r="R9043" s="139"/>
    </row>
    <row r="9044" spans="18:18" x14ac:dyDescent="0.25">
      <c r="R9044" s="139"/>
    </row>
    <row r="9045" spans="18:18" x14ac:dyDescent="0.25">
      <c r="R9045" s="139"/>
    </row>
    <row r="9046" spans="18:18" x14ac:dyDescent="0.25">
      <c r="R9046" s="139"/>
    </row>
    <row r="9047" spans="18:18" x14ac:dyDescent="0.25">
      <c r="R9047" s="139"/>
    </row>
    <row r="9048" spans="18:18" x14ac:dyDescent="0.25">
      <c r="R9048" s="139"/>
    </row>
    <row r="9049" spans="18:18" x14ac:dyDescent="0.25">
      <c r="R9049" s="139"/>
    </row>
    <row r="9050" spans="18:18" x14ac:dyDescent="0.25">
      <c r="R9050" s="139"/>
    </row>
    <row r="9051" spans="18:18" x14ac:dyDescent="0.25">
      <c r="R9051" s="139"/>
    </row>
    <row r="9052" spans="18:18" x14ac:dyDescent="0.25">
      <c r="R9052" s="139"/>
    </row>
    <row r="9053" spans="18:18" x14ac:dyDescent="0.25">
      <c r="R9053" s="139"/>
    </row>
    <row r="9054" spans="18:18" x14ac:dyDescent="0.25">
      <c r="R9054" s="139"/>
    </row>
    <row r="9055" spans="18:18" x14ac:dyDescent="0.25">
      <c r="R9055" s="139"/>
    </row>
    <row r="9056" spans="18:18" x14ac:dyDescent="0.25">
      <c r="R9056" s="139"/>
    </row>
    <row r="9057" spans="18:18" x14ac:dyDescent="0.25">
      <c r="R9057" s="139"/>
    </row>
    <row r="9058" spans="18:18" x14ac:dyDescent="0.25">
      <c r="R9058" s="139"/>
    </row>
    <row r="9059" spans="18:18" x14ac:dyDescent="0.25">
      <c r="R9059" s="139"/>
    </row>
    <row r="9060" spans="18:18" x14ac:dyDescent="0.25">
      <c r="R9060" s="139"/>
    </row>
    <row r="9061" spans="18:18" x14ac:dyDescent="0.25">
      <c r="R9061" s="139"/>
    </row>
    <row r="9062" spans="18:18" x14ac:dyDescent="0.25">
      <c r="R9062" s="139"/>
    </row>
    <row r="9063" spans="18:18" x14ac:dyDescent="0.25">
      <c r="R9063" s="139"/>
    </row>
    <row r="9064" spans="18:18" x14ac:dyDescent="0.25">
      <c r="R9064" s="139"/>
    </row>
    <row r="9065" spans="18:18" x14ac:dyDescent="0.25">
      <c r="R9065" s="139"/>
    </row>
    <row r="9066" spans="18:18" x14ac:dyDescent="0.25">
      <c r="R9066" s="139"/>
    </row>
    <row r="9067" spans="18:18" x14ac:dyDescent="0.25">
      <c r="R9067" s="139"/>
    </row>
    <row r="9068" spans="18:18" x14ac:dyDescent="0.25">
      <c r="R9068" s="139"/>
    </row>
    <row r="9069" spans="18:18" x14ac:dyDescent="0.25">
      <c r="R9069" s="139"/>
    </row>
    <row r="9070" spans="18:18" x14ac:dyDescent="0.25">
      <c r="R9070" s="139"/>
    </row>
    <row r="9071" spans="18:18" x14ac:dyDescent="0.25">
      <c r="R9071" s="139"/>
    </row>
    <row r="9072" spans="18:18" x14ac:dyDescent="0.25">
      <c r="R9072" s="139"/>
    </row>
    <row r="9073" spans="18:18" x14ac:dyDescent="0.25">
      <c r="R9073" s="139"/>
    </row>
    <row r="9074" spans="18:18" x14ac:dyDescent="0.25">
      <c r="R9074" s="139"/>
    </row>
    <row r="9075" spans="18:18" x14ac:dyDescent="0.25">
      <c r="R9075" s="139"/>
    </row>
    <row r="9076" spans="18:18" x14ac:dyDescent="0.25">
      <c r="R9076" s="139"/>
    </row>
    <row r="9077" spans="18:18" x14ac:dyDescent="0.25">
      <c r="R9077" s="139"/>
    </row>
    <row r="9078" spans="18:18" x14ac:dyDescent="0.25">
      <c r="R9078" s="139"/>
    </row>
    <row r="9079" spans="18:18" x14ac:dyDescent="0.25">
      <c r="R9079" s="139"/>
    </row>
    <row r="9080" spans="18:18" x14ac:dyDescent="0.25">
      <c r="R9080" s="139"/>
    </row>
    <row r="9081" spans="18:18" x14ac:dyDescent="0.25">
      <c r="R9081" s="139"/>
    </row>
    <row r="9082" spans="18:18" x14ac:dyDescent="0.25">
      <c r="R9082" s="139"/>
    </row>
    <row r="9083" spans="18:18" x14ac:dyDescent="0.25">
      <c r="R9083" s="139"/>
    </row>
    <row r="9084" spans="18:18" x14ac:dyDescent="0.25">
      <c r="R9084" s="139"/>
    </row>
    <row r="9085" spans="18:18" x14ac:dyDescent="0.25">
      <c r="R9085" s="139"/>
    </row>
    <row r="9086" spans="18:18" x14ac:dyDescent="0.25">
      <c r="R9086" s="139"/>
    </row>
    <row r="9087" spans="18:18" x14ac:dyDescent="0.25">
      <c r="R9087" s="139"/>
    </row>
    <row r="9088" spans="18:18" x14ac:dyDescent="0.25">
      <c r="R9088" s="139"/>
    </row>
    <row r="9089" spans="18:18" x14ac:dyDescent="0.25">
      <c r="R9089" s="139"/>
    </row>
    <row r="9090" spans="18:18" x14ac:dyDescent="0.25">
      <c r="R9090" s="139"/>
    </row>
    <row r="9091" spans="18:18" x14ac:dyDescent="0.25">
      <c r="R9091" s="139"/>
    </row>
    <row r="9092" spans="18:18" x14ac:dyDescent="0.25">
      <c r="R9092" s="139"/>
    </row>
    <row r="9093" spans="18:18" x14ac:dyDescent="0.25">
      <c r="R9093" s="139"/>
    </row>
    <row r="9094" spans="18:18" x14ac:dyDescent="0.25">
      <c r="R9094" s="139"/>
    </row>
    <row r="9095" spans="18:18" x14ac:dyDescent="0.25">
      <c r="R9095" s="139"/>
    </row>
    <row r="9096" spans="18:18" x14ac:dyDescent="0.25">
      <c r="R9096" s="139"/>
    </row>
    <row r="9097" spans="18:18" x14ac:dyDescent="0.25">
      <c r="R9097" s="139"/>
    </row>
    <row r="9098" spans="18:18" x14ac:dyDescent="0.25">
      <c r="R9098" s="139"/>
    </row>
    <row r="9099" spans="18:18" x14ac:dyDescent="0.25">
      <c r="R9099" s="139"/>
    </row>
    <row r="9100" spans="18:18" x14ac:dyDescent="0.25">
      <c r="R9100" s="139"/>
    </row>
    <row r="9101" spans="18:18" x14ac:dyDescent="0.25">
      <c r="R9101" s="139"/>
    </row>
    <row r="9102" spans="18:18" x14ac:dyDescent="0.25">
      <c r="R9102" s="139"/>
    </row>
    <row r="9103" spans="18:18" x14ac:dyDescent="0.25">
      <c r="R9103" s="139"/>
    </row>
    <row r="9104" spans="18:18" x14ac:dyDescent="0.25">
      <c r="R9104" s="139"/>
    </row>
    <row r="9105" spans="18:18" x14ac:dyDescent="0.25">
      <c r="R9105" s="139"/>
    </row>
    <row r="9106" spans="18:18" x14ac:dyDescent="0.25">
      <c r="R9106" s="139"/>
    </row>
    <row r="9107" spans="18:18" x14ac:dyDescent="0.25">
      <c r="R9107" s="139"/>
    </row>
    <row r="9108" spans="18:18" x14ac:dyDescent="0.25">
      <c r="R9108" s="139"/>
    </row>
    <row r="9109" spans="18:18" x14ac:dyDescent="0.25">
      <c r="R9109" s="139"/>
    </row>
    <row r="9110" spans="18:18" x14ac:dyDescent="0.25">
      <c r="R9110" s="139"/>
    </row>
    <row r="9111" spans="18:18" x14ac:dyDescent="0.25">
      <c r="R9111" s="139"/>
    </row>
    <row r="9112" spans="18:18" x14ac:dyDescent="0.25">
      <c r="R9112" s="139"/>
    </row>
    <row r="9113" spans="18:18" x14ac:dyDescent="0.25">
      <c r="R9113" s="139"/>
    </row>
    <row r="9114" spans="18:18" x14ac:dyDescent="0.25">
      <c r="R9114" s="139"/>
    </row>
    <row r="9115" spans="18:18" x14ac:dyDescent="0.25">
      <c r="R9115" s="139"/>
    </row>
    <row r="9116" spans="18:18" x14ac:dyDescent="0.25">
      <c r="R9116" s="139"/>
    </row>
    <row r="9117" spans="18:18" x14ac:dyDescent="0.25">
      <c r="R9117" s="139"/>
    </row>
    <row r="9118" spans="18:18" x14ac:dyDescent="0.25">
      <c r="R9118" s="139"/>
    </row>
    <row r="9119" spans="18:18" x14ac:dyDescent="0.25">
      <c r="R9119" s="139"/>
    </row>
    <row r="9120" spans="18:18" x14ac:dyDescent="0.25">
      <c r="R9120" s="139"/>
    </row>
    <row r="9121" spans="18:18" x14ac:dyDescent="0.25">
      <c r="R9121" s="139"/>
    </row>
    <row r="9122" spans="18:18" x14ac:dyDescent="0.25">
      <c r="R9122" s="139"/>
    </row>
    <row r="9123" spans="18:18" x14ac:dyDescent="0.25">
      <c r="R9123" s="139"/>
    </row>
    <row r="9124" spans="18:18" x14ac:dyDescent="0.25">
      <c r="R9124" s="139"/>
    </row>
    <row r="9125" spans="18:18" x14ac:dyDescent="0.25">
      <c r="R9125" s="139"/>
    </row>
    <row r="9126" spans="18:18" x14ac:dyDescent="0.25">
      <c r="R9126" s="139"/>
    </row>
    <row r="9127" spans="18:18" x14ac:dyDescent="0.25">
      <c r="R9127" s="139"/>
    </row>
    <row r="9128" spans="18:18" x14ac:dyDescent="0.25">
      <c r="R9128" s="139"/>
    </row>
    <row r="9129" spans="18:18" x14ac:dyDescent="0.25">
      <c r="R9129" s="139"/>
    </row>
    <row r="9130" spans="18:18" x14ac:dyDescent="0.25">
      <c r="R9130" s="139"/>
    </row>
    <row r="9131" spans="18:18" x14ac:dyDescent="0.25">
      <c r="R9131" s="139"/>
    </row>
    <row r="9132" spans="18:18" x14ac:dyDescent="0.25">
      <c r="R9132" s="139"/>
    </row>
    <row r="9133" spans="18:18" x14ac:dyDescent="0.25">
      <c r="R9133" s="139"/>
    </row>
    <row r="9134" spans="18:18" x14ac:dyDescent="0.25">
      <c r="R9134" s="139"/>
    </row>
    <row r="9135" spans="18:18" x14ac:dyDescent="0.25">
      <c r="R9135" s="139"/>
    </row>
    <row r="9136" spans="18:18" x14ac:dyDescent="0.25">
      <c r="R9136" s="139"/>
    </row>
    <row r="9137" spans="18:18" x14ac:dyDescent="0.25">
      <c r="R9137" s="139"/>
    </row>
    <row r="9138" spans="18:18" x14ac:dyDescent="0.25">
      <c r="R9138" s="139"/>
    </row>
    <row r="9139" spans="18:18" x14ac:dyDescent="0.25">
      <c r="R9139" s="139"/>
    </row>
    <row r="9140" spans="18:18" x14ac:dyDescent="0.25">
      <c r="R9140" s="139"/>
    </row>
    <row r="9141" spans="18:18" x14ac:dyDescent="0.25">
      <c r="R9141" s="139"/>
    </row>
    <row r="9142" spans="18:18" x14ac:dyDescent="0.25">
      <c r="R9142" s="139"/>
    </row>
    <row r="9143" spans="18:18" x14ac:dyDescent="0.25">
      <c r="R9143" s="139"/>
    </row>
    <row r="9144" spans="18:18" x14ac:dyDescent="0.25">
      <c r="R9144" s="139"/>
    </row>
    <row r="9145" spans="18:18" x14ac:dyDescent="0.25">
      <c r="R9145" s="139"/>
    </row>
    <row r="9146" spans="18:18" x14ac:dyDescent="0.25">
      <c r="R9146" s="139"/>
    </row>
    <row r="9147" spans="18:18" x14ac:dyDescent="0.25">
      <c r="R9147" s="139"/>
    </row>
    <row r="9148" spans="18:18" x14ac:dyDescent="0.25">
      <c r="R9148" s="139"/>
    </row>
    <row r="9149" spans="18:18" x14ac:dyDescent="0.25">
      <c r="R9149" s="139"/>
    </row>
    <row r="9150" spans="18:18" x14ac:dyDescent="0.25">
      <c r="R9150" s="139"/>
    </row>
    <row r="9151" spans="18:18" x14ac:dyDescent="0.25">
      <c r="R9151" s="139"/>
    </row>
    <row r="9152" spans="18:18" x14ac:dyDescent="0.25">
      <c r="R9152" s="139"/>
    </row>
    <row r="9153" spans="18:18" x14ac:dyDescent="0.25">
      <c r="R9153" s="139"/>
    </row>
    <row r="9154" spans="18:18" x14ac:dyDescent="0.25">
      <c r="R9154" s="139"/>
    </row>
    <row r="9155" spans="18:18" x14ac:dyDescent="0.25">
      <c r="R9155" s="139"/>
    </row>
    <row r="9156" spans="18:18" x14ac:dyDescent="0.25">
      <c r="R9156" s="139"/>
    </row>
    <row r="9157" spans="18:18" x14ac:dyDescent="0.25">
      <c r="R9157" s="139"/>
    </row>
    <row r="9158" spans="18:18" x14ac:dyDescent="0.25">
      <c r="R9158" s="139"/>
    </row>
    <row r="9159" spans="18:18" x14ac:dyDescent="0.25">
      <c r="R9159" s="139"/>
    </row>
    <row r="9160" spans="18:18" x14ac:dyDescent="0.25">
      <c r="R9160" s="139"/>
    </row>
    <row r="9161" spans="18:18" x14ac:dyDescent="0.25">
      <c r="R9161" s="139"/>
    </row>
    <row r="9162" spans="18:18" x14ac:dyDescent="0.25">
      <c r="R9162" s="139"/>
    </row>
    <row r="9163" spans="18:18" x14ac:dyDescent="0.25">
      <c r="R9163" s="139"/>
    </row>
    <row r="9164" spans="18:18" x14ac:dyDescent="0.25">
      <c r="R9164" s="139"/>
    </row>
    <row r="9165" spans="18:18" x14ac:dyDescent="0.25">
      <c r="R9165" s="139"/>
    </row>
    <row r="9166" spans="18:18" x14ac:dyDescent="0.25">
      <c r="R9166" s="139"/>
    </row>
    <row r="9167" spans="18:18" x14ac:dyDescent="0.25">
      <c r="R9167" s="139"/>
    </row>
    <row r="9168" spans="18:18" x14ac:dyDescent="0.25">
      <c r="R9168" s="139"/>
    </row>
    <row r="9169" spans="18:18" x14ac:dyDescent="0.25">
      <c r="R9169" s="139"/>
    </row>
    <row r="9170" spans="18:18" x14ac:dyDescent="0.25">
      <c r="R9170" s="139"/>
    </row>
    <row r="9171" spans="18:18" x14ac:dyDescent="0.25">
      <c r="R9171" s="139"/>
    </row>
    <row r="9172" spans="18:18" x14ac:dyDescent="0.25">
      <c r="R9172" s="139"/>
    </row>
    <row r="9173" spans="18:18" x14ac:dyDescent="0.25">
      <c r="R9173" s="139"/>
    </row>
    <row r="9174" spans="18:18" x14ac:dyDescent="0.25">
      <c r="R9174" s="139"/>
    </row>
    <row r="9175" spans="18:18" x14ac:dyDescent="0.25">
      <c r="R9175" s="139"/>
    </row>
    <row r="9176" spans="18:18" x14ac:dyDescent="0.25">
      <c r="R9176" s="139"/>
    </row>
    <row r="9177" spans="18:18" x14ac:dyDescent="0.25">
      <c r="R9177" s="139"/>
    </row>
    <row r="9178" spans="18:18" x14ac:dyDescent="0.25">
      <c r="R9178" s="139"/>
    </row>
    <row r="9179" spans="18:18" x14ac:dyDescent="0.25">
      <c r="R9179" s="139"/>
    </row>
    <row r="9180" spans="18:18" x14ac:dyDescent="0.25">
      <c r="R9180" s="139"/>
    </row>
    <row r="9181" spans="18:18" x14ac:dyDescent="0.25">
      <c r="R9181" s="139"/>
    </row>
    <row r="9182" spans="18:18" x14ac:dyDescent="0.25">
      <c r="R9182" s="139"/>
    </row>
    <row r="9183" spans="18:18" x14ac:dyDescent="0.25">
      <c r="R9183" s="139"/>
    </row>
    <row r="9184" spans="18:18" x14ac:dyDescent="0.25">
      <c r="R9184" s="139"/>
    </row>
    <row r="9185" spans="18:18" x14ac:dyDescent="0.25">
      <c r="R9185" s="139"/>
    </row>
    <row r="9186" spans="18:18" x14ac:dyDescent="0.25">
      <c r="R9186" s="139"/>
    </row>
    <row r="9187" spans="18:18" x14ac:dyDescent="0.25">
      <c r="R9187" s="139"/>
    </row>
    <row r="9188" spans="18:18" x14ac:dyDescent="0.25">
      <c r="R9188" s="139"/>
    </row>
    <row r="9189" spans="18:18" x14ac:dyDescent="0.25">
      <c r="R9189" s="139"/>
    </row>
    <row r="9190" spans="18:18" x14ac:dyDescent="0.25">
      <c r="R9190" s="139"/>
    </row>
    <row r="9191" spans="18:18" x14ac:dyDescent="0.25">
      <c r="R9191" s="139"/>
    </row>
    <row r="9192" spans="18:18" x14ac:dyDescent="0.25">
      <c r="R9192" s="139"/>
    </row>
    <row r="9193" spans="18:18" x14ac:dyDescent="0.25">
      <c r="R9193" s="139"/>
    </row>
    <row r="9194" spans="18:18" x14ac:dyDescent="0.25">
      <c r="R9194" s="139"/>
    </row>
    <row r="9195" spans="18:18" x14ac:dyDescent="0.25">
      <c r="R9195" s="139"/>
    </row>
    <row r="9196" spans="18:18" x14ac:dyDescent="0.25">
      <c r="R9196" s="139"/>
    </row>
    <row r="9197" spans="18:18" x14ac:dyDescent="0.25">
      <c r="R9197" s="139"/>
    </row>
    <row r="9198" spans="18:18" x14ac:dyDescent="0.25">
      <c r="R9198" s="139"/>
    </row>
    <row r="9199" spans="18:18" x14ac:dyDescent="0.25">
      <c r="R9199" s="139"/>
    </row>
    <row r="9200" spans="18:18" x14ac:dyDescent="0.25">
      <c r="R9200" s="139"/>
    </row>
    <row r="9201" spans="18:18" x14ac:dyDescent="0.25">
      <c r="R9201" s="139"/>
    </row>
    <row r="9202" spans="18:18" x14ac:dyDescent="0.25">
      <c r="R9202" s="139"/>
    </row>
    <row r="9203" spans="18:18" x14ac:dyDescent="0.25">
      <c r="R9203" s="139"/>
    </row>
    <row r="9204" spans="18:18" x14ac:dyDescent="0.25">
      <c r="R9204" s="139"/>
    </row>
    <row r="9205" spans="18:18" x14ac:dyDescent="0.25">
      <c r="R9205" s="139"/>
    </row>
    <row r="9206" spans="18:18" x14ac:dyDescent="0.25">
      <c r="R9206" s="139"/>
    </row>
    <row r="9207" spans="18:18" x14ac:dyDescent="0.25">
      <c r="R9207" s="139"/>
    </row>
    <row r="9208" spans="18:18" x14ac:dyDescent="0.25">
      <c r="R9208" s="139"/>
    </row>
    <row r="9209" spans="18:18" x14ac:dyDescent="0.25">
      <c r="R9209" s="139"/>
    </row>
    <row r="9210" spans="18:18" x14ac:dyDescent="0.25">
      <c r="R9210" s="139"/>
    </row>
    <row r="9211" spans="18:18" x14ac:dyDescent="0.25">
      <c r="R9211" s="139"/>
    </row>
    <row r="9212" spans="18:18" x14ac:dyDescent="0.25">
      <c r="R9212" s="139"/>
    </row>
    <row r="9213" spans="18:18" x14ac:dyDescent="0.25">
      <c r="R9213" s="139"/>
    </row>
    <row r="9214" spans="18:18" x14ac:dyDescent="0.25">
      <c r="R9214" s="139"/>
    </row>
    <row r="9215" spans="18:18" x14ac:dyDescent="0.25">
      <c r="R9215" s="139"/>
    </row>
    <row r="9216" spans="18:18" x14ac:dyDescent="0.25">
      <c r="R9216" s="139"/>
    </row>
    <row r="9217" spans="18:18" x14ac:dyDescent="0.25">
      <c r="R9217" s="139"/>
    </row>
    <row r="9218" spans="18:18" x14ac:dyDescent="0.25">
      <c r="R9218" s="139"/>
    </row>
    <row r="9219" spans="18:18" x14ac:dyDescent="0.25">
      <c r="R9219" s="139"/>
    </row>
    <row r="9220" spans="18:18" x14ac:dyDescent="0.25">
      <c r="R9220" s="139"/>
    </row>
    <row r="9221" spans="18:18" x14ac:dyDescent="0.25">
      <c r="R9221" s="139"/>
    </row>
    <row r="9222" spans="18:18" x14ac:dyDescent="0.25">
      <c r="R9222" s="139"/>
    </row>
    <row r="9223" spans="18:18" x14ac:dyDescent="0.25">
      <c r="R9223" s="139"/>
    </row>
    <row r="9224" spans="18:18" x14ac:dyDescent="0.25">
      <c r="R9224" s="139"/>
    </row>
    <row r="9225" spans="18:18" x14ac:dyDescent="0.25">
      <c r="R9225" s="139"/>
    </row>
    <row r="9226" spans="18:18" x14ac:dyDescent="0.25">
      <c r="R9226" s="139"/>
    </row>
    <row r="9227" spans="18:18" x14ac:dyDescent="0.25">
      <c r="R9227" s="139"/>
    </row>
    <row r="9228" spans="18:18" x14ac:dyDescent="0.25">
      <c r="R9228" s="139"/>
    </row>
    <row r="9229" spans="18:18" x14ac:dyDescent="0.25">
      <c r="R9229" s="139"/>
    </row>
    <row r="9230" spans="18:18" x14ac:dyDescent="0.25">
      <c r="R9230" s="139"/>
    </row>
    <row r="9231" spans="18:18" x14ac:dyDescent="0.25">
      <c r="R9231" s="139"/>
    </row>
    <row r="9232" spans="18:18" x14ac:dyDescent="0.25">
      <c r="R9232" s="139"/>
    </row>
    <row r="9233" spans="18:18" x14ac:dyDescent="0.25">
      <c r="R9233" s="139"/>
    </row>
    <row r="9234" spans="18:18" x14ac:dyDescent="0.25">
      <c r="R9234" s="139"/>
    </row>
    <row r="9235" spans="18:18" x14ac:dyDescent="0.25">
      <c r="R9235" s="139"/>
    </row>
    <row r="9236" spans="18:18" x14ac:dyDescent="0.25">
      <c r="R9236" s="139"/>
    </row>
    <row r="9237" spans="18:18" x14ac:dyDescent="0.25">
      <c r="R9237" s="139"/>
    </row>
    <row r="9238" spans="18:18" x14ac:dyDescent="0.25">
      <c r="R9238" s="139"/>
    </row>
    <row r="9239" spans="18:18" x14ac:dyDescent="0.25">
      <c r="R9239" s="139"/>
    </row>
    <row r="9240" spans="18:18" x14ac:dyDescent="0.25">
      <c r="R9240" s="139"/>
    </row>
    <row r="9241" spans="18:18" x14ac:dyDescent="0.25">
      <c r="R9241" s="139"/>
    </row>
    <row r="9242" spans="18:18" x14ac:dyDescent="0.25">
      <c r="R9242" s="139"/>
    </row>
    <row r="9243" spans="18:18" x14ac:dyDescent="0.25">
      <c r="R9243" s="139"/>
    </row>
    <row r="9244" spans="18:18" x14ac:dyDescent="0.25">
      <c r="R9244" s="139"/>
    </row>
    <row r="9245" spans="18:18" x14ac:dyDescent="0.25">
      <c r="R9245" s="139"/>
    </row>
    <row r="9246" spans="18:18" x14ac:dyDescent="0.25">
      <c r="R9246" s="139"/>
    </row>
    <row r="9247" spans="18:18" x14ac:dyDescent="0.25">
      <c r="R9247" s="139"/>
    </row>
    <row r="9248" spans="18:18" x14ac:dyDescent="0.25">
      <c r="R9248" s="139"/>
    </row>
    <row r="9249" spans="18:18" x14ac:dyDescent="0.25">
      <c r="R9249" s="139"/>
    </row>
    <row r="9250" spans="18:18" x14ac:dyDescent="0.25">
      <c r="R9250" s="139"/>
    </row>
    <row r="9251" spans="18:18" x14ac:dyDescent="0.25">
      <c r="R9251" s="139"/>
    </row>
    <row r="9252" spans="18:18" x14ac:dyDescent="0.25">
      <c r="R9252" s="139"/>
    </row>
    <row r="9253" spans="18:18" x14ac:dyDescent="0.25">
      <c r="R9253" s="139"/>
    </row>
    <row r="9254" spans="18:18" x14ac:dyDescent="0.25">
      <c r="R9254" s="139"/>
    </row>
    <row r="9255" spans="18:18" x14ac:dyDescent="0.25">
      <c r="R9255" s="139"/>
    </row>
    <row r="9256" spans="18:18" x14ac:dyDescent="0.25">
      <c r="R9256" s="139"/>
    </row>
    <row r="9257" spans="18:18" x14ac:dyDescent="0.25">
      <c r="R9257" s="139"/>
    </row>
    <row r="9258" spans="18:18" x14ac:dyDescent="0.25">
      <c r="R9258" s="139"/>
    </row>
    <row r="9259" spans="18:18" x14ac:dyDescent="0.25">
      <c r="R9259" s="139"/>
    </row>
    <row r="9260" spans="18:18" x14ac:dyDescent="0.25">
      <c r="R9260" s="139"/>
    </row>
    <row r="9261" spans="18:18" x14ac:dyDescent="0.25">
      <c r="R9261" s="139"/>
    </row>
    <row r="9262" spans="18:18" x14ac:dyDescent="0.25">
      <c r="R9262" s="139"/>
    </row>
    <row r="9263" spans="18:18" x14ac:dyDescent="0.25">
      <c r="R9263" s="139"/>
    </row>
    <row r="9264" spans="18:18" x14ac:dyDescent="0.25">
      <c r="R9264" s="139"/>
    </row>
    <row r="9265" spans="18:18" x14ac:dyDescent="0.25">
      <c r="R9265" s="139"/>
    </row>
    <row r="9266" spans="18:18" x14ac:dyDescent="0.25">
      <c r="R9266" s="139"/>
    </row>
    <row r="9267" spans="18:18" x14ac:dyDescent="0.25">
      <c r="R9267" s="139"/>
    </row>
    <row r="9268" spans="18:18" x14ac:dyDescent="0.25">
      <c r="R9268" s="139"/>
    </row>
    <row r="9269" spans="18:18" x14ac:dyDescent="0.25">
      <c r="R9269" s="139"/>
    </row>
    <row r="9270" spans="18:18" x14ac:dyDescent="0.25">
      <c r="R9270" s="139"/>
    </row>
    <row r="9271" spans="18:18" x14ac:dyDescent="0.25">
      <c r="R9271" s="139"/>
    </row>
    <row r="9272" spans="18:18" x14ac:dyDescent="0.25">
      <c r="R9272" s="139"/>
    </row>
    <row r="9273" spans="18:18" x14ac:dyDescent="0.25">
      <c r="R9273" s="139"/>
    </row>
    <row r="9274" spans="18:18" x14ac:dyDescent="0.25">
      <c r="R9274" s="139"/>
    </row>
    <row r="9275" spans="18:18" x14ac:dyDescent="0.25">
      <c r="R9275" s="139"/>
    </row>
    <row r="9276" spans="18:18" x14ac:dyDescent="0.25">
      <c r="R9276" s="139"/>
    </row>
    <row r="9277" spans="18:18" x14ac:dyDescent="0.25">
      <c r="R9277" s="139"/>
    </row>
    <row r="9278" spans="18:18" x14ac:dyDescent="0.25">
      <c r="R9278" s="139"/>
    </row>
    <row r="9279" spans="18:18" x14ac:dyDescent="0.25">
      <c r="R9279" s="139"/>
    </row>
    <row r="9280" spans="18:18" x14ac:dyDescent="0.25">
      <c r="R9280" s="139"/>
    </row>
    <row r="9281" spans="18:18" x14ac:dyDescent="0.25">
      <c r="R9281" s="139"/>
    </row>
    <row r="9282" spans="18:18" x14ac:dyDescent="0.25">
      <c r="R9282" s="139"/>
    </row>
    <row r="9283" spans="18:18" x14ac:dyDescent="0.25">
      <c r="R9283" s="139"/>
    </row>
    <row r="9284" spans="18:18" x14ac:dyDescent="0.25">
      <c r="R9284" s="139"/>
    </row>
    <row r="9285" spans="18:18" x14ac:dyDescent="0.25">
      <c r="R9285" s="139"/>
    </row>
    <row r="9286" spans="18:18" x14ac:dyDescent="0.25">
      <c r="R9286" s="139"/>
    </row>
    <row r="9287" spans="18:18" x14ac:dyDescent="0.25">
      <c r="R9287" s="139"/>
    </row>
    <row r="9288" spans="18:18" x14ac:dyDescent="0.25">
      <c r="R9288" s="139"/>
    </row>
    <row r="9289" spans="18:18" x14ac:dyDescent="0.25">
      <c r="R9289" s="139"/>
    </row>
    <row r="9290" spans="18:18" x14ac:dyDescent="0.25">
      <c r="R9290" s="139"/>
    </row>
    <row r="9291" spans="18:18" x14ac:dyDescent="0.25">
      <c r="R9291" s="139"/>
    </row>
    <row r="9292" spans="18:18" x14ac:dyDescent="0.25">
      <c r="R9292" s="139"/>
    </row>
    <row r="9293" spans="18:18" x14ac:dyDescent="0.25">
      <c r="R9293" s="139"/>
    </row>
    <row r="9294" spans="18:18" x14ac:dyDescent="0.25">
      <c r="R9294" s="139"/>
    </row>
    <row r="9295" spans="18:18" x14ac:dyDescent="0.25">
      <c r="R9295" s="139"/>
    </row>
    <row r="9296" spans="18:18" x14ac:dyDescent="0.25">
      <c r="R9296" s="139"/>
    </row>
    <row r="9297" spans="18:18" x14ac:dyDescent="0.25">
      <c r="R9297" s="139"/>
    </row>
    <row r="9298" spans="18:18" x14ac:dyDescent="0.25">
      <c r="R9298" s="139"/>
    </row>
    <row r="9299" spans="18:18" x14ac:dyDescent="0.25">
      <c r="R9299" s="139"/>
    </row>
    <row r="9300" spans="18:18" x14ac:dyDescent="0.25">
      <c r="R9300" s="139"/>
    </row>
    <row r="9301" spans="18:18" x14ac:dyDescent="0.25">
      <c r="R9301" s="139"/>
    </row>
    <row r="9302" spans="18:18" x14ac:dyDescent="0.25">
      <c r="R9302" s="139"/>
    </row>
    <row r="9303" spans="18:18" x14ac:dyDescent="0.25">
      <c r="R9303" s="139"/>
    </row>
    <row r="9304" spans="18:18" x14ac:dyDescent="0.25">
      <c r="R9304" s="139"/>
    </row>
    <row r="9305" spans="18:18" x14ac:dyDescent="0.25">
      <c r="R9305" s="139"/>
    </row>
    <row r="9306" spans="18:18" x14ac:dyDescent="0.25">
      <c r="R9306" s="139"/>
    </row>
    <row r="9307" spans="18:18" x14ac:dyDescent="0.25">
      <c r="R9307" s="139"/>
    </row>
    <row r="9308" spans="18:18" x14ac:dyDescent="0.25">
      <c r="R9308" s="139"/>
    </row>
    <row r="9309" spans="18:18" x14ac:dyDescent="0.25">
      <c r="R9309" s="139"/>
    </row>
    <row r="9310" spans="18:18" x14ac:dyDescent="0.25">
      <c r="R9310" s="139"/>
    </row>
    <row r="9311" spans="18:18" x14ac:dyDescent="0.25">
      <c r="R9311" s="139"/>
    </row>
    <row r="9312" spans="18:18" x14ac:dyDescent="0.25">
      <c r="R9312" s="139"/>
    </row>
    <row r="9313" spans="18:18" x14ac:dyDescent="0.25">
      <c r="R9313" s="139"/>
    </row>
    <row r="9314" spans="18:18" x14ac:dyDescent="0.25">
      <c r="R9314" s="139"/>
    </row>
    <row r="9315" spans="18:18" x14ac:dyDescent="0.25">
      <c r="R9315" s="139"/>
    </row>
    <row r="9316" spans="18:18" x14ac:dyDescent="0.25">
      <c r="R9316" s="139"/>
    </row>
    <row r="9317" spans="18:18" x14ac:dyDescent="0.25">
      <c r="R9317" s="139"/>
    </row>
    <row r="9318" spans="18:18" x14ac:dyDescent="0.25">
      <c r="R9318" s="139"/>
    </row>
    <row r="9319" spans="18:18" x14ac:dyDescent="0.25">
      <c r="R9319" s="139"/>
    </row>
    <row r="9320" spans="18:18" x14ac:dyDescent="0.25">
      <c r="R9320" s="139"/>
    </row>
    <row r="9321" spans="18:18" x14ac:dyDescent="0.25">
      <c r="R9321" s="139"/>
    </row>
    <row r="9322" spans="18:18" x14ac:dyDescent="0.25">
      <c r="R9322" s="139"/>
    </row>
    <row r="9323" spans="18:18" x14ac:dyDescent="0.25">
      <c r="R9323" s="139"/>
    </row>
    <row r="9324" spans="18:18" x14ac:dyDescent="0.25">
      <c r="R9324" s="139"/>
    </row>
    <row r="9325" spans="18:18" x14ac:dyDescent="0.25">
      <c r="R9325" s="139"/>
    </row>
    <row r="9326" spans="18:18" x14ac:dyDescent="0.25">
      <c r="R9326" s="139"/>
    </row>
    <row r="9327" spans="18:18" x14ac:dyDescent="0.25">
      <c r="R9327" s="139"/>
    </row>
    <row r="9328" spans="18:18" x14ac:dyDescent="0.25">
      <c r="R9328" s="139"/>
    </row>
    <row r="9329" spans="18:18" x14ac:dyDescent="0.25">
      <c r="R9329" s="139"/>
    </row>
    <row r="9330" spans="18:18" x14ac:dyDescent="0.25">
      <c r="R9330" s="139"/>
    </row>
    <row r="9331" spans="18:18" x14ac:dyDescent="0.25">
      <c r="R9331" s="139"/>
    </row>
    <row r="9332" spans="18:18" x14ac:dyDescent="0.25">
      <c r="R9332" s="139"/>
    </row>
    <row r="9333" spans="18:18" x14ac:dyDescent="0.25">
      <c r="R9333" s="139"/>
    </row>
    <row r="9334" spans="18:18" x14ac:dyDescent="0.25">
      <c r="R9334" s="139"/>
    </row>
    <row r="9335" spans="18:18" x14ac:dyDescent="0.25">
      <c r="R9335" s="139"/>
    </row>
    <row r="9336" spans="18:18" x14ac:dyDescent="0.25">
      <c r="R9336" s="139"/>
    </row>
    <row r="9337" spans="18:18" x14ac:dyDescent="0.25">
      <c r="R9337" s="139"/>
    </row>
    <row r="9338" spans="18:18" x14ac:dyDescent="0.25">
      <c r="R9338" s="139"/>
    </row>
    <row r="9339" spans="18:18" x14ac:dyDescent="0.25">
      <c r="R9339" s="139"/>
    </row>
    <row r="9340" spans="18:18" x14ac:dyDescent="0.25">
      <c r="R9340" s="139"/>
    </row>
    <row r="9341" spans="18:18" x14ac:dyDescent="0.25">
      <c r="R9341" s="139"/>
    </row>
    <row r="9342" spans="18:18" x14ac:dyDescent="0.25">
      <c r="R9342" s="139"/>
    </row>
    <row r="9343" spans="18:18" x14ac:dyDescent="0.25">
      <c r="R9343" s="139"/>
    </row>
    <row r="9344" spans="18:18" x14ac:dyDescent="0.25">
      <c r="R9344" s="139"/>
    </row>
    <row r="9345" spans="18:18" x14ac:dyDescent="0.25">
      <c r="R9345" s="139"/>
    </row>
    <row r="9346" spans="18:18" x14ac:dyDescent="0.25">
      <c r="R9346" s="139"/>
    </row>
    <row r="9347" spans="18:18" x14ac:dyDescent="0.25">
      <c r="R9347" s="139"/>
    </row>
    <row r="9348" spans="18:18" x14ac:dyDescent="0.25">
      <c r="R9348" s="139"/>
    </row>
    <row r="9349" spans="18:18" x14ac:dyDescent="0.25">
      <c r="R9349" s="139"/>
    </row>
    <row r="9350" spans="18:18" x14ac:dyDescent="0.25">
      <c r="R9350" s="139"/>
    </row>
    <row r="9351" spans="18:18" x14ac:dyDescent="0.25">
      <c r="R9351" s="139"/>
    </row>
    <row r="9352" spans="18:18" x14ac:dyDescent="0.25">
      <c r="R9352" s="139"/>
    </row>
    <row r="9353" spans="18:18" x14ac:dyDescent="0.25">
      <c r="R9353" s="139"/>
    </row>
    <row r="9354" spans="18:18" x14ac:dyDescent="0.25">
      <c r="R9354" s="139"/>
    </row>
    <row r="9355" spans="18:18" x14ac:dyDescent="0.25">
      <c r="R9355" s="139"/>
    </row>
    <row r="9356" spans="18:18" x14ac:dyDescent="0.25">
      <c r="R9356" s="139"/>
    </row>
    <row r="9357" spans="18:18" x14ac:dyDescent="0.25">
      <c r="R9357" s="139"/>
    </row>
    <row r="9358" spans="18:18" x14ac:dyDescent="0.25">
      <c r="R9358" s="139"/>
    </row>
    <row r="9359" spans="18:18" x14ac:dyDescent="0.25">
      <c r="R9359" s="139"/>
    </row>
    <row r="9360" spans="18:18" x14ac:dyDescent="0.25">
      <c r="R9360" s="139"/>
    </row>
    <row r="9361" spans="18:18" x14ac:dyDescent="0.25">
      <c r="R9361" s="139"/>
    </row>
    <row r="9362" spans="18:18" x14ac:dyDescent="0.25">
      <c r="R9362" s="139"/>
    </row>
    <row r="9363" spans="18:18" x14ac:dyDescent="0.25">
      <c r="R9363" s="139"/>
    </row>
    <row r="9364" spans="18:18" x14ac:dyDescent="0.25">
      <c r="R9364" s="139"/>
    </row>
    <row r="9365" spans="18:18" x14ac:dyDescent="0.25">
      <c r="R9365" s="139"/>
    </row>
    <row r="9366" spans="18:18" x14ac:dyDescent="0.25">
      <c r="R9366" s="139"/>
    </row>
    <row r="9367" spans="18:18" x14ac:dyDescent="0.25">
      <c r="R9367" s="139"/>
    </row>
    <row r="9368" spans="18:18" x14ac:dyDescent="0.25">
      <c r="R9368" s="139"/>
    </row>
    <row r="9369" spans="18:18" x14ac:dyDescent="0.25">
      <c r="R9369" s="139"/>
    </row>
    <row r="9370" spans="18:18" x14ac:dyDescent="0.25">
      <c r="R9370" s="139"/>
    </row>
    <row r="9371" spans="18:18" x14ac:dyDescent="0.25">
      <c r="R9371" s="139"/>
    </row>
    <row r="9372" spans="18:18" x14ac:dyDescent="0.25">
      <c r="R9372" s="139"/>
    </row>
    <row r="9373" spans="18:18" x14ac:dyDescent="0.25">
      <c r="R9373" s="139"/>
    </row>
    <row r="9374" spans="18:18" x14ac:dyDescent="0.25">
      <c r="R9374" s="139"/>
    </row>
    <row r="9375" spans="18:18" x14ac:dyDescent="0.25">
      <c r="R9375" s="139"/>
    </row>
    <row r="9376" spans="18:18" x14ac:dyDescent="0.25">
      <c r="R9376" s="139"/>
    </row>
    <row r="9377" spans="18:18" x14ac:dyDescent="0.25">
      <c r="R9377" s="139"/>
    </row>
    <row r="9378" spans="18:18" x14ac:dyDescent="0.25">
      <c r="R9378" s="139"/>
    </row>
    <row r="9379" spans="18:18" x14ac:dyDescent="0.25">
      <c r="R9379" s="139"/>
    </row>
    <row r="9380" spans="18:18" x14ac:dyDescent="0.25">
      <c r="R9380" s="139"/>
    </row>
    <row r="9381" spans="18:18" x14ac:dyDescent="0.25">
      <c r="R9381" s="139"/>
    </row>
    <row r="9382" spans="18:18" x14ac:dyDescent="0.25">
      <c r="R9382" s="139"/>
    </row>
    <row r="9383" spans="18:18" x14ac:dyDescent="0.25">
      <c r="R9383" s="139"/>
    </row>
    <row r="9384" spans="18:18" x14ac:dyDescent="0.25">
      <c r="R9384" s="139"/>
    </row>
    <row r="9385" spans="18:18" x14ac:dyDescent="0.25">
      <c r="R9385" s="139"/>
    </row>
    <row r="9386" spans="18:18" x14ac:dyDescent="0.25">
      <c r="R9386" s="139"/>
    </row>
    <row r="9387" spans="18:18" x14ac:dyDescent="0.25">
      <c r="R9387" s="139"/>
    </row>
    <row r="9388" spans="18:18" x14ac:dyDescent="0.25">
      <c r="R9388" s="139"/>
    </row>
    <row r="9389" spans="18:18" x14ac:dyDescent="0.25">
      <c r="R9389" s="139"/>
    </row>
    <row r="9390" spans="18:18" x14ac:dyDescent="0.25">
      <c r="R9390" s="139"/>
    </row>
    <row r="9391" spans="18:18" x14ac:dyDescent="0.25">
      <c r="R9391" s="139"/>
    </row>
    <row r="9392" spans="18:18" x14ac:dyDescent="0.25">
      <c r="R9392" s="139"/>
    </row>
    <row r="9393" spans="18:18" x14ac:dyDescent="0.25">
      <c r="R9393" s="139"/>
    </row>
    <row r="9394" spans="18:18" x14ac:dyDescent="0.25">
      <c r="R9394" s="139"/>
    </row>
    <row r="9395" spans="18:18" x14ac:dyDescent="0.25">
      <c r="R9395" s="139"/>
    </row>
    <row r="9396" spans="18:18" x14ac:dyDescent="0.25">
      <c r="R9396" s="139"/>
    </row>
    <row r="9397" spans="18:18" x14ac:dyDescent="0.25">
      <c r="R9397" s="139"/>
    </row>
    <row r="9398" spans="18:18" x14ac:dyDescent="0.25">
      <c r="R9398" s="139"/>
    </row>
    <row r="9399" spans="18:18" x14ac:dyDescent="0.25">
      <c r="R9399" s="139"/>
    </row>
    <row r="9400" spans="18:18" x14ac:dyDescent="0.25">
      <c r="R9400" s="139"/>
    </row>
    <row r="9401" spans="18:18" x14ac:dyDescent="0.25">
      <c r="R9401" s="139"/>
    </row>
    <row r="9402" spans="18:18" x14ac:dyDescent="0.25">
      <c r="R9402" s="139"/>
    </row>
    <row r="9403" spans="18:18" x14ac:dyDescent="0.25">
      <c r="R9403" s="139"/>
    </row>
    <row r="9404" spans="18:18" x14ac:dyDescent="0.25">
      <c r="R9404" s="139"/>
    </row>
    <row r="9405" spans="18:18" x14ac:dyDescent="0.25">
      <c r="R9405" s="139"/>
    </row>
    <row r="9406" spans="18:18" x14ac:dyDescent="0.25">
      <c r="R9406" s="139"/>
    </row>
    <row r="9407" spans="18:18" x14ac:dyDescent="0.25">
      <c r="R9407" s="139"/>
    </row>
    <row r="9408" spans="18:18" x14ac:dyDescent="0.25">
      <c r="R9408" s="139"/>
    </row>
    <row r="9409" spans="18:18" x14ac:dyDescent="0.25">
      <c r="R9409" s="139"/>
    </row>
    <row r="9410" spans="18:18" x14ac:dyDescent="0.25">
      <c r="R9410" s="139"/>
    </row>
    <row r="9411" spans="18:18" x14ac:dyDescent="0.25">
      <c r="R9411" s="139"/>
    </row>
    <row r="9412" spans="18:18" x14ac:dyDescent="0.25">
      <c r="R9412" s="139"/>
    </row>
    <row r="9413" spans="18:18" x14ac:dyDescent="0.25">
      <c r="R9413" s="139"/>
    </row>
    <row r="9414" spans="18:18" x14ac:dyDescent="0.25">
      <c r="R9414" s="139"/>
    </row>
    <row r="9415" spans="18:18" x14ac:dyDescent="0.25">
      <c r="R9415" s="139"/>
    </row>
    <row r="9416" spans="18:18" x14ac:dyDescent="0.25">
      <c r="R9416" s="139"/>
    </row>
    <row r="9417" spans="18:18" x14ac:dyDescent="0.25">
      <c r="R9417" s="139"/>
    </row>
    <row r="9418" spans="18:18" x14ac:dyDescent="0.25">
      <c r="R9418" s="139"/>
    </row>
    <row r="9419" spans="18:18" x14ac:dyDescent="0.25">
      <c r="R9419" s="139"/>
    </row>
    <row r="9420" spans="18:18" x14ac:dyDescent="0.25">
      <c r="R9420" s="139"/>
    </row>
    <row r="9421" spans="18:18" x14ac:dyDescent="0.25">
      <c r="R9421" s="139"/>
    </row>
    <row r="9422" spans="18:18" x14ac:dyDescent="0.25">
      <c r="R9422" s="139"/>
    </row>
    <row r="9423" spans="18:18" x14ac:dyDescent="0.25">
      <c r="R9423" s="139"/>
    </row>
    <row r="9424" spans="18:18" x14ac:dyDescent="0.25">
      <c r="R9424" s="139"/>
    </row>
    <row r="9425" spans="18:18" x14ac:dyDescent="0.25">
      <c r="R9425" s="139"/>
    </row>
    <row r="9426" spans="18:18" x14ac:dyDescent="0.25">
      <c r="R9426" s="139"/>
    </row>
    <row r="9427" spans="18:18" x14ac:dyDescent="0.25">
      <c r="R9427" s="139"/>
    </row>
    <row r="9428" spans="18:18" x14ac:dyDescent="0.25">
      <c r="R9428" s="139"/>
    </row>
    <row r="9429" spans="18:18" x14ac:dyDescent="0.25">
      <c r="R9429" s="139"/>
    </row>
    <row r="9430" spans="18:18" x14ac:dyDescent="0.25">
      <c r="R9430" s="139"/>
    </row>
    <row r="9431" spans="18:18" x14ac:dyDescent="0.25">
      <c r="R9431" s="139"/>
    </row>
    <row r="9432" spans="18:18" x14ac:dyDescent="0.25">
      <c r="R9432" s="139"/>
    </row>
    <row r="9433" spans="18:18" x14ac:dyDescent="0.25">
      <c r="R9433" s="139"/>
    </row>
    <row r="9434" spans="18:18" x14ac:dyDescent="0.25">
      <c r="R9434" s="139"/>
    </row>
    <row r="9435" spans="18:18" x14ac:dyDescent="0.25">
      <c r="R9435" s="139"/>
    </row>
    <row r="9436" spans="18:18" x14ac:dyDescent="0.25">
      <c r="R9436" s="139"/>
    </row>
    <row r="9437" spans="18:18" x14ac:dyDescent="0.25">
      <c r="R9437" s="139"/>
    </row>
    <row r="9438" spans="18:18" x14ac:dyDescent="0.25">
      <c r="R9438" s="139"/>
    </row>
    <row r="9439" spans="18:18" x14ac:dyDescent="0.25">
      <c r="R9439" s="139"/>
    </row>
    <row r="9440" spans="18:18" x14ac:dyDescent="0.25">
      <c r="R9440" s="139"/>
    </row>
    <row r="9441" spans="18:18" x14ac:dyDescent="0.25">
      <c r="R9441" s="139"/>
    </row>
    <row r="9442" spans="18:18" x14ac:dyDescent="0.25">
      <c r="R9442" s="139"/>
    </row>
    <row r="9443" spans="18:18" x14ac:dyDescent="0.25">
      <c r="R9443" s="139"/>
    </row>
    <row r="9444" spans="18:18" x14ac:dyDescent="0.25">
      <c r="R9444" s="139"/>
    </row>
    <row r="9445" spans="18:18" x14ac:dyDescent="0.25">
      <c r="R9445" s="139"/>
    </row>
    <row r="9446" spans="18:18" x14ac:dyDescent="0.25">
      <c r="R9446" s="139"/>
    </row>
    <row r="9447" spans="18:18" x14ac:dyDescent="0.25">
      <c r="R9447" s="139"/>
    </row>
    <row r="9448" spans="18:18" x14ac:dyDescent="0.25">
      <c r="R9448" s="139"/>
    </row>
    <row r="9449" spans="18:18" x14ac:dyDescent="0.25">
      <c r="R9449" s="139"/>
    </row>
    <row r="9450" spans="18:18" x14ac:dyDescent="0.25">
      <c r="R9450" s="139"/>
    </row>
    <row r="9451" spans="18:18" x14ac:dyDescent="0.25">
      <c r="R9451" s="139"/>
    </row>
    <row r="9452" spans="18:18" x14ac:dyDescent="0.25">
      <c r="R9452" s="139"/>
    </row>
    <row r="9453" spans="18:18" x14ac:dyDescent="0.25">
      <c r="R9453" s="139"/>
    </row>
    <row r="9454" spans="18:18" x14ac:dyDescent="0.25">
      <c r="R9454" s="139"/>
    </row>
    <row r="9455" spans="18:18" x14ac:dyDescent="0.25">
      <c r="R9455" s="139"/>
    </row>
    <row r="9456" spans="18:18" x14ac:dyDescent="0.25">
      <c r="R9456" s="139"/>
    </row>
    <row r="9457" spans="18:18" x14ac:dyDescent="0.25">
      <c r="R9457" s="139"/>
    </row>
    <row r="9458" spans="18:18" x14ac:dyDescent="0.25">
      <c r="R9458" s="139"/>
    </row>
    <row r="9459" spans="18:18" x14ac:dyDescent="0.25">
      <c r="R9459" s="139"/>
    </row>
    <row r="9460" spans="18:18" x14ac:dyDescent="0.25">
      <c r="R9460" s="139"/>
    </row>
    <row r="9461" spans="18:18" x14ac:dyDescent="0.25">
      <c r="R9461" s="139"/>
    </row>
    <row r="9462" spans="18:18" x14ac:dyDescent="0.25">
      <c r="R9462" s="139"/>
    </row>
    <row r="9463" spans="18:18" x14ac:dyDescent="0.25">
      <c r="R9463" s="139"/>
    </row>
    <row r="9464" spans="18:18" x14ac:dyDescent="0.25">
      <c r="R9464" s="139"/>
    </row>
    <row r="9465" spans="18:18" x14ac:dyDescent="0.25">
      <c r="R9465" s="139"/>
    </row>
    <row r="9466" spans="18:18" x14ac:dyDescent="0.25">
      <c r="R9466" s="139"/>
    </row>
    <row r="9467" spans="18:18" x14ac:dyDescent="0.25">
      <c r="R9467" s="139"/>
    </row>
    <row r="9468" spans="18:18" x14ac:dyDescent="0.25">
      <c r="R9468" s="139"/>
    </row>
    <row r="9469" spans="18:18" x14ac:dyDescent="0.25">
      <c r="R9469" s="139"/>
    </row>
    <row r="9470" spans="18:18" x14ac:dyDescent="0.25">
      <c r="R9470" s="139"/>
    </row>
    <row r="9471" spans="18:18" x14ac:dyDescent="0.25">
      <c r="R9471" s="139"/>
    </row>
    <row r="9472" spans="18:18" x14ac:dyDescent="0.25">
      <c r="R9472" s="139"/>
    </row>
    <row r="9473" spans="18:18" x14ac:dyDescent="0.25">
      <c r="R9473" s="139"/>
    </row>
    <row r="9474" spans="18:18" x14ac:dyDescent="0.25">
      <c r="R9474" s="139"/>
    </row>
    <row r="9475" spans="18:18" x14ac:dyDescent="0.25">
      <c r="R9475" s="139"/>
    </row>
    <row r="9476" spans="18:18" x14ac:dyDescent="0.25">
      <c r="R9476" s="139"/>
    </row>
    <row r="9477" spans="18:18" x14ac:dyDescent="0.25">
      <c r="R9477" s="139"/>
    </row>
    <row r="9478" spans="18:18" x14ac:dyDescent="0.25">
      <c r="R9478" s="139"/>
    </row>
    <row r="9479" spans="18:18" x14ac:dyDescent="0.25">
      <c r="R9479" s="139"/>
    </row>
    <row r="9480" spans="18:18" x14ac:dyDescent="0.25">
      <c r="R9480" s="139"/>
    </row>
    <row r="9481" spans="18:18" x14ac:dyDescent="0.25">
      <c r="R9481" s="139"/>
    </row>
    <row r="9482" spans="18:18" x14ac:dyDescent="0.25">
      <c r="R9482" s="139"/>
    </row>
    <row r="9483" spans="18:18" x14ac:dyDescent="0.25">
      <c r="R9483" s="139"/>
    </row>
    <row r="9484" spans="18:18" x14ac:dyDescent="0.25">
      <c r="R9484" s="139"/>
    </row>
    <row r="9485" spans="18:18" x14ac:dyDescent="0.25">
      <c r="R9485" s="139"/>
    </row>
    <row r="9486" spans="18:18" x14ac:dyDescent="0.25">
      <c r="R9486" s="139"/>
    </row>
    <row r="9487" spans="18:18" x14ac:dyDescent="0.25">
      <c r="R9487" s="139"/>
    </row>
    <row r="9488" spans="18:18" x14ac:dyDescent="0.25">
      <c r="R9488" s="139"/>
    </row>
    <row r="9489" spans="18:18" x14ac:dyDescent="0.25">
      <c r="R9489" s="139"/>
    </row>
    <row r="9490" spans="18:18" x14ac:dyDescent="0.25">
      <c r="R9490" s="139"/>
    </row>
    <row r="9491" spans="18:18" x14ac:dyDescent="0.25">
      <c r="R9491" s="139"/>
    </row>
    <row r="9492" spans="18:18" x14ac:dyDescent="0.25">
      <c r="R9492" s="139"/>
    </row>
    <row r="9493" spans="18:18" x14ac:dyDescent="0.25">
      <c r="R9493" s="139"/>
    </row>
    <row r="9494" spans="18:18" x14ac:dyDescent="0.25">
      <c r="R9494" s="139"/>
    </row>
    <row r="9495" spans="18:18" x14ac:dyDescent="0.25">
      <c r="R9495" s="139"/>
    </row>
    <row r="9496" spans="18:18" x14ac:dyDescent="0.25">
      <c r="R9496" s="139"/>
    </row>
    <row r="9497" spans="18:18" x14ac:dyDescent="0.25">
      <c r="R9497" s="139"/>
    </row>
    <row r="9498" spans="18:18" x14ac:dyDescent="0.25">
      <c r="R9498" s="139"/>
    </row>
    <row r="9499" spans="18:18" x14ac:dyDescent="0.25">
      <c r="R9499" s="139"/>
    </row>
    <row r="9500" spans="18:18" x14ac:dyDescent="0.25">
      <c r="R9500" s="139"/>
    </row>
    <row r="9501" spans="18:18" x14ac:dyDescent="0.25">
      <c r="R9501" s="139"/>
    </row>
    <row r="9502" spans="18:18" x14ac:dyDescent="0.25">
      <c r="R9502" s="139"/>
    </row>
    <row r="9503" spans="18:18" x14ac:dyDescent="0.25">
      <c r="R9503" s="139"/>
    </row>
    <row r="9504" spans="18:18" x14ac:dyDescent="0.25">
      <c r="R9504" s="139"/>
    </row>
    <row r="9505" spans="18:18" x14ac:dyDescent="0.25">
      <c r="R9505" s="139"/>
    </row>
    <row r="9506" spans="18:18" x14ac:dyDescent="0.25">
      <c r="R9506" s="139"/>
    </row>
    <row r="9507" spans="18:18" x14ac:dyDescent="0.25">
      <c r="R9507" s="139"/>
    </row>
    <row r="9508" spans="18:18" x14ac:dyDescent="0.25">
      <c r="R9508" s="139"/>
    </row>
    <row r="9509" spans="18:18" x14ac:dyDescent="0.25">
      <c r="R9509" s="139"/>
    </row>
    <row r="9510" spans="18:18" x14ac:dyDescent="0.25">
      <c r="R9510" s="139"/>
    </row>
    <row r="9511" spans="18:18" x14ac:dyDescent="0.25">
      <c r="R9511" s="139"/>
    </row>
    <row r="9512" spans="18:18" x14ac:dyDescent="0.25">
      <c r="R9512" s="139"/>
    </row>
    <row r="9513" spans="18:18" x14ac:dyDescent="0.25">
      <c r="R9513" s="139"/>
    </row>
    <row r="9514" spans="18:18" x14ac:dyDescent="0.25">
      <c r="R9514" s="139"/>
    </row>
    <row r="9515" spans="18:18" x14ac:dyDescent="0.25">
      <c r="R9515" s="139"/>
    </row>
    <row r="9516" spans="18:18" x14ac:dyDescent="0.25">
      <c r="R9516" s="139"/>
    </row>
    <row r="9517" spans="18:18" x14ac:dyDescent="0.25">
      <c r="R9517" s="139"/>
    </row>
    <row r="9518" spans="18:18" x14ac:dyDescent="0.25">
      <c r="R9518" s="139"/>
    </row>
    <row r="9519" spans="18:18" x14ac:dyDescent="0.25">
      <c r="R9519" s="139"/>
    </row>
    <row r="9520" spans="18:18" x14ac:dyDescent="0.25">
      <c r="R9520" s="139"/>
    </row>
    <row r="9521" spans="18:18" x14ac:dyDescent="0.25">
      <c r="R9521" s="139"/>
    </row>
    <row r="9522" spans="18:18" x14ac:dyDescent="0.25">
      <c r="R9522" s="139"/>
    </row>
    <row r="9523" spans="18:18" x14ac:dyDescent="0.25">
      <c r="R9523" s="139"/>
    </row>
    <row r="9524" spans="18:18" x14ac:dyDescent="0.25">
      <c r="R9524" s="139"/>
    </row>
    <row r="9525" spans="18:18" x14ac:dyDescent="0.25">
      <c r="R9525" s="139"/>
    </row>
    <row r="9526" spans="18:18" x14ac:dyDescent="0.25">
      <c r="R9526" s="139"/>
    </row>
    <row r="9527" spans="18:18" x14ac:dyDescent="0.25">
      <c r="R9527" s="139"/>
    </row>
    <row r="9528" spans="18:18" x14ac:dyDescent="0.25">
      <c r="R9528" s="139"/>
    </row>
    <row r="9529" spans="18:18" x14ac:dyDescent="0.25">
      <c r="R9529" s="139"/>
    </row>
    <row r="9530" spans="18:18" x14ac:dyDescent="0.25">
      <c r="R9530" s="139"/>
    </row>
    <row r="9531" spans="18:18" x14ac:dyDescent="0.25">
      <c r="R9531" s="139"/>
    </row>
    <row r="9532" spans="18:18" x14ac:dyDescent="0.25">
      <c r="R9532" s="139"/>
    </row>
    <row r="9533" spans="18:18" x14ac:dyDescent="0.25">
      <c r="R9533" s="139"/>
    </row>
    <row r="9534" spans="18:18" x14ac:dyDescent="0.25">
      <c r="R9534" s="139"/>
    </row>
    <row r="9535" spans="18:18" x14ac:dyDescent="0.25">
      <c r="R9535" s="139"/>
    </row>
    <row r="9536" spans="18:18" x14ac:dyDescent="0.25">
      <c r="R9536" s="139"/>
    </row>
    <row r="9537" spans="18:18" x14ac:dyDescent="0.25">
      <c r="R9537" s="139"/>
    </row>
    <row r="9538" spans="18:18" x14ac:dyDescent="0.25">
      <c r="R9538" s="139"/>
    </row>
    <row r="9539" spans="18:18" x14ac:dyDescent="0.25">
      <c r="R9539" s="139"/>
    </row>
    <row r="9540" spans="18:18" x14ac:dyDescent="0.25">
      <c r="R9540" s="139"/>
    </row>
    <row r="9541" spans="18:18" x14ac:dyDescent="0.25">
      <c r="R9541" s="139"/>
    </row>
    <row r="9542" spans="18:18" x14ac:dyDescent="0.25">
      <c r="R9542" s="139"/>
    </row>
    <row r="9543" spans="18:18" x14ac:dyDescent="0.25">
      <c r="R9543" s="139"/>
    </row>
    <row r="9544" spans="18:18" x14ac:dyDescent="0.25">
      <c r="R9544" s="139"/>
    </row>
    <row r="9545" spans="18:18" x14ac:dyDescent="0.25">
      <c r="R9545" s="139"/>
    </row>
    <row r="9546" spans="18:18" x14ac:dyDescent="0.25">
      <c r="R9546" s="139"/>
    </row>
    <row r="9547" spans="18:18" x14ac:dyDescent="0.25">
      <c r="R9547" s="139"/>
    </row>
    <row r="9548" spans="18:18" x14ac:dyDescent="0.25">
      <c r="R9548" s="139"/>
    </row>
    <row r="9549" spans="18:18" x14ac:dyDescent="0.25">
      <c r="R9549" s="139"/>
    </row>
    <row r="9550" spans="18:18" x14ac:dyDescent="0.25">
      <c r="R9550" s="139"/>
    </row>
    <row r="9551" spans="18:18" x14ac:dyDescent="0.25">
      <c r="R9551" s="139"/>
    </row>
    <row r="9552" spans="18:18" x14ac:dyDescent="0.25">
      <c r="R9552" s="139"/>
    </row>
    <row r="9553" spans="18:18" x14ac:dyDescent="0.25">
      <c r="R9553" s="139"/>
    </row>
    <row r="9554" spans="18:18" x14ac:dyDescent="0.25">
      <c r="R9554" s="139"/>
    </row>
    <row r="9555" spans="18:18" x14ac:dyDescent="0.25">
      <c r="R9555" s="139"/>
    </row>
    <row r="9556" spans="18:18" x14ac:dyDescent="0.25">
      <c r="R9556" s="139"/>
    </row>
    <row r="9557" spans="18:18" x14ac:dyDescent="0.25">
      <c r="R9557" s="139"/>
    </row>
    <row r="9558" spans="18:18" x14ac:dyDescent="0.25">
      <c r="R9558" s="139"/>
    </row>
    <row r="9559" spans="18:18" x14ac:dyDescent="0.25">
      <c r="R9559" s="139"/>
    </row>
    <row r="9560" spans="18:18" x14ac:dyDescent="0.25">
      <c r="R9560" s="139"/>
    </row>
    <row r="9561" spans="18:18" x14ac:dyDescent="0.25">
      <c r="R9561" s="139"/>
    </row>
    <row r="9562" spans="18:18" x14ac:dyDescent="0.25">
      <c r="R9562" s="139"/>
    </row>
    <row r="9563" spans="18:18" x14ac:dyDescent="0.25">
      <c r="R9563" s="139"/>
    </row>
    <row r="9564" spans="18:18" x14ac:dyDescent="0.25">
      <c r="R9564" s="139"/>
    </row>
    <row r="9565" spans="18:18" x14ac:dyDescent="0.25">
      <c r="R9565" s="139"/>
    </row>
    <row r="9566" spans="18:18" x14ac:dyDescent="0.25">
      <c r="R9566" s="139"/>
    </row>
    <row r="9567" spans="18:18" x14ac:dyDescent="0.25">
      <c r="R9567" s="139"/>
    </row>
    <row r="9568" spans="18:18" x14ac:dyDescent="0.25">
      <c r="R9568" s="139"/>
    </row>
    <row r="9569" spans="18:18" x14ac:dyDescent="0.25">
      <c r="R9569" s="139"/>
    </row>
    <row r="9570" spans="18:18" x14ac:dyDescent="0.25">
      <c r="R9570" s="139"/>
    </row>
    <row r="9571" spans="18:18" x14ac:dyDescent="0.25">
      <c r="R9571" s="139"/>
    </row>
    <row r="9572" spans="18:18" x14ac:dyDescent="0.25">
      <c r="R9572" s="139"/>
    </row>
    <row r="9573" spans="18:18" x14ac:dyDescent="0.25">
      <c r="R9573" s="139"/>
    </row>
    <row r="9574" spans="18:18" x14ac:dyDescent="0.25">
      <c r="R9574" s="139"/>
    </row>
    <row r="9575" spans="18:18" x14ac:dyDescent="0.25">
      <c r="R9575" s="139"/>
    </row>
    <row r="9576" spans="18:18" x14ac:dyDescent="0.25">
      <c r="R9576" s="139"/>
    </row>
    <row r="9577" spans="18:18" x14ac:dyDescent="0.25">
      <c r="R9577" s="139"/>
    </row>
    <row r="9578" spans="18:18" x14ac:dyDescent="0.25">
      <c r="R9578" s="139"/>
    </row>
    <row r="9579" spans="18:18" x14ac:dyDescent="0.25">
      <c r="R9579" s="139"/>
    </row>
    <row r="9580" spans="18:18" x14ac:dyDescent="0.25">
      <c r="R9580" s="139"/>
    </row>
    <row r="9581" spans="18:18" x14ac:dyDescent="0.25">
      <c r="R9581" s="139"/>
    </row>
    <row r="9582" spans="18:18" x14ac:dyDescent="0.25">
      <c r="R9582" s="139"/>
    </row>
    <row r="9583" spans="18:18" x14ac:dyDescent="0.25">
      <c r="R9583" s="139"/>
    </row>
    <row r="9584" spans="18:18" x14ac:dyDescent="0.25">
      <c r="R9584" s="139"/>
    </row>
    <row r="9585" spans="18:18" x14ac:dyDescent="0.25">
      <c r="R9585" s="139"/>
    </row>
    <row r="9586" spans="18:18" x14ac:dyDescent="0.25">
      <c r="R9586" s="139"/>
    </row>
    <row r="9587" spans="18:18" x14ac:dyDescent="0.25">
      <c r="R9587" s="139"/>
    </row>
    <row r="9588" spans="18:18" x14ac:dyDescent="0.25">
      <c r="R9588" s="139"/>
    </row>
    <row r="9589" spans="18:18" x14ac:dyDescent="0.25">
      <c r="R9589" s="139"/>
    </row>
    <row r="9590" spans="18:18" x14ac:dyDescent="0.25">
      <c r="R9590" s="139"/>
    </row>
    <row r="9591" spans="18:18" x14ac:dyDescent="0.25">
      <c r="R9591" s="139"/>
    </row>
    <row r="9592" spans="18:18" x14ac:dyDescent="0.25">
      <c r="R9592" s="139"/>
    </row>
    <row r="9593" spans="18:18" x14ac:dyDescent="0.25">
      <c r="R9593" s="139"/>
    </row>
    <row r="9594" spans="18:18" x14ac:dyDescent="0.25">
      <c r="R9594" s="139"/>
    </row>
    <row r="9595" spans="18:18" x14ac:dyDescent="0.25">
      <c r="R9595" s="139"/>
    </row>
    <row r="9596" spans="18:18" x14ac:dyDescent="0.25">
      <c r="R9596" s="139"/>
    </row>
    <row r="9597" spans="18:18" x14ac:dyDescent="0.25">
      <c r="R9597" s="139"/>
    </row>
    <row r="9598" spans="18:18" x14ac:dyDescent="0.25">
      <c r="R9598" s="139"/>
    </row>
    <row r="9599" spans="18:18" x14ac:dyDescent="0.25">
      <c r="R9599" s="139"/>
    </row>
    <row r="9600" spans="18:18" x14ac:dyDescent="0.25">
      <c r="R9600" s="139"/>
    </row>
    <row r="9601" spans="18:18" x14ac:dyDescent="0.25">
      <c r="R9601" s="139"/>
    </row>
    <row r="9602" spans="18:18" x14ac:dyDescent="0.25">
      <c r="R9602" s="139"/>
    </row>
    <row r="9603" spans="18:18" x14ac:dyDescent="0.25">
      <c r="R9603" s="139"/>
    </row>
    <row r="9604" spans="18:18" x14ac:dyDescent="0.25">
      <c r="R9604" s="139"/>
    </row>
    <row r="9605" spans="18:18" x14ac:dyDescent="0.25">
      <c r="R9605" s="139"/>
    </row>
    <row r="9606" spans="18:18" x14ac:dyDescent="0.25">
      <c r="R9606" s="139"/>
    </row>
    <row r="9607" spans="18:18" x14ac:dyDescent="0.25">
      <c r="R9607" s="139"/>
    </row>
    <row r="9608" spans="18:18" x14ac:dyDescent="0.25">
      <c r="R9608" s="139"/>
    </row>
    <row r="9609" spans="18:18" x14ac:dyDescent="0.25">
      <c r="R9609" s="139"/>
    </row>
    <row r="9610" spans="18:18" x14ac:dyDescent="0.25">
      <c r="R9610" s="139"/>
    </row>
    <row r="9611" spans="18:18" x14ac:dyDescent="0.25">
      <c r="R9611" s="139"/>
    </row>
    <row r="9612" spans="18:18" x14ac:dyDescent="0.25">
      <c r="R9612" s="139"/>
    </row>
    <row r="9613" spans="18:18" x14ac:dyDescent="0.25">
      <c r="R9613" s="139"/>
    </row>
    <row r="9614" spans="18:18" x14ac:dyDescent="0.25">
      <c r="R9614" s="139"/>
    </row>
    <row r="9615" spans="18:18" x14ac:dyDescent="0.25">
      <c r="R9615" s="139"/>
    </row>
    <row r="9616" spans="18:18" x14ac:dyDescent="0.25">
      <c r="R9616" s="139"/>
    </row>
    <row r="9617" spans="18:18" x14ac:dyDescent="0.25">
      <c r="R9617" s="139"/>
    </row>
    <row r="9618" spans="18:18" x14ac:dyDescent="0.25">
      <c r="R9618" s="139"/>
    </row>
    <row r="9619" spans="18:18" x14ac:dyDescent="0.25">
      <c r="R9619" s="139"/>
    </row>
    <row r="9620" spans="18:18" x14ac:dyDescent="0.25">
      <c r="R9620" s="139"/>
    </row>
    <row r="9621" spans="18:18" x14ac:dyDescent="0.25">
      <c r="R9621" s="139"/>
    </row>
    <row r="9622" spans="18:18" x14ac:dyDescent="0.25">
      <c r="R9622" s="139"/>
    </row>
    <row r="9623" spans="18:18" x14ac:dyDescent="0.25">
      <c r="R9623" s="139"/>
    </row>
    <row r="9624" spans="18:18" x14ac:dyDescent="0.25">
      <c r="R9624" s="139"/>
    </row>
    <row r="9625" spans="18:18" x14ac:dyDescent="0.25">
      <c r="R9625" s="139"/>
    </row>
    <row r="9626" spans="18:18" x14ac:dyDescent="0.25">
      <c r="R9626" s="139"/>
    </row>
    <row r="9627" spans="18:18" x14ac:dyDescent="0.25">
      <c r="R9627" s="139"/>
    </row>
    <row r="9628" spans="18:18" x14ac:dyDescent="0.25">
      <c r="R9628" s="139"/>
    </row>
    <row r="9629" spans="18:18" x14ac:dyDescent="0.25">
      <c r="R9629" s="139"/>
    </row>
    <row r="9630" spans="18:18" x14ac:dyDescent="0.25">
      <c r="R9630" s="139"/>
    </row>
    <row r="9631" spans="18:18" x14ac:dyDescent="0.25">
      <c r="R9631" s="139"/>
    </row>
    <row r="9632" spans="18:18" x14ac:dyDescent="0.25">
      <c r="R9632" s="139"/>
    </row>
    <row r="9633" spans="18:18" x14ac:dyDescent="0.25">
      <c r="R9633" s="139"/>
    </row>
    <row r="9634" spans="18:18" x14ac:dyDescent="0.25">
      <c r="R9634" s="139"/>
    </row>
    <row r="9635" spans="18:18" x14ac:dyDescent="0.25">
      <c r="R9635" s="139"/>
    </row>
    <row r="9636" spans="18:18" x14ac:dyDescent="0.25">
      <c r="R9636" s="139"/>
    </row>
    <row r="9637" spans="18:18" x14ac:dyDescent="0.25">
      <c r="R9637" s="139"/>
    </row>
    <row r="9638" spans="18:18" x14ac:dyDescent="0.25">
      <c r="R9638" s="139"/>
    </row>
    <row r="9639" spans="18:18" x14ac:dyDescent="0.25">
      <c r="R9639" s="139"/>
    </row>
    <row r="9640" spans="18:18" x14ac:dyDescent="0.25">
      <c r="R9640" s="139"/>
    </row>
    <row r="9641" spans="18:18" x14ac:dyDescent="0.25">
      <c r="R9641" s="139"/>
    </row>
    <row r="9642" spans="18:18" x14ac:dyDescent="0.25">
      <c r="R9642" s="139"/>
    </row>
    <row r="9643" spans="18:18" x14ac:dyDescent="0.25">
      <c r="R9643" s="139"/>
    </row>
    <row r="9644" spans="18:18" x14ac:dyDescent="0.25">
      <c r="R9644" s="139"/>
    </row>
    <row r="9645" spans="18:18" x14ac:dyDescent="0.25">
      <c r="R9645" s="139"/>
    </row>
    <row r="9646" spans="18:18" x14ac:dyDescent="0.25">
      <c r="R9646" s="139"/>
    </row>
    <row r="9647" spans="18:18" x14ac:dyDescent="0.25">
      <c r="R9647" s="139"/>
    </row>
    <row r="9648" spans="18:18" x14ac:dyDescent="0.25">
      <c r="R9648" s="139"/>
    </row>
    <row r="9649" spans="18:18" x14ac:dyDescent="0.25">
      <c r="R9649" s="139"/>
    </row>
    <row r="9650" spans="18:18" x14ac:dyDescent="0.25">
      <c r="R9650" s="139"/>
    </row>
    <row r="9651" spans="18:18" x14ac:dyDescent="0.25">
      <c r="R9651" s="139"/>
    </row>
    <row r="9652" spans="18:18" x14ac:dyDescent="0.25">
      <c r="R9652" s="139"/>
    </row>
    <row r="9653" spans="18:18" x14ac:dyDescent="0.25">
      <c r="R9653" s="139"/>
    </row>
    <row r="9654" spans="18:18" x14ac:dyDescent="0.25">
      <c r="R9654" s="139"/>
    </row>
    <row r="9655" spans="18:18" x14ac:dyDescent="0.25">
      <c r="R9655" s="139"/>
    </row>
    <row r="9656" spans="18:18" x14ac:dyDescent="0.25">
      <c r="R9656" s="139"/>
    </row>
    <row r="9657" spans="18:18" x14ac:dyDescent="0.25">
      <c r="R9657" s="139"/>
    </row>
    <row r="9658" spans="18:18" x14ac:dyDescent="0.25">
      <c r="R9658" s="139"/>
    </row>
    <row r="9659" spans="18:18" x14ac:dyDescent="0.25">
      <c r="R9659" s="139"/>
    </row>
    <row r="9660" spans="18:18" x14ac:dyDescent="0.25">
      <c r="R9660" s="139"/>
    </row>
    <row r="9661" spans="18:18" x14ac:dyDescent="0.25">
      <c r="R9661" s="139"/>
    </row>
    <row r="9662" spans="18:18" x14ac:dyDescent="0.25">
      <c r="R9662" s="139"/>
    </row>
    <row r="9663" spans="18:18" x14ac:dyDescent="0.25">
      <c r="R9663" s="139"/>
    </row>
    <row r="9664" spans="18:18" x14ac:dyDescent="0.25">
      <c r="R9664" s="139"/>
    </row>
    <row r="9665" spans="18:18" x14ac:dyDescent="0.25">
      <c r="R9665" s="139"/>
    </row>
    <row r="9666" spans="18:18" x14ac:dyDescent="0.25">
      <c r="R9666" s="139"/>
    </row>
    <row r="9667" spans="18:18" x14ac:dyDescent="0.25">
      <c r="R9667" s="139"/>
    </row>
    <row r="9668" spans="18:18" x14ac:dyDescent="0.25">
      <c r="R9668" s="139"/>
    </row>
    <row r="9669" spans="18:18" x14ac:dyDescent="0.25">
      <c r="R9669" s="139"/>
    </row>
    <row r="9670" spans="18:18" x14ac:dyDescent="0.25">
      <c r="R9670" s="139"/>
    </row>
    <row r="9671" spans="18:18" x14ac:dyDescent="0.25">
      <c r="R9671" s="139"/>
    </row>
    <row r="9672" spans="18:18" x14ac:dyDescent="0.25">
      <c r="R9672" s="139"/>
    </row>
    <row r="9673" spans="18:18" x14ac:dyDescent="0.25">
      <c r="R9673" s="139"/>
    </row>
    <row r="9674" spans="18:18" x14ac:dyDescent="0.25">
      <c r="R9674" s="139"/>
    </row>
    <row r="9675" spans="18:18" x14ac:dyDescent="0.25">
      <c r="R9675" s="139"/>
    </row>
    <row r="9676" spans="18:18" x14ac:dyDescent="0.25">
      <c r="R9676" s="139"/>
    </row>
    <row r="9677" spans="18:18" x14ac:dyDescent="0.25">
      <c r="R9677" s="139"/>
    </row>
    <row r="9678" spans="18:18" x14ac:dyDescent="0.25">
      <c r="R9678" s="139"/>
    </row>
    <row r="9679" spans="18:18" x14ac:dyDescent="0.25">
      <c r="R9679" s="139"/>
    </row>
    <row r="9680" spans="18:18" x14ac:dyDescent="0.25">
      <c r="R9680" s="139"/>
    </row>
    <row r="9681" spans="18:18" x14ac:dyDescent="0.25">
      <c r="R9681" s="139"/>
    </row>
    <row r="9682" spans="18:18" x14ac:dyDescent="0.25">
      <c r="R9682" s="139"/>
    </row>
    <row r="9683" spans="18:18" x14ac:dyDescent="0.25">
      <c r="R9683" s="139"/>
    </row>
    <row r="9684" spans="18:18" x14ac:dyDescent="0.25">
      <c r="R9684" s="139"/>
    </row>
    <row r="9685" spans="18:18" x14ac:dyDescent="0.25">
      <c r="R9685" s="139"/>
    </row>
    <row r="9686" spans="18:18" x14ac:dyDescent="0.25">
      <c r="R9686" s="139"/>
    </row>
    <row r="9687" spans="18:18" x14ac:dyDescent="0.25">
      <c r="R9687" s="139"/>
    </row>
    <row r="9688" spans="18:18" x14ac:dyDescent="0.25">
      <c r="R9688" s="139"/>
    </row>
    <row r="9689" spans="18:18" x14ac:dyDescent="0.25">
      <c r="R9689" s="139"/>
    </row>
    <row r="9690" spans="18:18" x14ac:dyDescent="0.25">
      <c r="R9690" s="139"/>
    </row>
    <row r="9691" spans="18:18" x14ac:dyDescent="0.25">
      <c r="R9691" s="139"/>
    </row>
    <row r="9692" spans="18:18" x14ac:dyDescent="0.25">
      <c r="R9692" s="139"/>
    </row>
    <row r="9693" spans="18:18" x14ac:dyDescent="0.25">
      <c r="R9693" s="139"/>
    </row>
    <row r="9694" spans="18:18" x14ac:dyDescent="0.25">
      <c r="R9694" s="139"/>
    </row>
    <row r="9695" spans="18:18" x14ac:dyDescent="0.25">
      <c r="R9695" s="139"/>
    </row>
    <row r="9696" spans="18:18" x14ac:dyDescent="0.25">
      <c r="R9696" s="139"/>
    </row>
    <row r="9697" spans="18:18" x14ac:dyDescent="0.25">
      <c r="R9697" s="139"/>
    </row>
    <row r="9698" spans="18:18" x14ac:dyDescent="0.25">
      <c r="R9698" s="139"/>
    </row>
    <row r="9699" spans="18:18" x14ac:dyDescent="0.25">
      <c r="R9699" s="139"/>
    </row>
    <row r="9700" spans="18:18" x14ac:dyDescent="0.25">
      <c r="R9700" s="139"/>
    </row>
    <row r="9701" spans="18:18" x14ac:dyDescent="0.25">
      <c r="R9701" s="139"/>
    </row>
    <row r="9702" spans="18:18" x14ac:dyDescent="0.25">
      <c r="R9702" s="139"/>
    </row>
    <row r="9703" spans="18:18" x14ac:dyDescent="0.25">
      <c r="R9703" s="139"/>
    </row>
    <row r="9704" spans="18:18" x14ac:dyDescent="0.25">
      <c r="R9704" s="139"/>
    </row>
    <row r="9705" spans="18:18" x14ac:dyDescent="0.25">
      <c r="R9705" s="139"/>
    </row>
    <row r="9706" spans="18:18" x14ac:dyDescent="0.25">
      <c r="R9706" s="139"/>
    </row>
    <row r="9707" spans="18:18" x14ac:dyDescent="0.25">
      <c r="R9707" s="139"/>
    </row>
    <row r="9708" spans="18:18" x14ac:dyDescent="0.25">
      <c r="R9708" s="139"/>
    </row>
    <row r="9709" spans="18:18" x14ac:dyDescent="0.25">
      <c r="R9709" s="139"/>
    </row>
    <row r="9710" spans="18:18" x14ac:dyDescent="0.25">
      <c r="R9710" s="139"/>
    </row>
    <row r="9711" spans="18:18" x14ac:dyDescent="0.25">
      <c r="R9711" s="139"/>
    </row>
    <row r="9712" spans="18:18" x14ac:dyDescent="0.25">
      <c r="R9712" s="139"/>
    </row>
    <row r="9713" spans="18:18" x14ac:dyDescent="0.25">
      <c r="R9713" s="139"/>
    </row>
    <row r="9714" spans="18:18" x14ac:dyDescent="0.25">
      <c r="R9714" s="139"/>
    </row>
    <row r="9715" spans="18:18" x14ac:dyDescent="0.25">
      <c r="R9715" s="139"/>
    </row>
    <row r="9716" spans="18:18" x14ac:dyDescent="0.25">
      <c r="R9716" s="139"/>
    </row>
    <row r="9717" spans="18:18" x14ac:dyDescent="0.25">
      <c r="R9717" s="139"/>
    </row>
    <row r="9718" spans="18:18" x14ac:dyDescent="0.25">
      <c r="R9718" s="139"/>
    </row>
    <row r="9719" spans="18:18" x14ac:dyDescent="0.25">
      <c r="R9719" s="139"/>
    </row>
    <row r="9720" spans="18:18" x14ac:dyDescent="0.25">
      <c r="R9720" s="139"/>
    </row>
    <row r="9721" spans="18:18" x14ac:dyDescent="0.25">
      <c r="R9721" s="139"/>
    </row>
    <row r="9722" spans="18:18" x14ac:dyDescent="0.25">
      <c r="R9722" s="139"/>
    </row>
    <row r="9723" spans="18:18" x14ac:dyDescent="0.25">
      <c r="R9723" s="139"/>
    </row>
    <row r="9724" spans="18:18" x14ac:dyDescent="0.25">
      <c r="R9724" s="139"/>
    </row>
    <row r="9725" spans="18:18" x14ac:dyDescent="0.25">
      <c r="R9725" s="139"/>
    </row>
    <row r="9726" spans="18:18" x14ac:dyDescent="0.25">
      <c r="R9726" s="139"/>
    </row>
    <row r="9727" spans="18:18" x14ac:dyDescent="0.25">
      <c r="R9727" s="139"/>
    </row>
    <row r="9728" spans="18:18" x14ac:dyDescent="0.25">
      <c r="R9728" s="139"/>
    </row>
    <row r="9729" spans="18:18" x14ac:dyDescent="0.25">
      <c r="R9729" s="139"/>
    </row>
    <row r="9730" spans="18:18" x14ac:dyDescent="0.25">
      <c r="R9730" s="139"/>
    </row>
    <row r="9731" spans="18:18" x14ac:dyDescent="0.25">
      <c r="R9731" s="139"/>
    </row>
    <row r="9732" spans="18:18" x14ac:dyDescent="0.25">
      <c r="R9732" s="139"/>
    </row>
    <row r="9733" spans="18:18" x14ac:dyDescent="0.25">
      <c r="R9733" s="139"/>
    </row>
    <row r="9734" spans="18:18" x14ac:dyDescent="0.25">
      <c r="R9734" s="139"/>
    </row>
    <row r="9735" spans="18:18" x14ac:dyDescent="0.25">
      <c r="R9735" s="139"/>
    </row>
    <row r="9736" spans="18:18" x14ac:dyDescent="0.25">
      <c r="R9736" s="139"/>
    </row>
    <row r="9737" spans="18:18" x14ac:dyDescent="0.25">
      <c r="R9737" s="139"/>
    </row>
    <row r="9738" spans="18:18" x14ac:dyDescent="0.25">
      <c r="R9738" s="139"/>
    </row>
    <row r="9739" spans="18:18" x14ac:dyDescent="0.25">
      <c r="R9739" s="139"/>
    </row>
    <row r="9740" spans="18:18" x14ac:dyDescent="0.25">
      <c r="R9740" s="139"/>
    </row>
    <row r="9741" spans="18:18" x14ac:dyDescent="0.25">
      <c r="R9741" s="139"/>
    </row>
    <row r="9742" spans="18:18" x14ac:dyDescent="0.25">
      <c r="R9742" s="139"/>
    </row>
    <row r="9743" spans="18:18" x14ac:dyDescent="0.25">
      <c r="R9743" s="139"/>
    </row>
    <row r="9744" spans="18:18" x14ac:dyDescent="0.25">
      <c r="R9744" s="139"/>
    </row>
    <row r="9745" spans="18:18" x14ac:dyDescent="0.25">
      <c r="R9745" s="139"/>
    </row>
    <row r="9746" spans="18:18" x14ac:dyDescent="0.25">
      <c r="R9746" s="139"/>
    </row>
    <row r="9747" spans="18:18" x14ac:dyDescent="0.25">
      <c r="R9747" s="139"/>
    </row>
    <row r="9748" spans="18:18" x14ac:dyDescent="0.25">
      <c r="R9748" s="139"/>
    </row>
    <row r="9749" spans="18:18" x14ac:dyDescent="0.25">
      <c r="R9749" s="139"/>
    </row>
    <row r="9750" spans="18:18" x14ac:dyDescent="0.25">
      <c r="R9750" s="139"/>
    </row>
    <row r="9751" spans="18:18" x14ac:dyDescent="0.25">
      <c r="R9751" s="139"/>
    </row>
    <row r="9752" spans="18:18" x14ac:dyDescent="0.25">
      <c r="R9752" s="139"/>
    </row>
    <row r="9753" spans="18:18" x14ac:dyDescent="0.25">
      <c r="R9753" s="139"/>
    </row>
    <row r="9754" spans="18:18" x14ac:dyDescent="0.25">
      <c r="R9754" s="139"/>
    </row>
    <row r="9755" spans="18:18" x14ac:dyDescent="0.25">
      <c r="R9755" s="139"/>
    </row>
    <row r="9756" spans="18:18" x14ac:dyDescent="0.25">
      <c r="R9756" s="139"/>
    </row>
    <row r="9757" spans="18:18" x14ac:dyDescent="0.25">
      <c r="R9757" s="139"/>
    </row>
    <row r="9758" spans="18:18" x14ac:dyDescent="0.25">
      <c r="R9758" s="139"/>
    </row>
    <row r="9759" spans="18:18" x14ac:dyDescent="0.25">
      <c r="R9759" s="139"/>
    </row>
    <row r="9760" spans="18:18" x14ac:dyDescent="0.25">
      <c r="R9760" s="139"/>
    </row>
    <row r="9761" spans="18:18" x14ac:dyDescent="0.25">
      <c r="R9761" s="139"/>
    </row>
    <row r="9762" spans="18:18" x14ac:dyDescent="0.25">
      <c r="R9762" s="139"/>
    </row>
    <row r="9763" spans="18:18" x14ac:dyDescent="0.25">
      <c r="R9763" s="139"/>
    </row>
    <row r="9764" spans="18:18" x14ac:dyDescent="0.25">
      <c r="R9764" s="139"/>
    </row>
    <row r="9765" spans="18:18" x14ac:dyDescent="0.25">
      <c r="R9765" s="139"/>
    </row>
    <row r="9766" spans="18:18" x14ac:dyDescent="0.25">
      <c r="R9766" s="139"/>
    </row>
    <row r="9767" spans="18:18" x14ac:dyDescent="0.25">
      <c r="R9767" s="139"/>
    </row>
    <row r="9768" spans="18:18" x14ac:dyDescent="0.25">
      <c r="R9768" s="139"/>
    </row>
    <row r="9769" spans="18:18" x14ac:dyDescent="0.25">
      <c r="R9769" s="139"/>
    </row>
    <row r="9770" spans="18:18" x14ac:dyDescent="0.25">
      <c r="R9770" s="139"/>
    </row>
    <row r="9771" spans="18:18" x14ac:dyDescent="0.25">
      <c r="R9771" s="139"/>
    </row>
    <row r="9772" spans="18:18" x14ac:dyDescent="0.25">
      <c r="R9772" s="139"/>
    </row>
    <row r="9773" spans="18:18" x14ac:dyDescent="0.25">
      <c r="R9773" s="139"/>
    </row>
    <row r="9774" spans="18:18" x14ac:dyDescent="0.25">
      <c r="R9774" s="139"/>
    </row>
    <row r="9775" spans="18:18" x14ac:dyDescent="0.25">
      <c r="R9775" s="139"/>
    </row>
    <row r="9776" spans="18:18" x14ac:dyDescent="0.25">
      <c r="R9776" s="139"/>
    </row>
    <row r="9777" spans="18:18" x14ac:dyDescent="0.25">
      <c r="R9777" s="139"/>
    </row>
    <row r="9778" spans="18:18" x14ac:dyDescent="0.25">
      <c r="R9778" s="139"/>
    </row>
    <row r="9779" spans="18:18" x14ac:dyDescent="0.25">
      <c r="R9779" s="139"/>
    </row>
    <row r="9780" spans="18:18" x14ac:dyDescent="0.25">
      <c r="R9780" s="139"/>
    </row>
    <row r="9781" spans="18:18" x14ac:dyDescent="0.25">
      <c r="R9781" s="139"/>
    </row>
    <row r="9782" spans="18:18" x14ac:dyDescent="0.25">
      <c r="R9782" s="139"/>
    </row>
    <row r="9783" spans="18:18" x14ac:dyDescent="0.25">
      <c r="R9783" s="139"/>
    </row>
    <row r="9784" spans="18:18" x14ac:dyDescent="0.25">
      <c r="R9784" s="139"/>
    </row>
    <row r="9785" spans="18:18" x14ac:dyDescent="0.25">
      <c r="R9785" s="139"/>
    </row>
    <row r="9786" spans="18:18" x14ac:dyDescent="0.25">
      <c r="R9786" s="139"/>
    </row>
    <row r="9787" spans="18:18" x14ac:dyDescent="0.25">
      <c r="R9787" s="139"/>
    </row>
    <row r="9788" spans="18:18" x14ac:dyDescent="0.25">
      <c r="R9788" s="139"/>
    </row>
    <row r="9789" spans="18:18" x14ac:dyDescent="0.25">
      <c r="R9789" s="139"/>
    </row>
    <row r="9790" spans="18:18" x14ac:dyDescent="0.25">
      <c r="R9790" s="139"/>
    </row>
    <row r="9791" spans="18:18" x14ac:dyDescent="0.25">
      <c r="R9791" s="139"/>
    </row>
    <row r="9792" spans="18:18" x14ac:dyDescent="0.25">
      <c r="R9792" s="139"/>
    </row>
    <row r="9793" spans="18:18" x14ac:dyDescent="0.25">
      <c r="R9793" s="139"/>
    </row>
    <row r="9794" spans="18:18" x14ac:dyDescent="0.25">
      <c r="R9794" s="139"/>
    </row>
    <row r="9795" spans="18:18" x14ac:dyDescent="0.25">
      <c r="R9795" s="139"/>
    </row>
    <row r="9796" spans="18:18" x14ac:dyDescent="0.25">
      <c r="R9796" s="139"/>
    </row>
    <row r="9797" spans="18:18" x14ac:dyDescent="0.25">
      <c r="R9797" s="139"/>
    </row>
    <row r="9798" spans="18:18" x14ac:dyDescent="0.25">
      <c r="R9798" s="139"/>
    </row>
    <row r="9799" spans="18:18" x14ac:dyDescent="0.25">
      <c r="R9799" s="139"/>
    </row>
    <row r="9800" spans="18:18" x14ac:dyDescent="0.25">
      <c r="R9800" s="139"/>
    </row>
    <row r="9801" spans="18:18" x14ac:dyDescent="0.25">
      <c r="R9801" s="139"/>
    </row>
    <row r="9802" spans="18:18" x14ac:dyDescent="0.25">
      <c r="R9802" s="139"/>
    </row>
    <row r="9803" spans="18:18" x14ac:dyDescent="0.25">
      <c r="R9803" s="139"/>
    </row>
    <row r="9804" spans="18:18" x14ac:dyDescent="0.25">
      <c r="R9804" s="139"/>
    </row>
    <row r="9805" spans="18:18" x14ac:dyDescent="0.25">
      <c r="R9805" s="139"/>
    </row>
    <row r="9806" spans="18:18" x14ac:dyDescent="0.25">
      <c r="R9806" s="139"/>
    </row>
    <row r="9807" spans="18:18" x14ac:dyDescent="0.25">
      <c r="R9807" s="139"/>
    </row>
    <row r="9808" spans="18:18" x14ac:dyDescent="0.25">
      <c r="R9808" s="139"/>
    </row>
    <row r="9809" spans="18:18" x14ac:dyDescent="0.25">
      <c r="R9809" s="139"/>
    </row>
    <row r="9810" spans="18:18" x14ac:dyDescent="0.25">
      <c r="R9810" s="139"/>
    </row>
    <row r="9811" spans="18:18" x14ac:dyDescent="0.25">
      <c r="R9811" s="139"/>
    </row>
    <row r="9812" spans="18:18" x14ac:dyDescent="0.25">
      <c r="R9812" s="139"/>
    </row>
    <row r="9813" spans="18:18" x14ac:dyDescent="0.25">
      <c r="R9813" s="139"/>
    </row>
    <row r="9814" spans="18:18" x14ac:dyDescent="0.25">
      <c r="R9814" s="139"/>
    </row>
    <row r="9815" spans="18:18" x14ac:dyDescent="0.25">
      <c r="R9815" s="139"/>
    </row>
    <row r="9816" spans="18:18" x14ac:dyDescent="0.25">
      <c r="R9816" s="139"/>
    </row>
    <row r="9817" spans="18:18" x14ac:dyDescent="0.25">
      <c r="R9817" s="139"/>
    </row>
    <row r="9818" spans="18:18" x14ac:dyDescent="0.25">
      <c r="R9818" s="139"/>
    </row>
    <row r="9819" spans="18:18" x14ac:dyDescent="0.25">
      <c r="R9819" s="139"/>
    </row>
    <row r="9820" spans="18:18" x14ac:dyDescent="0.25">
      <c r="R9820" s="139"/>
    </row>
    <row r="9821" spans="18:18" x14ac:dyDescent="0.25">
      <c r="R9821" s="139"/>
    </row>
    <row r="9822" spans="18:18" x14ac:dyDescent="0.25">
      <c r="R9822" s="139"/>
    </row>
    <row r="9823" spans="18:18" x14ac:dyDescent="0.25">
      <c r="R9823" s="139"/>
    </row>
    <row r="9824" spans="18:18" x14ac:dyDescent="0.25">
      <c r="R9824" s="139"/>
    </row>
    <row r="9825" spans="18:18" x14ac:dyDescent="0.25">
      <c r="R9825" s="139"/>
    </row>
    <row r="9826" spans="18:18" x14ac:dyDescent="0.25">
      <c r="R9826" s="139"/>
    </row>
    <row r="9827" spans="18:18" x14ac:dyDescent="0.25">
      <c r="R9827" s="139"/>
    </row>
    <row r="9828" spans="18:18" x14ac:dyDescent="0.25">
      <c r="R9828" s="139"/>
    </row>
    <row r="9829" spans="18:18" x14ac:dyDescent="0.25">
      <c r="R9829" s="139"/>
    </row>
    <row r="9830" spans="18:18" x14ac:dyDescent="0.25">
      <c r="R9830" s="139"/>
    </row>
    <row r="9831" spans="18:18" x14ac:dyDescent="0.25">
      <c r="R9831" s="139"/>
    </row>
    <row r="9832" spans="18:18" x14ac:dyDescent="0.25">
      <c r="R9832" s="139"/>
    </row>
    <row r="9833" spans="18:18" x14ac:dyDescent="0.25">
      <c r="R9833" s="139"/>
    </row>
    <row r="9834" spans="18:18" x14ac:dyDescent="0.25">
      <c r="R9834" s="139"/>
    </row>
    <row r="9835" spans="18:18" x14ac:dyDescent="0.25">
      <c r="R9835" s="139"/>
    </row>
    <row r="9836" spans="18:18" x14ac:dyDescent="0.25">
      <c r="R9836" s="139"/>
    </row>
    <row r="9837" spans="18:18" x14ac:dyDescent="0.25">
      <c r="R9837" s="139"/>
    </row>
    <row r="9838" spans="18:18" x14ac:dyDescent="0.25">
      <c r="R9838" s="139"/>
    </row>
    <row r="9839" spans="18:18" x14ac:dyDescent="0.25">
      <c r="R9839" s="139"/>
    </row>
    <row r="9840" spans="18:18" x14ac:dyDescent="0.25">
      <c r="R9840" s="139"/>
    </row>
    <row r="9841" spans="18:18" x14ac:dyDescent="0.25">
      <c r="R9841" s="139"/>
    </row>
    <row r="9842" spans="18:18" x14ac:dyDescent="0.25">
      <c r="R9842" s="139"/>
    </row>
    <row r="9843" spans="18:18" x14ac:dyDescent="0.25">
      <c r="R9843" s="139"/>
    </row>
    <row r="9844" spans="18:18" x14ac:dyDescent="0.25">
      <c r="R9844" s="139"/>
    </row>
    <row r="9845" spans="18:18" x14ac:dyDescent="0.25">
      <c r="R9845" s="139"/>
    </row>
    <row r="9846" spans="18:18" x14ac:dyDescent="0.25">
      <c r="R9846" s="139"/>
    </row>
    <row r="9847" spans="18:18" x14ac:dyDescent="0.25">
      <c r="R9847" s="139"/>
    </row>
    <row r="9848" spans="18:18" x14ac:dyDescent="0.25">
      <c r="R9848" s="139"/>
    </row>
    <row r="9849" spans="18:18" x14ac:dyDescent="0.25">
      <c r="R9849" s="139"/>
    </row>
    <row r="9850" spans="18:18" x14ac:dyDescent="0.25">
      <c r="R9850" s="139"/>
    </row>
    <row r="9851" spans="18:18" x14ac:dyDescent="0.25">
      <c r="R9851" s="139"/>
    </row>
    <row r="9852" spans="18:18" x14ac:dyDescent="0.25">
      <c r="R9852" s="139"/>
    </row>
    <row r="9853" spans="18:18" x14ac:dyDescent="0.25">
      <c r="R9853" s="139"/>
    </row>
    <row r="9854" spans="18:18" x14ac:dyDescent="0.25">
      <c r="R9854" s="139"/>
    </row>
    <row r="9855" spans="18:18" x14ac:dyDescent="0.25">
      <c r="R9855" s="139"/>
    </row>
    <row r="9856" spans="18:18" x14ac:dyDescent="0.25">
      <c r="R9856" s="139"/>
    </row>
    <row r="9857" spans="18:18" x14ac:dyDescent="0.25">
      <c r="R9857" s="139"/>
    </row>
    <row r="9858" spans="18:18" x14ac:dyDescent="0.25">
      <c r="R9858" s="139"/>
    </row>
    <row r="9859" spans="18:18" x14ac:dyDescent="0.25">
      <c r="R9859" s="139"/>
    </row>
    <row r="9860" spans="18:18" x14ac:dyDescent="0.25">
      <c r="R9860" s="139"/>
    </row>
    <row r="9861" spans="18:18" x14ac:dyDescent="0.25">
      <c r="R9861" s="139"/>
    </row>
    <row r="9862" spans="18:18" x14ac:dyDescent="0.25">
      <c r="R9862" s="139"/>
    </row>
    <row r="9863" spans="18:18" x14ac:dyDescent="0.25">
      <c r="R9863" s="139"/>
    </row>
    <row r="9864" spans="18:18" x14ac:dyDescent="0.25">
      <c r="R9864" s="139"/>
    </row>
    <row r="9865" spans="18:18" x14ac:dyDescent="0.25">
      <c r="R9865" s="139"/>
    </row>
    <row r="9866" spans="18:18" x14ac:dyDescent="0.25">
      <c r="R9866" s="139"/>
    </row>
    <row r="9867" spans="18:18" x14ac:dyDescent="0.25">
      <c r="R9867" s="139"/>
    </row>
    <row r="9868" spans="18:18" x14ac:dyDescent="0.25">
      <c r="R9868" s="139"/>
    </row>
    <row r="9869" spans="18:18" x14ac:dyDescent="0.25">
      <c r="R9869" s="139"/>
    </row>
    <row r="9870" spans="18:18" x14ac:dyDescent="0.25">
      <c r="R9870" s="139"/>
    </row>
    <row r="9871" spans="18:18" x14ac:dyDescent="0.25">
      <c r="R9871" s="139"/>
    </row>
    <row r="9872" spans="18:18" x14ac:dyDescent="0.25">
      <c r="R9872" s="139"/>
    </row>
    <row r="9873" spans="18:18" x14ac:dyDescent="0.25">
      <c r="R9873" s="139"/>
    </row>
    <row r="9874" spans="18:18" x14ac:dyDescent="0.25">
      <c r="R9874" s="139"/>
    </row>
    <row r="9875" spans="18:18" x14ac:dyDescent="0.25">
      <c r="R9875" s="139"/>
    </row>
    <row r="9876" spans="18:18" x14ac:dyDescent="0.25">
      <c r="R9876" s="139"/>
    </row>
    <row r="9877" spans="18:18" x14ac:dyDescent="0.25">
      <c r="R9877" s="139"/>
    </row>
    <row r="9878" spans="18:18" x14ac:dyDescent="0.25">
      <c r="R9878" s="139"/>
    </row>
    <row r="9879" spans="18:18" x14ac:dyDescent="0.25">
      <c r="R9879" s="139"/>
    </row>
    <row r="9880" spans="18:18" x14ac:dyDescent="0.25">
      <c r="R9880" s="139"/>
    </row>
    <row r="9881" spans="18:18" x14ac:dyDescent="0.25">
      <c r="R9881" s="139"/>
    </row>
    <row r="9882" spans="18:18" x14ac:dyDescent="0.25">
      <c r="R9882" s="139"/>
    </row>
    <row r="9883" spans="18:18" x14ac:dyDescent="0.25">
      <c r="R9883" s="139"/>
    </row>
    <row r="9884" spans="18:18" x14ac:dyDescent="0.25">
      <c r="R9884" s="139"/>
    </row>
    <row r="9885" spans="18:18" x14ac:dyDescent="0.25">
      <c r="R9885" s="139"/>
    </row>
    <row r="9886" spans="18:18" x14ac:dyDescent="0.25">
      <c r="R9886" s="139"/>
    </row>
    <row r="9887" spans="18:18" x14ac:dyDescent="0.25">
      <c r="R9887" s="139"/>
    </row>
    <row r="9888" spans="18:18" x14ac:dyDescent="0.25">
      <c r="R9888" s="139"/>
    </row>
    <row r="9889" spans="18:18" x14ac:dyDescent="0.25">
      <c r="R9889" s="139"/>
    </row>
    <row r="9890" spans="18:18" x14ac:dyDescent="0.25">
      <c r="R9890" s="139"/>
    </row>
    <row r="9891" spans="18:18" x14ac:dyDescent="0.25">
      <c r="R9891" s="139"/>
    </row>
    <row r="9892" spans="18:18" x14ac:dyDescent="0.25">
      <c r="R9892" s="139"/>
    </row>
    <row r="9893" spans="18:18" x14ac:dyDescent="0.25">
      <c r="R9893" s="139"/>
    </row>
    <row r="9894" spans="18:18" x14ac:dyDescent="0.25">
      <c r="R9894" s="139"/>
    </row>
    <row r="9895" spans="18:18" x14ac:dyDescent="0.25">
      <c r="R9895" s="139"/>
    </row>
    <row r="9896" spans="18:18" x14ac:dyDescent="0.25">
      <c r="R9896" s="139"/>
    </row>
    <row r="9897" spans="18:18" x14ac:dyDescent="0.25">
      <c r="R9897" s="139"/>
    </row>
    <row r="9898" spans="18:18" x14ac:dyDescent="0.25">
      <c r="R9898" s="139"/>
    </row>
    <row r="9899" spans="18:18" x14ac:dyDescent="0.25">
      <c r="R9899" s="139"/>
    </row>
    <row r="9900" spans="18:18" x14ac:dyDescent="0.25">
      <c r="R9900" s="139"/>
    </row>
    <row r="9901" spans="18:18" x14ac:dyDescent="0.25">
      <c r="R9901" s="139"/>
    </row>
    <row r="9902" spans="18:18" x14ac:dyDescent="0.25">
      <c r="R9902" s="139"/>
    </row>
    <row r="9903" spans="18:18" x14ac:dyDescent="0.25">
      <c r="R9903" s="139"/>
    </row>
    <row r="9904" spans="18:18" x14ac:dyDescent="0.25">
      <c r="R9904" s="139"/>
    </row>
    <row r="9905" spans="18:18" x14ac:dyDescent="0.25">
      <c r="R9905" s="139"/>
    </row>
    <row r="9906" spans="18:18" x14ac:dyDescent="0.25">
      <c r="R9906" s="139"/>
    </row>
    <row r="9907" spans="18:18" x14ac:dyDescent="0.25">
      <c r="R9907" s="139"/>
    </row>
    <row r="9908" spans="18:18" x14ac:dyDescent="0.25">
      <c r="R9908" s="139"/>
    </row>
    <row r="9909" spans="18:18" x14ac:dyDescent="0.25">
      <c r="R9909" s="139"/>
    </row>
    <row r="9910" spans="18:18" x14ac:dyDescent="0.25">
      <c r="R9910" s="139"/>
    </row>
    <row r="9911" spans="18:18" x14ac:dyDescent="0.25">
      <c r="R9911" s="139"/>
    </row>
    <row r="9912" spans="18:18" x14ac:dyDescent="0.25">
      <c r="R9912" s="139"/>
    </row>
    <row r="9913" spans="18:18" x14ac:dyDescent="0.25">
      <c r="R9913" s="139"/>
    </row>
    <row r="9914" spans="18:18" x14ac:dyDescent="0.25">
      <c r="R9914" s="139"/>
    </row>
    <row r="9915" spans="18:18" x14ac:dyDescent="0.25">
      <c r="R9915" s="139"/>
    </row>
    <row r="9916" spans="18:18" x14ac:dyDescent="0.25">
      <c r="R9916" s="139"/>
    </row>
    <row r="9917" spans="18:18" x14ac:dyDescent="0.25">
      <c r="R9917" s="139"/>
    </row>
    <row r="9918" spans="18:18" x14ac:dyDescent="0.25">
      <c r="R9918" s="139"/>
    </row>
    <row r="9919" spans="18:18" x14ac:dyDescent="0.25">
      <c r="R9919" s="139"/>
    </row>
    <row r="9920" spans="18:18" x14ac:dyDescent="0.25">
      <c r="R9920" s="139"/>
    </row>
    <row r="9921" spans="18:18" x14ac:dyDescent="0.25">
      <c r="R9921" s="139"/>
    </row>
    <row r="9922" spans="18:18" x14ac:dyDescent="0.25">
      <c r="R9922" s="139"/>
    </row>
    <row r="9923" spans="18:18" x14ac:dyDescent="0.25">
      <c r="R9923" s="139"/>
    </row>
    <row r="9924" spans="18:18" x14ac:dyDescent="0.25">
      <c r="R9924" s="139"/>
    </row>
    <row r="9925" spans="18:18" x14ac:dyDescent="0.25">
      <c r="R9925" s="139"/>
    </row>
    <row r="9926" spans="18:18" x14ac:dyDescent="0.25">
      <c r="R9926" s="139"/>
    </row>
    <row r="9927" spans="18:18" x14ac:dyDescent="0.25">
      <c r="R9927" s="139"/>
    </row>
    <row r="9928" spans="18:18" x14ac:dyDescent="0.25">
      <c r="R9928" s="139"/>
    </row>
    <row r="9929" spans="18:18" x14ac:dyDescent="0.25">
      <c r="R9929" s="139"/>
    </row>
    <row r="9930" spans="18:18" x14ac:dyDescent="0.25">
      <c r="R9930" s="139"/>
    </row>
    <row r="9931" spans="18:18" x14ac:dyDescent="0.25">
      <c r="R9931" s="139"/>
    </row>
    <row r="9932" spans="18:18" x14ac:dyDescent="0.25">
      <c r="R9932" s="139"/>
    </row>
    <row r="9933" spans="18:18" x14ac:dyDescent="0.25">
      <c r="R9933" s="139"/>
    </row>
    <row r="9934" spans="18:18" x14ac:dyDescent="0.25">
      <c r="R9934" s="139"/>
    </row>
    <row r="9935" spans="18:18" x14ac:dyDescent="0.25">
      <c r="R9935" s="139"/>
    </row>
    <row r="9936" spans="18:18" x14ac:dyDescent="0.25">
      <c r="R9936" s="139"/>
    </row>
    <row r="9937" spans="18:18" x14ac:dyDescent="0.25">
      <c r="R9937" s="139"/>
    </row>
    <row r="9938" spans="18:18" x14ac:dyDescent="0.25">
      <c r="R9938" s="139"/>
    </row>
    <row r="9939" spans="18:18" x14ac:dyDescent="0.25">
      <c r="R9939" s="139"/>
    </row>
    <row r="9940" spans="18:18" x14ac:dyDescent="0.25">
      <c r="R9940" s="139"/>
    </row>
    <row r="9941" spans="18:18" x14ac:dyDescent="0.25">
      <c r="R9941" s="139"/>
    </row>
    <row r="9942" spans="18:18" x14ac:dyDescent="0.25">
      <c r="R9942" s="139"/>
    </row>
    <row r="9943" spans="18:18" x14ac:dyDescent="0.25">
      <c r="R9943" s="139"/>
    </row>
    <row r="9944" spans="18:18" x14ac:dyDescent="0.25">
      <c r="R9944" s="139"/>
    </row>
    <row r="9945" spans="18:18" x14ac:dyDescent="0.25">
      <c r="R9945" s="139"/>
    </row>
    <row r="9946" spans="18:18" x14ac:dyDescent="0.25">
      <c r="R9946" s="139"/>
    </row>
    <row r="9947" spans="18:18" x14ac:dyDescent="0.25">
      <c r="R9947" s="139"/>
    </row>
    <row r="9948" spans="18:18" x14ac:dyDescent="0.25">
      <c r="R9948" s="139"/>
    </row>
    <row r="9949" spans="18:18" x14ac:dyDescent="0.25">
      <c r="R9949" s="139"/>
    </row>
    <row r="9950" spans="18:18" x14ac:dyDescent="0.25">
      <c r="R9950" s="139"/>
    </row>
    <row r="9951" spans="18:18" x14ac:dyDescent="0.25">
      <c r="R9951" s="139"/>
    </row>
    <row r="9952" spans="18:18" x14ac:dyDescent="0.25">
      <c r="R9952" s="139"/>
    </row>
    <row r="9953" spans="18:18" x14ac:dyDescent="0.25">
      <c r="R9953" s="139"/>
    </row>
    <row r="9954" spans="18:18" x14ac:dyDescent="0.25">
      <c r="R9954" s="139"/>
    </row>
    <row r="9955" spans="18:18" x14ac:dyDescent="0.25">
      <c r="R9955" s="139"/>
    </row>
    <row r="9956" spans="18:18" x14ac:dyDescent="0.25">
      <c r="R9956" s="139"/>
    </row>
    <row r="9957" spans="18:18" x14ac:dyDescent="0.25">
      <c r="R9957" s="139"/>
    </row>
    <row r="9958" spans="18:18" x14ac:dyDescent="0.25">
      <c r="R9958" s="139"/>
    </row>
    <row r="9959" spans="18:18" x14ac:dyDescent="0.25">
      <c r="R9959" s="139"/>
    </row>
    <row r="9960" spans="18:18" x14ac:dyDescent="0.25">
      <c r="R9960" s="139"/>
    </row>
    <row r="9961" spans="18:18" x14ac:dyDescent="0.25">
      <c r="R9961" s="139"/>
    </row>
    <row r="9962" spans="18:18" x14ac:dyDescent="0.25">
      <c r="R9962" s="139"/>
    </row>
    <row r="9963" spans="18:18" x14ac:dyDescent="0.25">
      <c r="R9963" s="139"/>
    </row>
    <row r="9964" spans="18:18" x14ac:dyDescent="0.25">
      <c r="R9964" s="139"/>
    </row>
    <row r="9965" spans="18:18" x14ac:dyDescent="0.25">
      <c r="R9965" s="139"/>
    </row>
    <row r="9966" spans="18:18" x14ac:dyDescent="0.25">
      <c r="R9966" s="139"/>
    </row>
    <row r="9967" spans="18:18" x14ac:dyDescent="0.25">
      <c r="R9967" s="139"/>
    </row>
    <row r="9968" spans="18:18" x14ac:dyDescent="0.25">
      <c r="R9968" s="139"/>
    </row>
    <row r="9969" spans="18:18" x14ac:dyDescent="0.25">
      <c r="R9969" s="139"/>
    </row>
    <row r="9970" spans="18:18" x14ac:dyDescent="0.25">
      <c r="R9970" s="139"/>
    </row>
    <row r="9971" spans="18:18" x14ac:dyDescent="0.25">
      <c r="R9971" s="139"/>
    </row>
    <row r="9972" spans="18:18" x14ac:dyDescent="0.25">
      <c r="R9972" s="139"/>
    </row>
    <row r="9973" spans="18:18" x14ac:dyDescent="0.25">
      <c r="R9973" s="139"/>
    </row>
    <row r="9974" spans="18:18" x14ac:dyDescent="0.25">
      <c r="R9974" s="139"/>
    </row>
    <row r="9975" spans="18:18" x14ac:dyDescent="0.25">
      <c r="R9975" s="139"/>
    </row>
    <row r="9976" spans="18:18" x14ac:dyDescent="0.25">
      <c r="R9976" s="139"/>
    </row>
    <row r="9977" spans="18:18" x14ac:dyDescent="0.25">
      <c r="R9977" s="139"/>
    </row>
    <row r="9978" spans="18:18" x14ac:dyDescent="0.25">
      <c r="R9978" s="139"/>
    </row>
    <row r="9979" spans="18:18" x14ac:dyDescent="0.25">
      <c r="R9979" s="139"/>
    </row>
    <row r="9980" spans="18:18" x14ac:dyDescent="0.25">
      <c r="R9980" s="139"/>
    </row>
    <row r="9981" spans="18:18" x14ac:dyDescent="0.25">
      <c r="R9981" s="139"/>
    </row>
    <row r="9982" spans="18:18" x14ac:dyDescent="0.25">
      <c r="R9982" s="139"/>
    </row>
    <row r="9983" spans="18:18" x14ac:dyDescent="0.25">
      <c r="R9983" s="139"/>
    </row>
    <row r="9984" spans="18:18" x14ac:dyDescent="0.25">
      <c r="R9984" s="139"/>
    </row>
    <row r="9985" spans="18:18" x14ac:dyDescent="0.25">
      <c r="R9985" s="139"/>
    </row>
    <row r="9986" spans="18:18" x14ac:dyDescent="0.25">
      <c r="R9986" s="139"/>
    </row>
    <row r="9987" spans="18:18" x14ac:dyDescent="0.25">
      <c r="R9987" s="139"/>
    </row>
    <row r="9988" spans="18:18" x14ac:dyDescent="0.25">
      <c r="R9988" s="139"/>
    </row>
    <row r="9989" spans="18:18" x14ac:dyDescent="0.25">
      <c r="R9989" s="139"/>
    </row>
    <row r="9990" spans="18:18" x14ac:dyDescent="0.25">
      <c r="R9990" s="139"/>
    </row>
    <row r="9991" spans="18:18" x14ac:dyDescent="0.25">
      <c r="R9991" s="139"/>
    </row>
    <row r="9992" spans="18:18" x14ac:dyDescent="0.25">
      <c r="R9992" s="139"/>
    </row>
    <row r="9993" spans="18:18" x14ac:dyDescent="0.25">
      <c r="R9993" s="139"/>
    </row>
    <row r="9994" spans="18:18" x14ac:dyDescent="0.25">
      <c r="R9994" s="139"/>
    </row>
    <row r="9995" spans="18:18" x14ac:dyDescent="0.25">
      <c r="R9995" s="139"/>
    </row>
    <row r="9996" spans="18:18" x14ac:dyDescent="0.25">
      <c r="R9996" s="139"/>
    </row>
    <row r="9997" spans="18:18" x14ac:dyDescent="0.25">
      <c r="R9997" s="139"/>
    </row>
    <row r="9998" spans="18:18" x14ac:dyDescent="0.25">
      <c r="R9998" s="139"/>
    </row>
    <row r="9999" spans="18:18" x14ac:dyDescent="0.25">
      <c r="R9999" s="139"/>
    </row>
    <row r="10000" spans="18:18" x14ac:dyDescent="0.25">
      <c r="R10000" s="139"/>
    </row>
    <row r="10001" spans="18:18" x14ac:dyDescent="0.25">
      <c r="R10001" s="139"/>
    </row>
    <row r="10002" spans="18:18" x14ac:dyDescent="0.25">
      <c r="R10002" s="139"/>
    </row>
    <row r="10003" spans="18:18" x14ac:dyDescent="0.25">
      <c r="R10003" s="139"/>
    </row>
    <row r="10004" spans="18:18" x14ac:dyDescent="0.25">
      <c r="R10004" s="139"/>
    </row>
    <row r="10005" spans="18:18" x14ac:dyDescent="0.25">
      <c r="R10005" s="139"/>
    </row>
    <row r="10006" spans="18:18" x14ac:dyDescent="0.25">
      <c r="R10006" s="139"/>
    </row>
    <row r="10007" spans="18:18" x14ac:dyDescent="0.25">
      <c r="R10007" s="139"/>
    </row>
    <row r="10008" spans="18:18" x14ac:dyDescent="0.25">
      <c r="R10008" s="139"/>
    </row>
    <row r="10009" spans="18:18" x14ac:dyDescent="0.25">
      <c r="R10009" s="139"/>
    </row>
    <row r="10010" spans="18:18" x14ac:dyDescent="0.25">
      <c r="R10010" s="139"/>
    </row>
    <row r="10011" spans="18:18" x14ac:dyDescent="0.25">
      <c r="R10011" s="139"/>
    </row>
    <row r="10012" spans="18:18" x14ac:dyDescent="0.25">
      <c r="R10012" s="139"/>
    </row>
    <row r="10013" spans="18:18" x14ac:dyDescent="0.25">
      <c r="R10013" s="139"/>
    </row>
    <row r="10014" spans="18:18" x14ac:dyDescent="0.25">
      <c r="R10014" s="139"/>
    </row>
    <row r="10015" spans="18:18" x14ac:dyDescent="0.25">
      <c r="R10015" s="139"/>
    </row>
    <row r="10016" spans="18:18" x14ac:dyDescent="0.25">
      <c r="R10016" s="139"/>
    </row>
    <row r="10017" spans="18:18" x14ac:dyDescent="0.25">
      <c r="R10017" s="139"/>
    </row>
    <row r="10018" spans="18:18" x14ac:dyDescent="0.25">
      <c r="R10018" s="139"/>
    </row>
    <row r="10019" spans="18:18" x14ac:dyDescent="0.25">
      <c r="R10019" s="139"/>
    </row>
    <row r="10020" spans="18:18" x14ac:dyDescent="0.25">
      <c r="R10020" s="139"/>
    </row>
    <row r="10021" spans="18:18" x14ac:dyDescent="0.25">
      <c r="R10021" s="139"/>
    </row>
    <row r="10022" spans="18:18" x14ac:dyDescent="0.25">
      <c r="R10022" s="139"/>
    </row>
    <row r="10023" spans="18:18" x14ac:dyDescent="0.25">
      <c r="R10023" s="139"/>
    </row>
    <row r="10024" spans="18:18" x14ac:dyDescent="0.25">
      <c r="R10024" s="139"/>
    </row>
    <row r="10025" spans="18:18" x14ac:dyDescent="0.25">
      <c r="R10025" s="139"/>
    </row>
    <row r="10026" spans="18:18" x14ac:dyDescent="0.25">
      <c r="R10026" s="139"/>
    </row>
    <row r="10027" spans="18:18" x14ac:dyDescent="0.25">
      <c r="R10027" s="139"/>
    </row>
    <row r="10028" spans="18:18" x14ac:dyDescent="0.25">
      <c r="R10028" s="139"/>
    </row>
    <row r="10029" spans="18:18" x14ac:dyDescent="0.25">
      <c r="R10029" s="139"/>
    </row>
    <row r="10030" spans="18:18" x14ac:dyDescent="0.25">
      <c r="R10030" s="139"/>
    </row>
    <row r="10031" spans="18:18" x14ac:dyDescent="0.25">
      <c r="R10031" s="139"/>
    </row>
    <row r="10032" spans="18:18" x14ac:dyDescent="0.25">
      <c r="R10032" s="139"/>
    </row>
    <row r="10033" spans="18:18" x14ac:dyDescent="0.25">
      <c r="R10033" s="139"/>
    </row>
    <row r="10034" spans="18:18" x14ac:dyDescent="0.25">
      <c r="R10034" s="139"/>
    </row>
    <row r="10035" spans="18:18" x14ac:dyDescent="0.25">
      <c r="R10035" s="139"/>
    </row>
    <row r="10036" spans="18:18" x14ac:dyDescent="0.25">
      <c r="R10036" s="139"/>
    </row>
    <row r="10037" spans="18:18" x14ac:dyDescent="0.25">
      <c r="R10037" s="139"/>
    </row>
    <row r="10038" spans="18:18" x14ac:dyDescent="0.25">
      <c r="R10038" s="139"/>
    </row>
    <row r="10039" spans="18:18" x14ac:dyDescent="0.25">
      <c r="R10039" s="139"/>
    </row>
    <row r="10040" spans="18:18" x14ac:dyDescent="0.25">
      <c r="R10040" s="139"/>
    </row>
    <row r="10041" spans="18:18" x14ac:dyDescent="0.25">
      <c r="R10041" s="139"/>
    </row>
    <row r="10042" spans="18:18" x14ac:dyDescent="0.25">
      <c r="R10042" s="139"/>
    </row>
    <row r="10043" spans="18:18" x14ac:dyDescent="0.25">
      <c r="R10043" s="139"/>
    </row>
    <row r="10044" spans="18:18" x14ac:dyDescent="0.25">
      <c r="R10044" s="139"/>
    </row>
    <row r="10045" spans="18:18" x14ac:dyDescent="0.25">
      <c r="R10045" s="139"/>
    </row>
    <row r="10046" spans="18:18" x14ac:dyDescent="0.25">
      <c r="R10046" s="139"/>
    </row>
    <row r="10047" spans="18:18" x14ac:dyDescent="0.25">
      <c r="R10047" s="139"/>
    </row>
    <row r="10048" spans="18:18" x14ac:dyDescent="0.25">
      <c r="R10048" s="139"/>
    </row>
    <row r="10049" spans="18:18" x14ac:dyDescent="0.25">
      <c r="R10049" s="139"/>
    </row>
    <row r="10050" spans="18:18" x14ac:dyDescent="0.25">
      <c r="R10050" s="139"/>
    </row>
    <row r="10051" spans="18:18" x14ac:dyDescent="0.25">
      <c r="R10051" s="139"/>
    </row>
    <row r="10052" spans="18:18" x14ac:dyDescent="0.25">
      <c r="R10052" s="139"/>
    </row>
    <row r="10053" spans="18:18" x14ac:dyDescent="0.25">
      <c r="R10053" s="139"/>
    </row>
    <row r="10054" spans="18:18" x14ac:dyDescent="0.25">
      <c r="R10054" s="139"/>
    </row>
    <row r="10055" spans="18:18" x14ac:dyDescent="0.25">
      <c r="R10055" s="139"/>
    </row>
    <row r="10056" spans="18:18" x14ac:dyDescent="0.25">
      <c r="R10056" s="139"/>
    </row>
    <row r="10057" spans="18:18" x14ac:dyDescent="0.25">
      <c r="R10057" s="139"/>
    </row>
    <row r="10058" spans="18:18" x14ac:dyDescent="0.25">
      <c r="R10058" s="139"/>
    </row>
    <row r="10059" spans="18:18" x14ac:dyDescent="0.25">
      <c r="R10059" s="139"/>
    </row>
    <row r="10060" spans="18:18" x14ac:dyDescent="0.25">
      <c r="R10060" s="139"/>
    </row>
    <row r="10061" spans="18:18" x14ac:dyDescent="0.25">
      <c r="R10061" s="139"/>
    </row>
    <row r="10062" spans="18:18" x14ac:dyDescent="0.25">
      <c r="R10062" s="139"/>
    </row>
    <row r="10063" spans="18:18" x14ac:dyDescent="0.25">
      <c r="R10063" s="139"/>
    </row>
    <row r="10064" spans="18:18" x14ac:dyDescent="0.25">
      <c r="R10064" s="139"/>
    </row>
    <row r="10065" spans="18:18" x14ac:dyDescent="0.25">
      <c r="R10065" s="139"/>
    </row>
    <row r="10066" spans="18:18" x14ac:dyDescent="0.25">
      <c r="R10066" s="139"/>
    </row>
    <row r="10067" spans="18:18" x14ac:dyDescent="0.25">
      <c r="R10067" s="139"/>
    </row>
    <row r="10068" spans="18:18" x14ac:dyDescent="0.25">
      <c r="R10068" s="139"/>
    </row>
    <row r="10069" spans="18:18" x14ac:dyDescent="0.25">
      <c r="R10069" s="139"/>
    </row>
    <row r="10070" spans="18:18" x14ac:dyDescent="0.25">
      <c r="R10070" s="139"/>
    </row>
    <row r="10071" spans="18:18" x14ac:dyDescent="0.25">
      <c r="R10071" s="139"/>
    </row>
    <row r="10072" spans="18:18" x14ac:dyDescent="0.25">
      <c r="R10072" s="139"/>
    </row>
    <row r="10073" spans="18:18" x14ac:dyDescent="0.25">
      <c r="R10073" s="139"/>
    </row>
    <row r="10074" spans="18:18" x14ac:dyDescent="0.25">
      <c r="R10074" s="139"/>
    </row>
    <row r="10075" spans="18:18" x14ac:dyDescent="0.25">
      <c r="R10075" s="139"/>
    </row>
    <row r="10076" spans="18:18" x14ac:dyDescent="0.25">
      <c r="R10076" s="139"/>
    </row>
    <row r="10077" spans="18:18" x14ac:dyDescent="0.25">
      <c r="R10077" s="139"/>
    </row>
    <row r="10078" spans="18:18" x14ac:dyDescent="0.25">
      <c r="R10078" s="139"/>
    </row>
    <row r="10079" spans="18:18" x14ac:dyDescent="0.25">
      <c r="R10079" s="139"/>
    </row>
    <row r="10080" spans="18:18" x14ac:dyDescent="0.25">
      <c r="R10080" s="139"/>
    </row>
    <row r="10081" spans="18:18" x14ac:dyDescent="0.25">
      <c r="R10081" s="139"/>
    </row>
    <row r="10082" spans="18:18" x14ac:dyDescent="0.25">
      <c r="R10082" s="139"/>
    </row>
    <row r="10083" spans="18:18" x14ac:dyDescent="0.25">
      <c r="R10083" s="139"/>
    </row>
    <row r="10084" spans="18:18" x14ac:dyDescent="0.25">
      <c r="R10084" s="139"/>
    </row>
    <row r="10085" spans="18:18" x14ac:dyDescent="0.25">
      <c r="R10085" s="139"/>
    </row>
    <row r="10086" spans="18:18" x14ac:dyDescent="0.25">
      <c r="R10086" s="139"/>
    </row>
    <row r="10087" spans="18:18" x14ac:dyDescent="0.25">
      <c r="R10087" s="139"/>
    </row>
    <row r="10088" spans="18:18" x14ac:dyDescent="0.25">
      <c r="R10088" s="139"/>
    </row>
    <row r="10089" spans="18:18" x14ac:dyDescent="0.25">
      <c r="R10089" s="139"/>
    </row>
    <row r="10090" spans="18:18" x14ac:dyDescent="0.25">
      <c r="R10090" s="139"/>
    </row>
    <row r="10091" spans="18:18" x14ac:dyDescent="0.25">
      <c r="R10091" s="139"/>
    </row>
    <row r="10092" spans="18:18" x14ac:dyDescent="0.25">
      <c r="R10092" s="139"/>
    </row>
    <row r="10093" spans="18:18" x14ac:dyDescent="0.25">
      <c r="R10093" s="139"/>
    </row>
    <row r="10094" spans="18:18" x14ac:dyDescent="0.25">
      <c r="R10094" s="139"/>
    </row>
    <row r="10095" spans="18:18" x14ac:dyDescent="0.25">
      <c r="R10095" s="139"/>
    </row>
    <row r="10096" spans="18:18" x14ac:dyDescent="0.25">
      <c r="R10096" s="139"/>
    </row>
    <row r="10097" spans="18:18" x14ac:dyDescent="0.25">
      <c r="R10097" s="139"/>
    </row>
    <row r="10098" spans="18:18" x14ac:dyDescent="0.25">
      <c r="R10098" s="139"/>
    </row>
    <row r="10099" spans="18:18" x14ac:dyDescent="0.25">
      <c r="R10099" s="139"/>
    </row>
    <row r="10100" spans="18:18" x14ac:dyDescent="0.25">
      <c r="R10100" s="139"/>
    </row>
    <row r="10101" spans="18:18" x14ac:dyDescent="0.25">
      <c r="R10101" s="139"/>
    </row>
    <row r="10102" spans="18:18" x14ac:dyDescent="0.25">
      <c r="R10102" s="139"/>
    </row>
    <row r="10103" spans="18:18" x14ac:dyDescent="0.25">
      <c r="R10103" s="139"/>
    </row>
    <row r="10104" spans="18:18" x14ac:dyDescent="0.25">
      <c r="R10104" s="139"/>
    </row>
    <row r="10105" spans="18:18" x14ac:dyDescent="0.25">
      <c r="R10105" s="139"/>
    </row>
    <row r="10106" spans="18:18" x14ac:dyDescent="0.25">
      <c r="R10106" s="139"/>
    </row>
    <row r="10107" spans="18:18" x14ac:dyDescent="0.25">
      <c r="R10107" s="139"/>
    </row>
    <row r="10108" spans="18:18" x14ac:dyDescent="0.25">
      <c r="R10108" s="139"/>
    </row>
    <row r="10109" spans="18:18" x14ac:dyDescent="0.25">
      <c r="R10109" s="139"/>
    </row>
    <row r="10110" spans="18:18" x14ac:dyDescent="0.25">
      <c r="R10110" s="139"/>
    </row>
    <row r="10111" spans="18:18" x14ac:dyDescent="0.25">
      <c r="R10111" s="139"/>
    </row>
    <row r="10112" spans="18:18" x14ac:dyDescent="0.25">
      <c r="R10112" s="139"/>
    </row>
    <row r="10113" spans="18:18" x14ac:dyDescent="0.25">
      <c r="R10113" s="139"/>
    </row>
    <row r="10114" spans="18:18" x14ac:dyDescent="0.25">
      <c r="R10114" s="139"/>
    </row>
    <row r="10115" spans="18:18" x14ac:dyDescent="0.25">
      <c r="R10115" s="139"/>
    </row>
    <row r="10116" spans="18:18" x14ac:dyDescent="0.25">
      <c r="R10116" s="139"/>
    </row>
    <row r="10117" spans="18:18" x14ac:dyDescent="0.25">
      <c r="R10117" s="139"/>
    </row>
    <row r="10118" spans="18:18" x14ac:dyDescent="0.25">
      <c r="R10118" s="139"/>
    </row>
    <row r="10119" spans="18:18" x14ac:dyDescent="0.25">
      <c r="R10119" s="139"/>
    </row>
    <row r="10120" spans="18:18" x14ac:dyDescent="0.25">
      <c r="R10120" s="139"/>
    </row>
    <row r="10121" spans="18:18" x14ac:dyDescent="0.25">
      <c r="R10121" s="139"/>
    </row>
    <row r="10122" spans="18:18" x14ac:dyDescent="0.25">
      <c r="R10122" s="139"/>
    </row>
    <row r="10123" spans="18:18" x14ac:dyDescent="0.25">
      <c r="R10123" s="139"/>
    </row>
    <row r="10124" spans="18:18" x14ac:dyDescent="0.25">
      <c r="R10124" s="139"/>
    </row>
    <row r="10125" spans="18:18" x14ac:dyDescent="0.25">
      <c r="R10125" s="139"/>
    </row>
    <row r="10126" spans="18:18" x14ac:dyDescent="0.25">
      <c r="R10126" s="139"/>
    </row>
    <row r="10127" spans="18:18" x14ac:dyDescent="0.25">
      <c r="R10127" s="139"/>
    </row>
    <row r="10128" spans="18:18" x14ac:dyDescent="0.25">
      <c r="R10128" s="139"/>
    </row>
    <row r="10129" spans="18:18" x14ac:dyDescent="0.25">
      <c r="R10129" s="139"/>
    </row>
    <row r="10130" spans="18:18" x14ac:dyDescent="0.25">
      <c r="R10130" s="139"/>
    </row>
    <row r="10131" spans="18:18" x14ac:dyDescent="0.25">
      <c r="R10131" s="139"/>
    </row>
    <row r="10132" spans="18:18" x14ac:dyDescent="0.25">
      <c r="R10132" s="139"/>
    </row>
    <row r="10133" spans="18:18" x14ac:dyDescent="0.25">
      <c r="R10133" s="139"/>
    </row>
    <row r="10134" spans="18:18" x14ac:dyDescent="0.25">
      <c r="R10134" s="139"/>
    </row>
    <row r="10135" spans="18:18" x14ac:dyDescent="0.25">
      <c r="R10135" s="139"/>
    </row>
    <row r="10136" spans="18:18" x14ac:dyDescent="0.25">
      <c r="R10136" s="139"/>
    </row>
    <row r="10137" spans="18:18" x14ac:dyDescent="0.25">
      <c r="R10137" s="139"/>
    </row>
    <row r="10138" spans="18:18" x14ac:dyDescent="0.25">
      <c r="R10138" s="139"/>
    </row>
    <row r="10139" spans="18:18" x14ac:dyDescent="0.25">
      <c r="R10139" s="139"/>
    </row>
    <row r="10140" spans="18:18" x14ac:dyDescent="0.25">
      <c r="R10140" s="139"/>
    </row>
    <row r="10141" spans="18:18" x14ac:dyDescent="0.25">
      <c r="R10141" s="139"/>
    </row>
    <row r="10142" spans="18:18" x14ac:dyDescent="0.25">
      <c r="R10142" s="139"/>
    </row>
    <row r="10143" spans="18:18" x14ac:dyDescent="0.25">
      <c r="R10143" s="139"/>
    </row>
    <row r="10144" spans="18:18" x14ac:dyDescent="0.25">
      <c r="R10144" s="139"/>
    </row>
    <row r="10145" spans="18:18" x14ac:dyDescent="0.25">
      <c r="R10145" s="139"/>
    </row>
    <row r="10146" spans="18:18" x14ac:dyDescent="0.25">
      <c r="R10146" s="139"/>
    </row>
    <row r="10147" spans="18:18" x14ac:dyDescent="0.25">
      <c r="R10147" s="139"/>
    </row>
    <row r="10148" spans="18:18" x14ac:dyDescent="0.25">
      <c r="R10148" s="139"/>
    </row>
    <row r="10149" spans="18:18" x14ac:dyDescent="0.25">
      <c r="R10149" s="139"/>
    </row>
    <row r="10150" spans="18:18" x14ac:dyDescent="0.25">
      <c r="R10150" s="139"/>
    </row>
    <row r="10151" spans="18:18" x14ac:dyDescent="0.25">
      <c r="R10151" s="139"/>
    </row>
    <row r="10152" spans="18:18" x14ac:dyDescent="0.25">
      <c r="R10152" s="139"/>
    </row>
    <row r="10153" spans="18:18" x14ac:dyDescent="0.25">
      <c r="R10153" s="139"/>
    </row>
    <row r="10154" spans="18:18" x14ac:dyDescent="0.25">
      <c r="R10154" s="139"/>
    </row>
    <row r="10155" spans="18:18" x14ac:dyDescent="0.25">
      <c r="R10155" s="139"/>
    </row>
    <row r="10156" spans="18:18" x14ac:dyDescent="0.25">
      <c r="R10156" s="139"/>
    </row>
    <row r="10157" spans="18:18" x14ac:dyDescent="0.25">
      <c r="R10157" s="139"/>
    </row>
    <row r="10158" spans="18:18" x14ac:dyDescent="0.25">
      <c r="R10158" s="139"/>
    </row>
    <row r="10159" spans="18:18" x14ac:dyDescent="0.25">
      <c r="R10159" s="139"/>
    </row>
    <row r="10160" spans="18:18" x14ac:dyDescent="0.25">
      <c r="R10160" s="139"/>
    </row>
    <row r="10161" spans="18:18" x14ac:dyDescent="0.25">
      <c r="R10161" s="139"/>
    </row>
    <row r="10162" spans="18:18" x14ac:dyDescent="0.25">
      <c r="R10162" s="139"/>
    </row>
    <row r="10163" spans="18:18" x14ac:dyDescent="0.25">
      <c r="R10163" s="139"/>
    </row>
    <row r="10164" spans="18:18" x14ac:dyDescent="0.25">
      <c r="R10164" s="139"/>
    </row>
    <row r="10165" spans="18:18" x14ac:dyDescent="0.25">
      <c r="R10165" s="139"/>
    </row>
    <row r="10166" spans="18:18" x14ac:dyDescent="0.25">
      <c r="R10166" s="139"/>
    </row>
    <row r="10167" spans="18:18" x14ac:dyDescent="0.25">
      <c r="R10167" s="139"/>
    </row>
    <row r="10168" spans="18:18" x14ac:dyDescent="0.25">
      <c r="R10168" s="139"/>
    </row>
    <row r="10169" spans="18:18" x14ac:dyDescent="0.25">
      <c r="R10169" s="139"/>
    </row>
    <row r="10170" spans="18:18" x14ac:dyDescent="0.25">
      <c r="R10170" s="139"/>
    </row>
    <row r="10171" spans="18:18" x14ac:dyDescent="0.25">
      <c r="R10171" s="139"/>
    </row>
    <row r="10172" spans="18:18" x14ac:dyDescent="0.25">
      <c r="R10172" s="139"/>
    </row>
    <row r="10173" spans="18:18" x14ac:dyDescent="0.25">
      <c r="R10173" s="139"/>
    </row>
    <row r="10174" spans="18:18" x14ac:dyDescent="0.25">
      <c r="R10174" s="139"/>
    </row>
    <row r="10175" spans="18:18" x14ac:dyDescent="0.25">
      <c r="R10175" s="139"/>
    </row>
    <row r="10176" spans="18:18" x14ac:dyDescent="0.25">
      <c r="R10176" s="139"/>
    </row>
    <row r="10177" spans="18:18" x14ac:dyDescent="0.25">
      <c r="R10177" s="139"/>
    </row>
    <row r="10178" spans="18:18" x14ac:dyDescent="0.25">
      <c r="R10178" s="139"/>
    </row>
    <row r="10179" spans="18:18" x14ac:dyDescent="0.25">
      <c r="R10179" s="139"/>
    </row>
    <row r="10180" spans="18:18" x14ac:dyDescent="0.25">
      <c r="R10180" s="139"/>
    </row>
    <row r="10181" spans="18:18" x14ac:dyDescent="0.25">
      <c r="R10181" s="139"/>
    </row>
    <row r="10182" spans="18:18" x14ac:dyDescent="0.25">
      <c r="R10182" s="139"/>
    </row>
    <row r="10183" spans="18:18" x14ac:dyDescent="0.25">
      <c r="R10183" s="139"/>
    </row>
    <row r="10184" spans="18:18" x14ac:dyDescent="0.25">
      <c r="R10184" s="139"/>
    </row>
    <row r="10185" spans="18:18" x14ac:dyDescent="0.25">
      <c r="R10185" s="139"/>
    </row>
    <row r="10186" spans="18:18" x14ac:dyDescent="0.25">
      <c r="R10186" s="139"/>
    </row>
    <row r="10187" spans="18:18" x14ac:dyDescent="0.25">
      <c r="R10187" s="139"/>
    </row>
    <row r="10188" spans="18:18" x14ac:dyDescent="0.25">
      <c r="R10188" s="139"/>
    </row>
    <row r="10189" spans="18:18" x14ac:dyDescent="0.25">
      <c r="R10189" s="139"/>
    </row>
    <row r="10190" spans="18:18" x14ac:dyDescent="0.25">
      <c r="R10190" s="139"/>
    </row>
    <row r="10191" spans="18:18" x14ac:dyDescent="0.25">
      <c r="R10191" s="139"/>
    </row>
    <row r="10192" spans="18:18" x14ac:dyDescent="0.25">
      <c r="R10192" s="139"/>
    </row>
    <row r="10193" spans="18:18" x14ac:dyDescent="0.25">
      <c r="R10193" s="139"/>
    </row>
    <row r="10194" spans="18:18" x14ac:dyDescent="0.25">
      <c r="R10194" s="139"/>
    </row>
    <row r="10195" spans="18:18" x14ac:dyDescent="0.25">
      <c r="R10195" s="139"/>
    </row>
    <row r="10196" spans="18:18" x14ac:dyDescent="0.25">
      <c r="R10196" s="139"/>
    </row>
    <row r="10197" spans="18:18" x14ac:dyDescent="0.25">
      <c r="R10197" s="139"/>
    </row>
    <row r="10198" spans="18:18" x14ac:dyDescent="0.25">
      <c r="R10198" s="139"/>
    </row>
    <row r="10199" spans="18:18" x14ac:dyDescent="0.25">
      <c r="R10199" s="139"/>
    </row>
    <row r="10200" spans="18:18" x14ac:dyDescent="0.25">
      <c r="R10200" s="139"/>
    </row>
    <row r="10201" spans="18:18" x14ac:dyDescent="0.25">
      <c r="R10201" s="139"/>
    </row>
    <row r="10202" spans="18:18" x14ac:dyDescent="0.25">
      <c r="R10202" s="139"/>
    </row>
    <row r="10203" spans="18:18" x14ac:dyDescent="0.25">
      <c r="R10203" s="139"/>
    </row>
    <row r="10204" spans="18:18" x14ac:dyDescent="0.25">
      <c r="R10204" s="139"/>
    </row>
    <row r="10205" spans="18:18" x14ac:dyDescent="0.25">
      <c r="R10205" s="139"/>
    </row>
    <row r="10206" spans="18:18" x14ac:dyDescent="0.25">
      <c r="R10206" s="139"/>
    </row>
    <row r="10207" spans="18:18" x14ac:dyDescent="0.25">
      <c r="R10207" s="139"/>
    </row>
    <row r="10208" spans="18:18" x14ac:dyDescent="0.25">
      <c r="R10208" s="139"/>
    </row>
    <row r="10209" spans="18:18" x14ac:dyDescent="0.25">
      <c r="R10209" s="139"/>
    </row>
    <row r="10210" spans="18:18" x14ac:dyDescent="0.25">
      <c r="R10210" s="139"/>
    </row>
    <row r="10211" spans="18:18" x14ac:dyDescent="0.25">
      <c r="R10211" s="139"/>
    </row>
    <row r="10212" spans="18:18" x14ac:dyDescent="0.25">
      <c r="R10212" s="139"/>
    </row>
    <row r="10213" spans="18:18" x14ac:dyDescent="0.25">
      <c r="R10213" s="139"/>
    </row>
    <row r="10214" spans="18:18" x14ac:dyDescent="0.25">
      <c r="R10214" s="139"/>
    </row>
    <row r="10215" spans="18:18" x14ac:dyDescent="0.25">
      <c r="R10215" s="139"/>
    </row>
    <row r="10216" spans="18:18" x14ac:dyDescent="0.25">
      <c r="R10216" s="139"/>
    </row>
    <row r="10217" spans="18:18" x14ac:dyDescent="0.25">
      <c r="R10217" s="139"/>
    </row>
    <row r="10218" spans="18:18" x14ac:dyDescent="0.25">
      <c r="R10218" s="139"/>
    </row>
    <row r="10219" spans="18:18" x14ac:dyDescent="0.25">
      <c r="R10219" s="139"/>
    </row>
    <row r="10220" spans="18:18" x14ac:dyDescent="0.25">
      <c r="R10220" s="139"/>
    </row>
    <row r="10221" spans="18:18" x14ac:dyDescent="0.25">
      <c r="R10221" s="139"/>
    </row>
    <row r="10222" spans="18:18" x14ac:dyDescent="0.25">
      <c r="R10222" s="139"/>
    </row>
    <row r="10223" spans="18:18" x14ac:dyDescent="0.25">
      <c r="R10223" s="139"/>
    </row>
    <row r="10224" spans="18:18" x14ac:dyDescent="0.25">
      <c r="R10224" s="139"/>
    </row>
    <row r="10225" spans="18:18" x14ac:dyDescent="0.25">
      <c r="R10225" s="139"/>
    </row>
    <row r="10226" spans="18:18" x14ac:dyDescent="0.25">
      <c r="R10226" s="139"/>
    </row>
    <row r="10227" spans="18:18" x14ac:dyDescent="0.25">
      <c r="R10227" s="139"/>
    </row>
    <row r="10228" spans="18:18" x14ac:dyDescent="0.25">
      <c r="R10228" s="139"/>
    </row>
    <row r="10229" spans="18:18" x14ac:dyDescent="0.25">
      <c r="R10229" s="139"/>
    </row>
    <row r="10230" spans="18:18" x14ac:dyDescent="0.25">
      <c r="R10230" s="139"/>
    </row>
    <row r="10231" spans="18:18" x14ac:dyDescent="0.25">
      <c r="R10231" s="139"/>
    </row>
    <row r="10232" spans="18:18" x14ac:dyDescent="0.25">
      <c r="R10232" s="139"/>
    </row>
    <row r="10233" spans="18:18" x14ac:dyDescent="0.25">
      <c r="R10233" s="139"/>
    </row>
    <row r="10234" spans="18:18" x14ac:dyDescent="0.25">
      <c r="R10234" s="139"/>
    </row>
    <row r="10235" spans="18:18" x14ac:dyDescent="0.25">
      <c r="R10235" s="139"/>
    </row>
    <row r="10236" spans="18:18" x14ac:dyDescent="0.25">
      <c r="R10236" s="139"/>
    </row>
    <row r="10237" spans="18:18" x14ac:dyDescent="0.25">
      <c r="R10237" s="139"/>
    </row>
    <row r="10238" spans="18:18" x14ac:dyDescent="0.25">
      <c r="R10238" s="139"/>
    </row>
    <row r="10239" spans="18:18" x14ac:dyDescent="0.25">
      <c r="R10239" s="139"/>
    </row>
    <row r="10240" spans="18:18" x14ac:dyDescent="0.25">
      <c r="R10240" s="139"/>
    </row>
    <row r="10241" spans="18:18" x14ac:dyDescent="0.25">
      <c r="R10241" s="139"/>
    </row>
    <row r="10242" spans="18:18" x14ac:dyDescent="0.25">
      <c r="R10242" s="139"/>
    </row>
    <row r="10243" spans="18:18" x14ac:dyDescent="0.25">
      <c r="R10243" s="139"/>
    </row>
    <row r="10244" spans="18:18" x14ac:dyDescent="0.25">
      <c r="R10244" s="139"/>
    </row>
    <row r="10245" spans="18:18" x14ac:dyDescent="0.25">
      <c r="R10245" s="139"/>
    </row>
    <row r="10246" spans="18:18" x14ac:dyDescent="0.25">
      <c r="R10246" s="139"/>
    </row>
    <row r="10247" spans="18:18" x14ac:dyDescent="0.25">
      <c r="R10247" s="139"/>
    </row>
    <row r="10248" spans="18:18" x14ac:dyDescent="0.25">
      <c r="R10248" s="139"/>
    </row>
    <row r="10249" spans="18:18" x14ac:dyDescent="0.25">
      <c r="R10249" s="139"/>
    </row>
    <row r="10250" spans="18:18" x14ac:dyDescent="0.25">
      <c r="R10250" s="139"/>
    </row>
    <row r="10251" spans="18:18" x14ac:dyDescent="0.25">
      <c r="R10251" s="139"/>
    </row>
    <row r="10252" spans="18:18" x14ac:dyDescent="0.25">
      <c r="R10252" s="139"/>
    </row>
    <row r="10253" spans="18:18" x14ac:dyDescent="0.25">
      <c r="R10253" s="139"/>
    </row>
    <row r="10254" spans="18:18" x14ac:dyDescent="0.25">
      <c r="R10254" s="139"/>
    </row>
    <row r="10255" spans="18:18" x14ac:dyDescent="0.25">
      <c r="R10255" s="139"/>
    </row>
    <row r="10256" spans="18:18" x14ac:dyDescent="0.25">
      <c r="R10256" s="139"/>
    </row>
    <row r="10257" spans="18:18" x14ac:dyDescent="0.25">
      <c r="R10257" s="139"/>
    </row>
    <row r="10258" spans="18:18" x14ac:dyDescent="0.25">
      <c r="R10258" s="139"/>
    </row>
    <row r="10259" spans="18:18" x14ac:dyDescent="0.25">
      <c r="R10259" s="139"/>
    </row>
    <row r="10260" spans="18:18" x14ac:dyDescent="0.25">
      <c r="R10260" s="139"/>
    </row>
    <row r="10261" spans="18:18" x14ac:dyDescent="0.25">
      <c r="R10261" s="139"/>
    </row>
    <row r="10262" spans="18:18" x14ac:dyDescent="0.25">
      <c r="R10262" s="139"/>
    </row>
    <row r="10263" spans="18:18" x14ac:dyDescent="0.25">
      <c r="R10263" s="139"/>
    </row>
    <row r="10264" spans="18:18" x14ac:dyDescent="0.25">
      <c r="R10264" s="139"/>
    </row>
    <row r="10265" spans="18:18" x14ac:dyDescent="0.25">
      <c r="R10265" s="139"/>
    </row>
    <row r="10266" spans="18:18" x14ac:dyDescent="0.25">
      <c r="R10266" s="139"/>
    </row>
    <row r="10267" spans="18:18" x14ac:dyDescent="0.25">
      <c r="R10267" s="139"/>
    </row>
    <row r="10268" spans="18:18" x14ac:dyDescent="0.25">
      <c r="R10268" s="139"/>
    </row>
    <row r="10269" spans="18:18" x14ac:dyDescent="0.25">
      <c r="R10269" s="139"/>
    </row>
    <row r="10270" spans="18:18" x14ac:dyDescent="0.25">
      <c r="R10270" s="139"/>
    </row>
    <row r="10271" spans="18:18" x14ac:dyDescent="0.25">
      <c r="R10271" s="139"/>
    </row>
    <row r="10272" spans="18:18" x14ac:dyDescent="0.25">
      <c r="R10272" s="139"/>
    </row>
    <row r="10273" spans="18:18" x14ac:dyDescent="0.25">
      <c r="R10273" s="139"/>
    </row>
    <row r="10274" spans="18:18" x14ac:dyDescent="0.25">
      <c r="R10274" s="139"/>
    </row>
    <row r="10275" spans="18:18" x14ac:dyDescent="0.25">
      <c r="R10275" s="139"/>
    </row>
    <row r="10276" spans="18:18" x14ac:dyDescent="0.25">
      <c r="R10276" s="139"/>
    </row>
    <row r="10277" spans="18:18" x14ac:dyDescent="0.25">
      <c r="R10277" s="139"/>
    </row>
    <row r="10278" spans="18:18" x14ac:dyDescent="0.25">
      <c r="R10278" s="139"/>
    </row>
    <row r="10279" spans="18:18" x14ac:dyDescent="0.25">
      <c r="R10279" s="139"/>
    </row>
    <row r="10280" spans="18:18" x14ac:dyDescent="0.25">
      <c r="R10280" s="139"/>
    </row>
    <row r="10281" spans="18:18" x14ac:dyDescent="0.25">
      <c r="R10281" s="139"/>
    </row>
    <row r="10282" spans="18:18" x14ac:dyDescent="0.25">
      <c r="R10282" s="139"/>
    </row>
    <row r="10283" spans="18:18" x14ac:dyDescent="0.25">
      <c r="R10283" s="139"/>
    </row>
    <row r="10284" spans="18:18" x14ac:dyDescent="0.25">
      <c r="R10284" s="139"/>
    </row>
    <row r="10285" spans="18:18" x14ac:dyDescent="0.25">
      <c r="R10285" s="139"/>
    </row>
    <row r="10286" spans="18:18" x14ac:dyDescent="0.25">
      <c r="R10286" s="139"/>
    </row>
    <row r="10287" spans="18:18" x14ac:dyDescent="0.25">
      <c r="R10287" s="139"/>
    </row>
    <row r="10288" spans="18:18" x14ac:dyDescent="0.25">
      <c r="R10288" s="139"/>
    </row>
    <row r="10289" spans="18:18" x14ac:dyDescent="0.25">
      <c r="R10289" s="139"/>
    </row>
    <row r="10290" spans="18:18" x14ac:dyDescent="0.25">
      <c r="R10290" s="139"/>
    </row>
    <row r="10291" spans="18:18" x14ac:dyDescent="0.25">
      <c r="R10291" s="139"/>
    </row>
    <row r="10292" spans="18:18" x14ac:dyDescent="0.25">
      <c r="R10292" s="139"/>
    </row>
    <row r="10293" spans="18:18" x14ac:dyDescent="0.25">
      <c r="R10293" s="139"/>
    </row>
    <row r="10294" spans="18:18" x14ac:dyDescent="0.25">
      <c r="R10294" s="139"/>
    </row>
    <row r="10295" spans="18:18" x14ac:dyDescent="0.25">
      <c r="R10295" s="139"/>
    </row>
    <row r="10296" spans="18:18" x14ac:dyDescent="0.25">
      <c r="R10296" s="139"/>
    </row>
    <row r="10297" spans="18:18" x14ac:dyDescent="0.25">
      <c r="R10297" s="139"/>
    </row>
    <row r="10298" spans="18:18" x14ac:dyDescent="0.25">
      <c r="R10298" s="139"/>
    </row>
    <row r="10299" spans="18:18" x14ac:dyDescent="0.25">
      <c r="R10299" s="139"/>
    </row>
    <row r="10300" spans="18:18" x14ac:dyDescent="0.25">
      <c r="R10300" s="139"/>
    </row>
    <row r="10301" spans="18:18" x14ac:dyDescent="0.25">
      <c r="R10301" s="139"/>
    </row>
    <row r="10302" spans="18:18" x14ac:dyDescent="0.25">
      <c r="R10302" s="139"/>
    </row>
    <row r="10303" spans="18:18" x14ac:dyDescent="0.25">
      <c r="R10303" s="139"/>
    </row>
    <row r="10304" spans="18:18" x14ac:dyDescent="0.25">
      <c r="R10304" s="139"/>
    </row>
    <row r="10305" spans="18:18" x14ac:dyDescent="0.25">
      <c r="R10305" s="139"/>
    </row>
    <row r="10306" spans="18:18" x14ac:dyDescent="0.25">
      <c r="R10306" s="139"/>
    </row>
    <row r="10307" spans="18:18" x14ac:dyDescent="0.25">
      <c r="R10307" s="139"/>
    </row>
    <row r="10308" spans="18:18" x14ac:dyDescent="0.25">
      <c r="R10308" s="139"/>
    </row>
    <row r="10309" spans="18:18" x14ac:dyDescent="0.25">
      <c r="R10309" s="139"/>
    </row>
    <row r="10310" spans="18:18" x14ac:dyDescent="0.25">
      <c r="R10310" s="139"/>
    </row>
    <row r="10311" spans="18:18" x14ac:dyDescent="0.25">
      <c r="R10311" s="139"/>
    </row>
    <row r="10312" spans="18:18" x14ac:dyDescent="0.25">
      <c r="R10312" s="139"/>
    </row>
    <row r="10313" spans="18:18" x14ac:dyDescent="0.25">
      <c r="R10313" s="139"/>
    </row>
    <row r="10314" spans="18:18" x14ac:dyDescent="0.25">
      <c r="R10314" s="139"/>
    </row>
    <row r="10315" spans="18:18" x14ac:dyDescent="0.25">
      <c r="R10315" s="139"/>
    </row>
    <row r="10316" spans="18:18" x14ac:dyDescent="0.25">
      <c r="R10316" s="139"/>
    </row>
    <row r="10317" spans="18:18" x14ac:dyDescent="0.25">
      <c r="R10317" s="139"/>
    </row>
    <row r="10318" spans="18:18" x14ac:dyDescent="0.25">
      <c r="R10318" s="139"/>
    </row>
    <row r="10319" spans="18:18" x14ac:dyDescent="0.25">
      <c r="R10319" s="139"/>
    </row>
    <row r="10320" spans="18:18" x14ac:dyDescent="0.25">
      <c r="R10320" s="139"/>
    </row>
    <row r="10321" spans="18:18" x14ac:dyDescent="0.25">
      <c r="R10321" s="139"/>
    </row>
    <row r="10322" spans="18:18" x14ac:dyDescent="0.25">
      <c r="R10322" s="139"/>
    </row>
    <row r="10323" spans="18:18" x14ac:dyDescent="0.25">
      <c r="R10323" s="139"/>
    </row>
    <row r="10324" spans="18:18" x14ac:dyDescent="0.25">
      <c r="R10324" s="139"/>
    </row>
    <row r="10325" spans="18:18" x14ac:dyDescent="0.25">
      <c r="R10325" s="139"/>
    </row>
    <row r="10326" spans="18:18" x14ac:dyDescent="0.25">
      <c r="R10326" s="139"/>
    </row>
    <row r="10327" spans="18:18" x14ac:dyDescent="0.25">
      <c r="R10327" s="139"/>
    </row>
    <row r="10328" spans="18:18" x14ac:dyDescent="0.25">
      <c r="R10328" s="139"/>
    </row>
    <row r="10329" spans="18:18" x14ac:dyDescent="0.25">
      <c r="R10329" s="139"/>
    </row>
    <row r="10330" spans="18:18" x14ac:dyDescent="0.25">
      <c r="R10330" s="139"/>
    </row>
    <row r="10331" spans="18:18" x14ac:dyDescent="0.25">
      <c r="R10331" s="139"/>
    </row>
    <row r="10332" spans="18:18" x14ac:dyDescent="0.25">
      <c r="R10332" s="139"/>
    </row>
    <row r="10333" spans="18:18" x14ac:dyDescent="0.25">
      <c r="R10333" s="139"/>
    </row>
    <row r="10334" spans="18:18" x14ac:dyDescent="0.25">
      <c r="R10334" s="139"/>
    </row>
    <row r="10335" spans="18:18" x14ac:dyDescent="0.25">
      <c r="R10335" s="139"/>
    </row>
    <row r="10336" spans="18:18" x14ac:dyDescent="0.25">
      <c r="R10336" s="139"/>
    </row>
    <row r="10337" spans="18:18" x14ac:dyDescent="0.25">
      <c r="R10337" s="139"/>
    </row>
    <row r="10338" spans="18:18" x14ac:dyDescent="0.25">
      <c r="R10338" s="139"/>
    </row>
    <row r="10339" spans="18:18" x14ac:dyDescent="0.25">
      <c r="R10339" s="139"/>
    </row>
    <row r="10340" spans="18:18" x14ac:dyDescent="0.25">
      <c r="R10340" s="139"/>
    </row>
    <row r="10341" spans="18:18" x14ac:dyDescent="0.25">
      <c r="R10341" s="139"/>
    </row>
    <row r="10342" spans="18:18" x14ac:dyDescent="0.25">
      <c r="R10342" s="139"/>
    </row>
    <row r="10343" spans="18:18" x14ac:dyDescent="0.25">
      <c r="R10343" s="139"/>
    </row>
    <row r="10344" spans="18:18" x14ac:dyDescent="0.25">
      <c r="R10344" s="139"/>
    </row>
    <row r="10345" spans="18:18" x14ac:dyDescent="0.25">
      <c r="R10345" s="139"/>
    </row>
    <row r="10346" spans="18:18" x14ac:dyDescent="0.25">
      <c r="R10346" s="139"/>
    </row>
    <row r="10347" spans="18:18" x14ac:dyDescent="0.25">
      <c r="R10347" s="139"/>
    </row>
    <row r="10348" spans="18:18" x14ac:dyDescent="0.25">
      <c r="R10348" s="139"/>
    </row>
    <row r="10349" spans="18:18" x14ac:dyDescent="0.25">
      <c r="R10349" s="139"/>
    </row>
    <row r="10350" spans="18:18" x14ac:dyDescent="0.25">
      <c r="R10350" s="139"/>
    </row>
    <row r="10351" spans="18:18" x14ac:dyDescent="0.25">
      <c r="R10351" s="139"/>
    </row>
    <row r="10352" spans="18:18" x14ac:dyDescent="0.25">
      <c r="R10352" s="139"/>
    </row>
    <row r="10353" spans="18:18" x14ac:dyDescent="0.25">
      <c r="R10353" s="139"/>
    </row>
    <row r="10354" spans="18:18" x14ac:dyDescent="0.25">
      <c r="R10354" s="139"/>
    </row>
    <row r="10355" spans="18:18" x14ac:dyDescent="0.25">
      <c r="R10355" s="139"/>
    </row>
    <row r="10356" spans="18:18" x14ac:dyDescent="0.25">
      <c r="R10356" s="139"/>
    </row>
    <row r="10357" spans="18:18" x14ac:dyDescent="0.25">
      <c r="R10357" s="139"/>
    </row>
    <row r="10358" spans="18:18" x14ac:dyDescent="0.25">
      <c r="R10358" s="139"/>
    </row>
    <row r="10359" spans="18:18" x14ac:dyDescent="0.25">
      <c r="R10359" s="139"/>
    </row>
    <row r="10360" spans="18:18" x14ac:dyDescent="0.25">
      <c r="R10360" s="139"/>
    </row>
    <row r="10361" spans="18:18" x14ac:dyDescent="0.25">
      <c r="R10361" s="139"/>
    </row>
    <row r="10362" spans="18:18" x14ac:dyDescent="0.25">
      <c r="R10362" s="139"/>
    </row>
    <row r="10363" spans="18:18" x14ac:dyDescent="0.25">
      <c r="R10363" s="139"/>
    </row>
    <row r="10364" spans="18:18" x14ac:dyDescent="0.25">
      <c r="R10364" s="139"/>
    </row>
    <row r="10365" spans="18:18" x14ac:dyDescent="0.25">
      <c r="R10365" s="139"/>
    </row>
    <row r="10366" spans="18:18" x14ac:dyDescent="0.25">
      <c r="R10366" s="139"/>
    </row>
    <row r="10367" spans="18:18" x14ac:dyDescent="0.25">
      <c r="R10367" s="139"/>
    </row>
    <row r="10368" spans="18:18" x14ac:dyDescent="0.25">
      <c r="R10368" s="139"/>
    </row>
    <row r="10369" spans="18:18" x14ac:dyDescent="0.25">
      <c r="R10369" s="139"/>
    </row>
    <row r="10370" spans="18:18" x14ac:dyDescent="0.25">
      <c r="R10370" s="139"/>
    </row>
    <row r="10371" spans="18:18" x14ac:dyDescent="0.25">
      <c r="R10371" s="139"/>
    </row>
    <row r="10372" spans="18:18" x14ac:dyDescent="0.25">
      <c r="R10372" s="139"/>
    </row>
    <row r="10373" spans="18:18" x14ac:dyDescent="0.25">
      <c r="R10373" s="139"/>
    </row>
    <row r="10374" spans="18:18" x14ac:dyDescent="0.25">
      <c r="R10374" s="139"/>
    </row>
    <row r="10375" spans="18:18" x14ac:dyDescent="0.25">
      <c r="R10375" s="139"/>
    </row>
    <row r="10376" spans="18:18" x14ac:dyDescent="0.25">
      <c r="R10376" s="139"/>
    </row>
    <row r="10377" spans="18:18" x14ac:dyDescent="0.25">
      <c r="R10377" s="139"/>
    </row>
    <row r="10378" spans="18:18" x14ac:dyDescent="0.25">
      <c r="R10378" s="139"/>
    </row>
    <row r="10379" spans="18:18" x14ac:dyDescent="0.25">
      <c r="R10379" s="139"/>
    </row>
    <row r="10380" spans="18:18" x14ac:dyDescent="0.25">
      <c r="R10380" s="139"/>
    </row>
    <row r="10381" spans="18:18" x14ac:dyDescent="0.25">
      <c r="R10381" s="139"/>
    </row>
    <row r="10382" spans="18:18" x14ac:dyDescent="0.25">
      <c r="R10382" s="139"/>
    </row>
    <row r="10383" spans="18:18" x14ac:dyDescent="0.25">
      <c r="R10383" s="139"/>
    </row>
    <row r="10384" spans="18:18" x14ac:dyDescent="0.25">
      <c r="R10384" s="139"/>
    </row>
    <row r="10385" spans="18:18" x14ac:dyDescent="0.25">
      <c r="R10385" s="139"/>
    </row>
    <row r="10386" spans="18:18" x14ac:dyDescent="0.25">
      <c r="R10386" s="139"/>
    </row>
    <row r="10387" spans="18:18" x14ac:dyDescent="0.25">
      <c r="R10387" s="139"/>
    </row>
    <row r="10388" spans="18:18" x14ac:dyDescent="0.25">
      <c r="R10388" s="139"/>
    </row>
    <row r="10389" spans="18:18" x14ac:dyDescent="0.25">
      <c r="R10389" s="139"/>
    </row>
    <row r="10390" spans="18:18" x14ac:dyDescent="0.25">
      <c r="R10390" s="139"/>
    </row>
    <row r="10391" spans="18:18" x14ac:dyDescent="0.25">
      <c r="R10391" s="139"/>
    </row>
    <row r="10392" spans="18:18" x14ac:dyDescent="0.25">
      <c r="R10392" s="139"/>
    </row>
    <row r="10393" spans="18:18" x14ac:dyDescent="0.25">
      <c r="R10393" s="139"/>
    </row>
    <row r="10394" spans="18:18" x14ac:dyDescent="0.25">
      <c r="R10394" s="139"/>
    </row>
    <row r="10395" spans="18:18" x14ac:dyDescent="0.25">
      <c r="R10395" s="139"/>
    </row>
    <row r="10396" spans="18:18" x14ac:dyDescent="0.25">
      <c r="R10396" s="139"/>
    </row>
    <row r="10397" spans="18:18" x14ac:dyDescent="0.25">
      <c r="R10397" s="139"/>
    </row>
    <row r="10398" spans="18:18" x14ac:dyDescent="0.25">
      <c r="R10398" s="139"/>
    </row>
    <row r="10399" spans="18:18" x14ac:dyDescent="0.25">
      <c r="R10399" s="139"/>
    </row>
    <row r="10400" spans="18:18" x14ac:dyDescent="0.25">
      <c r="R10400" s="139"/>
    </row>
    <row r="10401" spans="18:18" x14ac:dyDescent="0.25">
      <c r="R10401" s="139"/>
    </row>
    <row r="10402" spans="18:18" x14ac:dyDescent="0.25">
      <c r="R10402" s="139"/>
    </row>
    <row r="10403" spans="18:18" x14ac:dyDescent="0.25">
      <c r="R10403" s="139"/>
    </row>
    <row r="10404" spans="18:18" x14ac:dyDescent="0.25">
      <c r="R10404" s="139"/>
    </row>
    <row r="10405" spans="18:18" x14ac:dyDescent="0.25">
      <c r="R10405" s="139"/>
    </row>
    <row r="10406" spans="18:18" x14ac:dyDescent="0.25">
      <c r="R10406" s="139"/>
    </row>
    <row r="10407" spans="18:18" x14ac:dyDescent="0.25">
      <c r="R10407" s="139"/>
    </row>
    <row r="10408" spans="18:18" x14ac:dyDescent="0.25">
      <c r="R10408" s="139"/>
    </row>
    <row r="10409" spans="18:18" x14ac:dyDescent="0.25">
      <c r="R10409" s="139"/>
    </row>
    <row r="10410" spans="18:18" x14ac:dyDescent="0.25">
      <c r="R10410" s="139"/>
    </row>
    <row r="10411" spans="18:18" x14ac:dyDescent="0.25">
      <c r="R10411" s="139"/>
    </row>
    <row r="10412" spans="18:18" x14ac:dyDescent="0.25">
      <c r="R10412" s="139"/>
    </row>
    <row r="10413" spans="18:18" x14ac:dyDescent="0.25">
      <c r="R10413" s="139"/>
    </row>
    <row r="10414" spans="18:18" x14ac:dyDescent="0.25">
      <c r="R10414" s="139"/>
    </row>
    <row r="10415" spans="18:18" x14ac:dyDescent="0.25">
      <c r="R10415" s="139"/>
    </row>
    <row r="10416" spans="18:18" x14ac:dyDescent="0.25">
      <c r="R10416" s="139"/>
    </row>
    <row r="10417" spans="18:18" x14ac:dyDescent="0.25">
      <c r="R10417" s="139"/>
    </row>
    <row r="10418" spans="18:18" x14ac:dyDescent="0.25">
      <c r="R10418" s="139"/>
    </row>
    <row r="10419" spans="18:18" x14ac:dyDescent="0.25">
      <c r="R10419" s="139"/>
    </row>
    <row r="10420" spans="18:18" x14ac:dyDescent="0.25">
      <c r="R10420" s="139"/>
    </row>
    <row r="10421" spans="18:18" x14ac:dyDescent="0.25">
      <c r="R10421" s="139"/>
    </row>
    <row r="10422" spans="18:18" x14ac:dyDescent="0.25">
      <c r="R10422" s="139"/>
    </row>
    <row r="10423" spans="18:18" x14ac:dyDescent="0.25">
      <c r="R10423" s="139"/>
    </row>
    <row r="10424" spans="18:18" x14ac:dyDescent="0.25">
      <c r="R10424" s="139"/>
    </row>
    <row r="10425" spans="18:18" x14ac:dyDescent="0.25">
      <c r="R10425" s="139"/>
    </row>
    <row r="10426" spans="18:18" x14ac:dyDescent="0.25">
      <c r="R10426" s="139"/>
    </row>
    <row r="10427" spans="18:18" x14ac:dyDescent="0.25">
      <c r="R10427" s="139"/>
    </row>
    <row r="10428" spans="18:18" x14ac:dyDescent="0.25">
      <c r="R10428" s="139"/>
    </row>
    <row r="10429" spans="18:18" x14ac:dyDescent="0.25">
      <c r="R10429" s="139"/>
    </row>
    <row r="10430" spans="18:18" x14ac:dyDescent="0.25">
      <c r="R10430" s="139"/>
    </row>
    <row r="10431" spans="18:18" x14ac:dyDescent="0.25">
      <c r="R10431" s="139"/>
    </row>
    <row r="10432" spans="18:18" x14ac:dyDescent="0.25">
      <c r="R10432" s="139"/>
    </row>
    <row r="10433" spans="18:18" x14ac:dyDescent="0.25">
      <c r="R10433" s="139"/>
    </row>
    <row r="10434" spans="18:18" x14ac:dyDescent="0.25">
      <c r="R10434" s="139"/>
    </row>
    <row r="10435" spans="18:18" x14ac:dyDescent="0.25">
      <c r="R10435" s="139"/>
    </row>
    <row r="10436" spans="18:18" x14ac:dyDescent="0.25">
      <c r="R10436" s="139"/>
    </row>
    <row r="10437" spans="18:18" x14ac:dyDescent="0.25">
      <c r="R10437" s="139"/>
    </row>
    <row r="10438" spans="18:18" x14ac:dyDescent="0.25">
      <c r="R10438" s="139"/>
    </row>
    <row r="10439" spans="18:18" x14ac:dyDescent="0.25">
      <c r="R10439" s="139"/>
    </row>
    <row r="10440" spans="18:18" x14ac:dyDescent="0.25">
      <c r="R10440" s="139"/>
    </row>
    <row r="10441" spans="18:18" x14ac:dyDescent="0.25">
      <c r="R10441" s="139"/>
    </row>
    <row r="10442" spans="18:18" x14ac:dyDescent="0.25">
      <c r="R10442" s="139"/>
    </row>
    <row r="10443" spans="18:18" x14ac:dyDescent="0.25">
      <c r="R10443" s="139"/>
    </row>
    <row r="10444" spans="18:18" x14ac:dyDescent="0.25">
      <c r="R10444" s="139"/>
    </row>
    <row r="10445" spans="18:18" x14ac:dyDescent="0.25">
      <c r="R10445" s="139"/>
    </row>
    <row r="10446" spans="18:18" x14ac:dyDescent="0.25">
      <c r="R10446" s="139"/>
    </row>
    <row r="10447" spans="18:18" x14ac:dyDescent="0.25">
      <c r="R10447" s="139"/>
    </row>
    <row r="10448" spans="18:18" x14ac:dyDescent="0.25">
      <c r="R10448" s="139"/>
    </row>
    <row r="10449" spans="18:18" x14ac:dyDescent="0.25">
      <c r="R10449" s="139"/>
    </row>
    <row r="10450" spans="18:18" x14ac:dyDescent="0.25">
      <c r="R10450" s="139"/>
    </row>
    <row r="10451" spans="18:18" x14ac:dyDescent="0.25">
      <c r="R10451" s="139"/>
    </row>
    <row r="10452" spans="18:18" x14ac:dyDescent="0.25">
      <c r="R10452" s="139"/>
    </row>
    <row r="10453" spans="18:18" x14ac:dyDescent="0.25">
      <c r="R10453" s="139"/>
    </row>
    <row r="10454" spans="18:18" x14ac:dyDescent="0.25">
      <c r="R10454" s="139"/>
    </row>
    <row r="10455" spans="18:18" x14ac:dyDescent="0.25">
      <c r="R10455" s="139"/>
    </row>
    <row r="10456" spans="18:18" x14ac:dyDescent="0.25">
      <c r="R10456" s="139"/>
    </row>
    <row r="10457" spans="18:18" x14ac:dyDescent="0.25">
      <c r="R10457" s="139"/>
    </row>
    <row r="10458" spans="18:18" x14ac:dyDescent="0.25">
      <c r="R10458" s="139"/>
    </row>
    <row r="10459" spans="18:18" x14ac:dyDescent="0.25">
      <c r="R10459" s="139"/>
    </row>
    <row r="10460" spans="18:18" x14ac:dyDescent="0.25">
      <c r="R10460" s="139"/>
    </row>
    <row r="10461" spans="18:18" x14ac:dyDescent="0.25">
      <c r="R10461" s="139"/>
    </row>
    <row r="10462" spans="18:18" x14ac:dyDescent="0.25">
      <c r="R10462" s="139"/>
    </row>
    <row r="10463" spans="18:18" x14ac:dyDescent="0.25">
      <c r="R10463" s="139"/>
    </row>
    <row r="10464" spans="18:18" x14ac:dyDescent="0.25">
      <c r="R10464" s="139"/>
    </row>
    <row r="10465" spans="18:18" x14ac:dyDescent="0.25">
      <c r="R10465" s="139"/>
    </row>
    <row r="10466" spans="18:18" x14ac:dyDescent="0.25">
      <c r="R10466" s="139"/>
    </row>
    <row r="10467" spans="18:18" x14ac:dyDescent="0.25">
      <c r="R10467" s="139"/>
    </row>
    <row r="10468" spans="18:18" x14ac:dyDescent="0.25">
      <c r="R10468" s="139"/>
    </row>
    <row r="10469" spans="18:18" x14ac:dyDescent="0.25">
      <c r="R10469" s="139"/>
    </row>
    <row r="10470" spans="18:18" x14ac:dyDescent="0.25">
      <c r="R10470" s="139"/>
    </row>
    <row r="10471" spans="18:18" x14ac:dyDescent="0.25">
      <c r="R10471" s="139"/>
    </row>
    <row r="10472" spans="18:18" x14ac:dyDescent="0.25">
      <c r="R10472" s="139"/>
    </row>
    <row r="10473" spans="18:18" x14ac:dyDescent="0.25">
      <c r="R10473" s="139"/>
    </row>
    <row r="10474" spans="18:18" x14ac:dyDescent="0.25">
      <c r="R10474" s="139"/>
    </row>
    <row r="10475" spans="18:18" x14ac:dyDescent="0.25">
      <c r="R10475" s="139"/>
    </row>
    <row r="10476" spans="18:18" x14ac:dyDescent="0.25">
      <c r="R10476" s="139"/>
    </row>
    <row r="10477" spans="18:18" x14ac:dyDescent="0.25">
      <c r="R10477" s="139"/>
    </row>
    <row r="10478" spans="18:18" x14ac:dyDescent="0.25">
      <c r="R10478" s="139"/>
    </row>
    <row r="10479" spans="18:18" x14ac:dyDescent="0.25">
      <c r="R10479" s="139"/>
    </row>
    <row r="10480" spans="18:18" x14ac:dyDescent="0.25">
      <c r="R10480" s="139"/>
    </row>
    <row r="10481" spans="18:18" x14ac:dyDescent="0.25">
      <c r="R10481" s="139"/>
    </row>
    <row r="10482" spans="18:18" x14ac:dyDescent="0.25">
      <c r="R10482" s="139"/>
    </row>
    <row r="10483" spans="18:18" x14ac:dyDescent="0.25">
      <c r="R10483" s="139"/>
    </row>
    <row r="10484" spans="18:18" x14ac:dyDescent="0.25">
      <c r="R10484" s="139"/>
    </row>
    <row r="10485" spans="18:18" x14ac:dyDescent="0.25">
      <c r="R10485" s="139"/>
    </row>
    <row r="10486" spans="18:18" x14ac:dyDescent="0.25">
      <c r="R10486" s="139"/>
    </row>
    <row r="10487" spans="18:18" x14ac:dyDescent="0.25">
      <c r="R10487" s="139"/>
    </row>
    <row r="10488" spans="18:18" x14ac:dyDescent="0.25">
      <c r="R10488" s="139"/>
    </row>
    <row r="10489" spans="18:18" x14ac:dyDescent="0.25">
      <c r="R10489" s="139"/>
    </row>
    <row r="10490" spans="18:18" x14ac:dyDescent="0.25">
      <c r="R10490" s="139"/>
    </row>
    <row r="10491" spans="18:18" x14ac:dyDescent="0.25">
      <c r="R10491" s="139"/>
    </row>
    <row r="10492" spans="18:18" x14ac:dyDescent="0.25">
      <c r="R10492" s="139"/>
    </row>
    <row r="10493" spans="18:18" x14ac:dyDescent="0.25">
      <c r="R10493" s="139"/>
    </row>
    <row r="10494" spans="18:18" x14ac:dyDescent="0.25">
      <c r="R10494" s="139"/>
    </row>
    <row r="10495" spans="18:18" x14ac:dyDescent="0.25">
      <c r="R10495" s="139"/>
    </row>
    <row r="10496" spans="18:18" x14ac:dyDescent="0.25">
      <c r="R10496" s="139"/>
    </row>
    <row r="10497" spans="18:18" x14ac:dyDescent="0.25">
      <c r="R10497" s="139"/>
    </row>
    <row r="10498" spans="18:18" x14ac:dyDescent="0.25">
      <c r="R10498" s="139"/>
    </row>
    <row r="10499" spans="18:18" x14ac:dyDescent="0.25">
      <c r="R10499" s="139"/>
    </row>
    <row r="10500" spans="18:18" x14ac:dyDescent="0.25">
      <c r="R10500" s="139"/>
    </row>
    <row r="10501" spans="18:18" x14ac:dyDescent="0.25">
      <c r="R10501" s="139"/>
    </row>
    <row r="10502" spans="18:18" x14ac:dyDescent="0.25">
      <c r="R10502" s="139"/>
    </row>
    <row r="10503" spans="18:18" x14ac:dyDescent="0.25">
      <c r="R10503" s="139"/>
    </row>
    <row r="10504" spans="18:18" x14ac:dyDescent="0.25">
      <c r="R10504" s="139"/>
    </row>
    <row r="10505" spans="18:18" x14ac:dyDescent="0.25">
      <c r="R10505" s="139"/>
    </row>
    <row r="10506" spans="18:18" x14ac:dyDescent="0.25">
      <c r="R10506" s="139"/>
    </row>
    <row r="10507" spans="18:18" x14ac:dyDescent="0.25">
      <c r="R10507" s="139"/>
    </row>
    <row r="10508" spans="18:18" x14ac:dyDescent="0.25">
      <c r="R10508" s="139"/>
    </row>
    <row r="10509" spans="18:18" x14ac:dyDescent="0.25">
      <c r="R10509" s="139"/>
    </row>
    <row r="10510" spans="18:18" x14ac:dyDescent="0.25">
      <c r="R10510" s="139"/>
    </row>
    <row r="10511" spans="18:18" x14ac:dyDescent="0.25">
      <c r="R10511" s="139"/>
    </row>
    <row r="10512" spans="18:18" x14ac:dyDescent="0.25">
      <c r="R10512" s="139"/>
    </row>
    <row r="10513" spans="18:18" x14ac:dyDescent="0.25">
      <c r="R10513" s="139"/>
    </row>
    <row r="10514" spans="18:18" x14ac:dyDescent="0.25">
      <c r="R10514" s="139"/>
    </row>
    <row r="10515" spans="18:18" x14ac:dyDescent="0.25">
      <c r="R10515" s="139"/>
    </row>
    <row r="10516" spans="18:18" x14ac:dyDescent="0.25">
      <c r="R10516" s="139"/>
    </row>
    <row r="10517" spans="18:18" x14ac:dyDescent="0.25">
      <c r="R10517" s="139"/>
    </row>
    <row r="10518" spans="18:18" x14ac:dyDescent="0.25">
      <c r="R10518" s="139"/>
    </row>
    <row r="10519" spans="18:18" x14ac:dyDescent="0.25">
      <c r="R10519" s="139"/>
    </row>
    <row r="10520" spans="18:18" x14ac:dyDescent="0.25">
      <c r="R10520" s="139"/>
    </row>
    <row r="10521" spans="18:18" x14ac:dyDescent="0.25">
      <c r="R10521" s="139"/>
    </row>
    <row r="10522" spans="18:18" x14ac:dyDescent="0.25">
      <c r="R10522" s="139"/>
    </row>
    <row r="10523" spans="18:18" x14ac:dyDescent="0.25">
      <c r="R10523" s="139"/>
    </row>
    <row r="10524" spans="18:18" x14ac:dyDescent="0.25">
      <c r="R10524" s="139"/>
    </row>
    <row r="10525" spans="18:18" x14ac:dyDescent="0.25">
      <c r="R10525" s="139"/>
    </row>
    <row r="10526" spans="18:18" x14ac:dyDescent="0.25">
      <c r="R10526" s="139"/>
    </row>
    <row r="10527" spans="18:18" x14ac:dyDescent="0.25">
      <c r="R10527" s="139"/>
    </row>
    <row r="10528" spans="18:18" x14ac:dyDescent="0.25">
      <c r="R10528" s="139"/>
    </row>
    <row r="10529" spans="18:18" x14ac:dyDescent="0.25">
      <c r="R10529" s="139"/>
    </row>
    <row r="10530" spans="18:18" x14ac:dyDescent="0.25">
      <c r="R10530" s="139"/>
    </row>
    <row r="10531" spans="18:18" x14ac:dyDescent="0.25">
      <c r="R10531" s="139"/>
    </row>
    <row r="10532" spans="18:18" x14ac:dyDescent="0.25">
      <c r="R10532" s="139"/>
    </row>
    <row r="10533" spans="18:18" x14ac:dyDescent="0.25">
      <c r="R10533" s="139"/>
    </row>
    <row r="10534" spans="18:18" x14ac:dyDescent="0.25">
      <c r="R10534" s="139"/>
    </row>
    <row r="10535" spans="18:18" x14ac:dyDescent="0.25">
      <c r="R10535" s="139"/>
    </row>
    <row r="10536" spans="18:18" x14ac:dyDescent="0.25">
      <c r="R10536" s="139"/>
    </row>
    <row r="10537" spans="18:18" x14ac:dyDescent="0.25">
      <c r="R10537" s="139"/>
    </row>
    <row r="10538" spans="18:18" x14ac:dyDescent="0.25">
      <c r="R10538" s="139"/>
    </row>
    <row r="10539" spans="18:18" x14ac:dyDescent="0.25">
      <c r="R10539" s="139"/>
    </row>
    <row r="10540" spans="18:18" x14ac:dyDescent="0.25">
      <c r="R10540" s="139"/>
    </row>
    <row r="10541" spans="18:18" x14ac:dyDescent="0.25">
      <c r="R10541" s="139"/>
    </row>
    <row r="10542" spans="18:18" x14ac:dyDescent="0.25">
      <c r="R10542" s="139"/>
    </row>
    <row r="10543" spans="18:18" x14ac:dyDescent="0.25">
      <c r="R10543" s="139"/>
    </row>
    <row r="10544" spans="18:18" x14ac:dyDescent="0.25">
      <c r="R10544" s="139"/>
    </row>
    <row r="10545" spans="18:18" x14ac:dyDescent="0.25">
      <c r="R10545" s="139"/>
    </row>
    <row r="10546" spans="18:18" x14ac:dyDescent="0.25">
      <c r="R10546" s="139"/>
    </row>
    <row r="10547" spans="18:18" x14ac:dyDescent="0.25">
      <c r="R10547" s="139"/>
    </row>
    <row r="10548" spans="18:18" x14ac:dyDescent="0.25">
      <c r="R10548" s="139"/>
    </row>
    <row r="10549" spans="18:18" x14ac:dyDescent="0.25">
      <c r="R10549" s="139"/>
    </row>
    <row r="10550" spans="18:18" x14ac:dyDescent="0.25">
      <c r="R10550" s="139"/>
    </row>
    <row r="10551" spans="18:18" x14ac:dyDescent="0.25">
      <c r="R10551" s="139"/>
    </row>
    <row r="10552" spans="18:18" x14ac:dyDescent="0.25">
      <c r="R10552" s="139"/>
    </row>
    <row r="10553" spans="18:18" x14ac:dyDescent="0.25">
      <c r="R10553" s="139"/>
    </row>
    <row r="10554" spans="18:18" x14ac:dyDescent="0.25">
      <c r="R10554" s="139"/>
    </row>
    <row r="10555" spans="18:18" x14ac:dyDescent="0.25">
      <c r="R10555" s="139"/>
    </row>
    <row r="10556" spans="18:18" x14ac:dyDescent="0.25">
      <c r="R10556" s="139"/>
    </row>
    <row r="10557" spans="18:18" x14ac:dyDescent="0.25">
      <c r="R10557" s="139"/>
    </row>
    <row r="10558" spans="18:18" x14ac:dyDescent="0.25">
      <c r="R10558" s="139"/>
    </row>
    <row r="10559" spans="18:18" x14ac:dyDescent="0.25">
      <c r="R10559" s="139"/>
    </row>
    <row r="10560" spans="18:18" x14ac:dyDescent="0.25">
      <c r="R10560" s="139"/>
    </row>
    <row r="10561" spans="18:18" x14ac:dyDescent="0.25">
      <c r="R10561" s="139"/>
    </row>
    <row r="10562" spans="18:18" x14ac:dyDescent="0.25">
      <c r="R10562" s="139"/>
    </row>
    <row r="10563" spans="18:18" x14ac:dyDescent="0.25">
      <c r="R10563" s="139"/>
    </row>
    <row r="10564" spans="18:18" x14ac:dyDescent="0.25">
      <c r="R10564" s="139"/>
    </row>
    <row r="10565" spans="18:18" x14ac:dyDescent="0.25">
      <c r="R10565" s="139"/>
    </row>
    <row r="10566" spans="18:18" x14ac:dyDescent="0.25">
      <c r="R10566" s="139"/>
    </row>
    <row r="10567" spans="18:18" x14ac:dyDescent="0.25">
      <c r="R10567" s="139"/>
    </row>
    <row r="10568" spans="18:18" x14ac:dyDescent="0.25">
      <c r="R10568" s="139"/>
    </row>
    <row r="10569" spans="18:18" x14ac:dyDescent="0.25">
      <c r="R10569" s="139"/>
    </row>
    <row r="10570" spans="18:18" x14ac:dyDescent="0.25">
      <c r="R10570" s="139"/>
    </row>
    <row r="10571" spans="18:18" x14ac:dyDescent="0.25">
      <c r="R10571" s="139"/>
    </row>
    <row r="10572" spans="18:18" x14ac:dyDescent="0.25">
      <c r="R10572" s="139"/>
    </row>
    <row r="10573" spans="18:18" x14ac:dyDescent="0.25">
      <c r="R10573" s="139"/>
    </row>
    <row r="10574" spans="18:18" x14ac:dyDescent="0.25">
      <c r="R10574" s="139"/>
    </row>
    <row r="10575" spans="18:18" x14ac:dyDescent="0.25">
      <c r="R10575" s="139"/>
    </row>
    <row r="10576" spans="18:18" x14ac:dyDescent="0.25">
      <c r="R10576" s="139"/>
    </row>
    <row r="10577" spans="18:18" x14ac:dyDescent="0.25">
      <c r="R10577" s="139"/>
    </row>
    <row r="10578" spans="18:18" x14ac:dyDescent="0.25">
      <c r="R10578" s="139"/>
    </row>
    <row r="10579" spans="18:18" x14ac:dyDescent="0.25">
      <c r="R10579" s="139"/>
    </row>
    <row r="10580" spans="18:18" x14ac:dyDescent="0.25">
      <c r="R10580" s="139"/>
    </row>
    <row r="10581" spans="18:18" x14ac:dyDescent="0.25">
      <c r="R10581" s="139"/>
    </row>
    <row r="10582" spans="18:18" x14ac:dyDescent="0.25">
      <c r="R10582" s="139"/>
    </row>
    <row r="10583" spans="18:18" x14ac:dyDescent="0.25">
      <c r="R10583" s="139"/>
    </row>
    <row r="10584" spans="18:18" x14ac:dyDescent="0.25">
      <c r="R10584" s="139"/>
    </row>
    <row r="10585" spans="18:18" x14ac:dyDescent="0.25">
      <c r="R10585" s="139"/>
    </row>
    <row r="10586" spans="18:18" x14ac:dyDescent="0.25">
      <c r="R10586" s="139"/>
    </row>
    <row r="10587" spans="18:18" x14ac:dyDescent="0.25">
      <c r="R10587" s="139"/>
    </row>
    <row r="10588" spans="18:18" x14ac:dyDescent="0.25">
      <c r="R10588" s="139"/>
    </row>
    <row r="10589" spans="18:18" x14ac:dyDescent="0.25">
      <c r="R10589" s="139"/>
    </row>
    <row r="10590" spans="18:18" x14ac:dyDescent="0.25">
      <c r="R10590" s="139"/>
    </row>
    <row r="10591" spans="18:18" x14ac:dyDescent="0.25">
      <c r="R10591" s="139"/>
    </row>
    <row r="10592" spans="18:18" x14ac:dyDescent="0.25">
      <c r="R10592" s="139"/>
    </row>
    <row r="10593" spans="18:18" x14ac:dyDescent="0.25">
      <c r="R10593" s="139"/>
    </row>
    <row r="10594" spans="18:18" x14ac:dyDescent="0.25">
      <c r="R10594" s="139"/>
    </row>
    <row r="10595" spans="18:18" x14ac:dyDescent="0.25">
      <c r="R10595" s="139"/>
    </row>
    <row r="10596" spans="18:18" x14ac:dyDescent="0.25">
      <c r="R10596" s="139"/>
    </row>
    <row r="10597" spans="18:18" x14ac:dyDescent="0.25">
      <c r="R10597" s="139"/>
    </row>
    <row r="10598" spans="18:18" x14ac:dyDescent="0.25">
      <c r="R10598" s="139"/>
    </row>
    <row r="10599" spans="18:18" x14ac:dyDescent="0.25">
      <c r="R10599" s="139"/>
    </row>
    <row r="10600" spans="18:18" x14ac:dyDescent="0.25">
      <c r="R10600" s="139"/>
    </row>
    <row r="10601" spans="18:18" x14ac:dyDescent="0.25">
      <c r="R10601" s="139"/>
    </row>
    <row r="10602" spans="18:18" x14ac:dyDescent="0.25">
      <c r="R10602" s="139"/>
    </row>
    <row r="10603" spans="18:18" x14ac:dyDescent="0.25">
      <c r="R10603" s="139"/>
    </row>
    <row r="10604" spans="18:18" x14ac:dyDescent="0.25">
      <c r="R10604" s="139"/>
    </row>
    <row r="10605" spans="18:18" x14ac:dyDescent="0.25">
      <c r="R10605" s="139"/>
    </row>
    <row r="10606" spans="18:18" x14ac:dyDescent="0.25">
      <c r="R10606" s="139"/>
    </row>
    <row r="10607" spans="18:18" x14ac:dyDescent="0.25">
      <c r="R10607" s="139"/>
    </row>
    <row r="10608" spans="18:18" x14ac:dyDescent="0.25">
      <c r="R10608" s="139"/>
    </row>
    <row r="10609" spans="18:18" x14ac:dyDescent="0.25">
      <c r="R10609" s="139"/>
    </row>
    <row r="10610" spans="18:18" x14ac:dyDescent="0.25">
      <c r="R10610" s="139"/>
    </row>
    <row r="10611" spans="18:18" x14ac:dyDescent="0.25">
      <c r="R10611" s="139"/>
    </row>
    <row r="10612" spans="18:18" x14ac:dyDescent="0.25">
      <c r="R10612" s="139"/>
    </row>
    <row r="10613" spans="18:18" x14ac:dyDescent="0.25">
      <c r="R10613" s="139"/>
    </row>
    <row r="10614" spans="18:18" x14ac:dyDescent="0.25">
      <c r="R10614" s="139"/>
    </row>
    <row r="10615" spans="18:18" x14ac:dyDescent="0.25">
      <c r="R10615" s="139"/>
    </row>
    <row r="10616" spans="18:18" x14ac:dyDescent="0.25">
      <c r="R10616" s="139"/>
    </row>
    <row r="10617" spans="18:18" x14ac:dyDescent="0.25">
      <c r="R10617" s="139"/>
    </row>
    <row r="10618" spans="18:18" x14ac:dyDescent="0.25">
      <c r="R10618" s="139"/>
    </row>
    <row r="10619" spans="18:18" x14ac:dyDescent="0.25">
      <c r="R10619" s="139"/>
    </row>
    <row r="10620" spans="18:18" x14ac:dyDescent="0.25">
      <c r="R10620" s="139"/>
    </row>
    <row r="10621" spans="18:18" x14ac:dyDescent="0.25">
      <c r="R10621" s="139"/>
    </row>
    <row r="10622" spans="18:18" x14ac:dyDescent="0.25">
      <c r="R10622" s="139"/>
    </row>
    <row r="10623" spans="18:18" x14ac:dyDescent="0.25">
      <c r="R10623" s="139"/>
    </row>
    <row r="10624" spans="18:18" x14ac:dyDescent="0.25">
      <c r="R10624" s="139"/>
    </row>
    <row r="10625" spans="18:18" x14ac:dyDescent="0.25">
      <c r="R10625" s="139"/>
    </row>
    <row r="10626" spans="18:18" x14ac:dyDescent="0.25">
      <c r="R10626" s="139"/>
    </row>
    <row r="10627" spans="18:18" x14ac:dyDescent="0.25">
      <c r="R10627" s="139"/>
    </row>
    <row r="10628" spans="18:18" x14ac:dyDescent="0.25">
      <c r="R10628" s="139"/>
    </row>
    <row r="10629" spans="18:18" x14ac:dyDescent="0.25">
      <c r="R10629" s="139"/>
    </row>
    <row r="10630" spans="18:18" x14ac:dyDescent="0.25">
      <c r="R10630" s="139"/>
    </row>
    <row r="10631" spans="18:18" x14ac:dyDescent="0.25">
      <c r="R10631" s="139"/>
    </row>
    <row r="10632" spans="18:18" x14ac:dyDescent="0.25">
      <c r="R10632" s="139"/>
    </row>
    <row r="10633" spans="18:18" x14ac:dyDescent="0.25">
      <c r="R10633" s="139"/>
    </row>
    <row r="10634" spans="18:18" x14ac:dyDescent="0.25">
      <c r="R10634" s="139"/>
    </row>
    <row r="10635" spans="18:18" x14ac:dyDescent="0.25">
      <c r="R10635" s="139"/>
    </row>
    <row r="10636" spans="18:18" x14ac:dyDescent="0.25">
      <c r="R10636" s="139"/>
    </row>
    <row r="10637" spans="18:18" x14ac:dyDescent="0.25">
      <c r="R10637" s="139"/>
    </row>
    <row r="10638" spans="18:18" x14ac:dyDescent="0.25">
      <c r="R10638" s="139"/>
    </row>
    <row r="10639" spans="18:18" x14ac:dyDescent="0.25">
      <c r="R10639" s="139"/>
    </row>
    <row r="10640" spans="18:18" x14ac:dyDescent="0.25">
      <c r="R10640" s="139"/>
    </row>
    <row r="10641" spans="18:18" x14ac:dyDescent="0.25">
      <c r="R10641" s="139"/>
    </row>
    <row r="10642" spans="18:18" x14ac:dyDescent="0.25">
      <c r="R10642" s="139"/>
    </row>
    <row r="10643" spans="18:18" x14ac:dyDescent="0.25">
      <c r="R10643" s="139"/>
    </row>
    <row r="10644" spans="18:18" x14ac:dyDescent="0.25">
      <c r="R10644" s="139"/>
    </row>
    <row r="10645" spans="18:18" x14ac:dyDescent="0.25">
      <c r="R10645" s="139"/>
    </row>
    <row r="10646" spans="18:18" x14ac:dyDescent="0.25">
      <c r="R10646" s="139"/>
    </row>
    <row r="10647" spans="18:18" x14ac:dyDescent="0.25">
      <c r="R10647" s="139"/>
    </row>
    <row r="10648" spans="18:18" x14ac:dyDescent="0.25">
      <c r="R10648" s="139"/>
    </row>
    <row r="10649" spans="18:18" x14ac:dyDescent="0.25">
      <c r="R10649" s="139"/>
    </row>
    <row r="10650" spans="18:18" x14ac:dyDescent="0.25">
      <c r="R10650" s="139"/>
    </row>
    <row r="10651" spans="18:18" x14ac:dyDescent="0.25">
      <c r="R10651" s="139"/>
    </row>
    <row r="10652" spans="18:18" x14ac:dyDescent="0.25">
      <c r="R10652" s="139"/>
    </row>
    <row r="10653" spans="18:18" x14ac:dyDescent="0.25">
      <c r="R10653" s="139"/>
    </row>
    <row r="10654" spans="18:18" x14ac:dyDescent="0.25">
      <c r="R10654" s="139"/>
    </row>
    <row r="10655" spans="18:18" x14ac:dyDescent="0.25">
      <c r="R10655" s="139"/>
    </row>
    <row r="10656" spans="18:18" x14ac:dyDescent="0.25">
      <c r="R10656" s="139"/>
    </row>
    <row r="10657" spans="18:18" x14ac:dyDescent="0.25">
      <c r="R10657" s="139"/>
    </row>
    <row r="10658" spans="18:18" x14ac:dyDescent="0.25">
      <c r="R10658" s="139"/>
    </row>
    <row r="10659" spans="18:18" x14ac:dyDescent="0.25">
      <c r="R10659" s="139"/>
    </row>
    <row r="10660" spans="18:18" x14ac:dyDescent="0.25">
      <c r="R10660" s="139"/>
    </row>
    <row r="10661" spans="18:18" x14ac:dyDescent="0.25">
      <c r="R10661" s="139"/>
    </row>
    <row r="10662" spans="18:18" x14ac:dyDescent="0.25">
      <c r="R10662" s="139"/>
    </row>
    <row r="10663" spans="18:18" x14ac:dyDescent="0.25">
      <c r="R10663" s="139"/>
    </row>
    <row r="10664" spans="18:18" x14ac:dyDescent="0.25">
      <c r="R10664" s="139"/>
    </row>
    <row r="10665" spans="18:18" x14ac:dyDescent="0.25">
      <c r="R10665" s="139"/>
    </row>
    <row r="10666" spans="18:18" x14ac:dyDescent="0.25">
      <c r="R10666" s="139"/>
    </row>
    <row r="10667" spans="18:18" x14ac:dyDescent="0.25">
      <c r="R10667" s="139"/>
    </row>
    <row r="10668" spans="18:18" x14ac:dyDescent="0.25">
      <c r="R10668" s="139"/>
    </row>
    <row r="10669" spans="18:18" x14ac:dyDescent="0.25">
      <c r="R10669" s="139"/>
    </row>
    <row r="10670" spans="18:18" x14ac:dyDescent="0.25">
      <c r="R10670" s="139"/>
    </row>
    <row r="10671" spans="18:18" x14ac:dyDescent="0.25">
      <c r="R10671" s="139"/>
    </row>
    <row r="10672" spans="18:18" x14ac:dyDescent="0.25">
      <c r="R10672" s="139"/>
    </row>
    <row r="10673" spans="18:18" x14ac:dyDescent="0.25">
      <c r="R10673" s="139"/>
    </row>
    <row r="10674" spans="18:18" x14ac:dyDescent="0.25">
      <c r="R10674" s="139"/>
    </row>
    <row r="10675" spans="18:18" x14ac:dyDescent="0.25">
      <c r="R10675" s="139"/>
    </row>
    <row r="10676" spans="18:18" x14ac:dyDescent="0.25">
      <c r="R10676" s="139"/>
    </row>
    <row r="10677" spans="18:18" x14ac:dyDescent="0.25">
      <c r="R10677" s="139"/>
    </row>
    <row r="10678" spans="18:18" x14ac:dyDescent="0.25">
      <c r="R10678" s="139"/>
    </row>
    <row r="10679" spans="18:18" x14ac:dyDescent="0.25">
      <c r="R10679" s="139"/>
    </row>
    <row r="10680" spans="18:18" x14ac:dyDescent="0.25">
      <c r="R10680" s="139"/>
    </row>
    <row r="10681" spans="18:18" x14ac:dyDescent="0.25">
      <c r="R10681" s="139"/>
    </row>
    <row r="10682" spans="18:18" x14ac:dyDescent="0.25">
      <c r="R10682" s="139"/>
    </row>
    <row r="10683" spans="18:18" x14ac:dyDescent="0.25">
      <c r="R10683" s="139"/>
    </row>
    <row r="10684" spans="18:18" x14ac:dyDescent="0.25">
      <c r="R10684" s="139"/>
    </row>
    <row r="10685" spans="18:18" x14ac:dyDescent="0.25">
      <c r="R10685" s="139"/>
    </row>
    <row r="10686" spans="18:18" x14ac:dyDescent="0.25">
      <c r="R10686" s="139"/>
    </row>
    <row r="10687" spans="18:18" x14ac:dyDescent="0.25">
      <c r="R10687" s="139"/>
    </row>
    <row r="10688" spans="18:18" x14ac:dyDescent="0.25">
      <c r="R10688" s="139"/>
    </row>
    <row r="10689" spans="18:18" x14ac:dyDescent="0.25">
      <c r="R10689" s="139"/>
    </row>
    <row r="10690" spans="18:18" x14ac:dyDescent="0.25">
      <c r="R10690" s="139"/>
    </row>
    <row r="10691" spans="18:18" x14ac:dyDescent="0.25">
      <c r="R10691" s="139"/>
    </row>
    <row r="10692" spans="18:18" x14ac:dyDescent="0.25">
      <c r="R10692" s="139"/>
    </row>
    <row r="10693" spans="18:18" x14ac:dyDescent="0.25">
      <c r="R10693" s="139"/>
    </row>
    <row r="10694" spans="18:18" x14ac:dyDescent="0.25">
      <c r="R10694" s="139"/>
    </row>
    <row r="10695" spans="18:18" x14ac:dyDescent="0.25">
      <c r="R10695" s="139"/>
    </row>
    <row r="10696" spans="18:18" x14ac:dyDescent="0.25">
      <c r="R10696" s="139"/>
    </row>
    <row r="10697" spans="18:18" x14ac:dyDescent="0.25">
      <c r="R10697" s="139"/>
    </row>
    <row r="10698" spans="18:18" x14ac:dyDescent="0.25">
      <c r="R10698" s="139"/>
    </row>
    <row r="10699" spans="18:18" x14ac:dyDescent="0.25">
      <c r="R10699" s="139"/>
    </row>
    <row r="10700" spans="18:18" x14ac:dyDescent="0.25">
      <c r="R10700" s="139"/>
    </row>
    <row r="10701" spans="18:18" x14ac:dyDescent="0.25">
      <c r="R10701" s="139"/>
    </row>
    <row r="10702" spans="18:18" x14ac:dyDescent="0.25">
      <c r="R10702" s="139"/>
    </row>
    <row r="10703" spans="18:18" x14ac:dyDescent="0.25">
      <c r="R10703" s="139"/>
    </row>
    <row r="10704" spans="18:18" x14ac:dyDescent="0.25">
      <c r="R10704" s="139"/>
    </row>
    <row r="10705" spans="18:18" x14ac:dyDescent="0.25">
      <c r="R10705" s="139"/>
    </row>
    <row r="10706" spans="18:18" x14ac:dyDescent="0.25">
      <c r="R10706" s="139"/>
    </row>
    <row r="10707" spans="18:18" x14ac:dyDescent="0.25">
      <c r="R10707" s="139"/>
    </row>
    <row r="10708" spans="18:18" x14ac:dyDescent="0.25">
      <c r="R10708" s="139"/>
    </row>
    <row r="10709" spans="18:18" x14ac:dyDescent="0.25">
      <c r="R10709" s="139"/>
    </row>
    <row r="10710" spans="18:18" x14ac:dyDescent="0.25">
      <c r="R10710" s="139"/>
    </row>
    <row r="10711" spans="18:18" x14ac:dyDescent="0.25">
      <c r="R10711" s="139"/>
    </row>
    <row r="10712" spans="18:18" x14ac:dyDescent="0.25">
      <c r="R10712" s="139"/>
    </row>
    <row r="10713" spans="18:18" x14ac:dyDescent="0.25">
      <c r="R10713" s="139"/>
    </row>
    <row r="10714" spans="18:18" x14ac:dyDescent="0.25">
      <c r="R10714" s="139"/>
    </row>
    <row r="10715" spans="18:18" x14ac:dyDescent="0.25">
      <c r="R10715" s="139"/>
    </row>
    <row r="10716" spans="18:18" x14ac:dyDescent="0.25">
      <c r="R10716" s="139"/>
    </row>
    <row r="10717" spans="18:18" x14ac:dyDescent="0.25">
      <c r="R10717" s="139"/>
    </row>
    <row r="10718" spans="18:18" x14ac:dyDescent="0.25">
      <c r="R10718" s="139"/>
    </row>
    <row r="10719" spans="18:18" x14ac:dyDescent="0.25">
      <c r="R10719" s="139"/>
    </row>
    <row r="10720" spans="18:18" x14ac:dyDescent="0.25">
      <c r="R10720" s="139"/>
    </row>
    <row r="10721" spans="18:18" x14ac:dyDescent="0.25">
      <c r="R10721" s="139"/>
    </row>
    <row r="10722" spans="18:18" x14ac:dyDescent="0.25">
      <c r="R10722" s="139"/>
    </row>
    <row r="10723" spans="18:18" x14ac:dyDescent="0.25">
      <c r="R10723" s="139"/>
    </row>
    <row r="10724" spans="18:18" x14ac:dyDescent="0.25">
      <c r="R10724" s="139"/>
    </row>
    <row r="10725" spans="18:18" x14ac:dyDescent="0.25">
      <c r="R10725" s="139"/>
    </row>
    <row r="10726" spans="18:18" x14ac:dyDescent="0.25">
      <c r="R10726" s="139"/>
    </row>
    <row r="10727" spans="18:18" x14ac:dyDescent="0.25">
      <c r="R10727" s="139"/>
    </row>
    <row r="10728" spans="18:18" x14ac:dyDescent="0.25">
      <c r="R10728" s="139"/>
    </row>
    <row r="10729" spans="18:18" x14ac:dyDescent="0.25">
      <c r="R10729" s="139"/>
    </row>
    <row r="10730" spans="18:18" x14ac:dyDescent="0.25">
      <c r="R10730" s="139"/>
    </row>
    <row r="10731" spans="18:18" x14ac:dyDescent="0.25">
      <c r="R10731" s="139"/>
    </row>
    <row r="10732" spans="18:18" x14ac:dyDescent="0.25">
      <c r="R10732" s="139"/>
    </row>
    <row r="10733" spans="18:18" x14ac:dyDescent="0.25">
      <c r="R10733" s="139"/>
    </row>
    <row r="10734" spans="18:18" x14ac:dyDescent="0.25">
      <c r="R10734" s="139"/>
    </row>
    <row r="10735" spans="18:18" x14ac:dyDescent="0.25">
      <c r="R10735" s="139"/>
    </row>
    <row r="10736" spans="18:18" x14ac:dyDescent="0.25">
      <c r="R10736" s="139"/>
    </row>
    <row r="10737" spans="18:18" x14ac:dyDescent="0.25">
      <c r="R10737" s="139"/>
    </row>
    <row r="10738" spans="18:18" x14ac:dyDescent="0.25">
      <c r="R10738" s="139"/>
    </row>
    <row r="10739" spans="18:18" x14ac:dyDescent="0.25">
      <c r="R10739" s="139"/>
    </row>
    <row r="10740" spans="18:18" x14ac:dyDescent="0.25">
      <c r="R10740" s="139"/>
    </row>
    <row r="10741" spans="18:18" x14ac:dyDescent="0.25">
      <c r="R10741" s="139"/>
    </row>
    <row r="10742" spans="18:18" x14ac:dyDescent="0.25">
      <c r="R10742" s="139"/>
    </row>
    <row r="10743" spans="18:18" x14ac:dyDescent="0.25">
      <c r="R10743" s="139"/>
    </row>
    <row r="10744" spans="18:18" x14ac:dyDescent="0.25">
      <c r="R10744" s="139"/>
    </row>
    <row r="10745" spans="18:18" x14ac:dyDescent="0.25">
      <c r="R10745" s="139"/>
    </row>
    <row r="10746" spans="18:18" x14ac:dyDescent="0.25">
      <c r="R10746" s="139"/>
    </row>
    <row r="10747" spans="18:18" x14ac:dyDescent="0.25">
      <c r="R10747" s="139"/>
    </row>
    <row r="10748" spans="18:18" x14ac:dyDescent="0.25">
      <c r="R10748" s="139"/>
    </row>
    <row r="10749" spans="18:18" x14ac:dyDescent="0.25">
      <c r="R10749" s="139"/>
    </row>
    <row r="10750" spans="18:18" x14ac:dyDescent="0.25">
      <c r="R10750" s="139"/>
    </row>
    <row r="10751" spans="18:18" x14ac:dyDescent="0.25">
      <c r="R10751" s="139"/>
    </row>
    <row r="10752" spans="18:18" x14ac:dyDescent="0.25">
      <c r="R10752" s="139"/>
    </row>
    <row r="10753" spans="18:18" x14ac:dyDescent="0.25">
      <c r="R10753" s="139"/>
    </row>
    <row r="10754" spans="18:18" x14ac:dyDescent="0.25">
      <c r="R10754" s="139"/>
    </row>
    <row r="10755" spans="18:18" x14ac:dyDescent="0.25">
      <c r="R10755" s="139"/>
    </row>
    <row r="10756" spans="18:18" x14ac:dyDescent="0.25">
      <c r="R10756" s="139"/>
    </row>
    <row r="10757" spans="18:18" x14ac:dyDescent="0.25">
      <c r="R10757" s="139"/>
    </row>
    <row r="10758" spans="18:18" x14ac:dyDescent="0.25">
      <c r="R10758" s="139"/>
    </row>
    <row r="10759" spans="18:18" x14ac:dyDescent="0.25">
      <c r="R10759" s="139"/>
    </row>
    <row r="10760" spans="18:18" x14ac:dyDescent="0.25">
      <c r="R10760" s="139"/>
    </row>
    <row r="10761" spans="18:18" x14ac:dyDescent="0.25">
      <c r="R10761" s="139"/>
    </row>
    <row r="10762" spans="18:18" x14ac:dyDescent="0.25">
      <c r="R10762" s="139"/>
    </row>
    <row r="10763" spans="18:18" x14ac:dyDescent="0.25">
      <c r="R10763" s="139"/>
    </row>
    <row r="10764" spans="18:18" x14ac:dyDescent="0.25">
      <c r="R10764" s="139"/>
    </row>
    <row r="10765" spans="18:18" x14ac:dyDescent="0.25">
      <c r="R10765" s="139"/>
    </row>
    <row r="10766" spans="18:18" x14ac:dyDescent="0.25">
      <c r="R10766" s="139"/>
    </row>
    <row r="10767" spans="18:18" x14ac:dyDescent="0.25">
      <c r="R10767" s="139"/>
    </row>
    <row r="10768" spans="18:18" x14ac:dyDescent="0.25">
      <c r="R10768" s="139"/>
    </row>
    <row r="10769" spans="18:18" x14ac:dyDescent="0.25">
      <c r="R10769" s="139"/>
    </row>
    <row r="10770" spans="18:18" x14ac:dyDescent="0.25">
      <c r="R10770" s="139"/>
    </row>
    <row r="10771" spans="18:18" x14ac:dyDescent="0.25">
      <c r="R10771" s="139"/>
    </row>
    <row r="10772" spans="18:18" x14ac:dyDescent="0.25">
      <c r="R10772" s="139"/>
    </row>
    <row r="10773" spans="18:18" x14ac:dyDescent="0.25">
      <c r="R10773" s="139"/>
    </row>
    <row r="10774" spans="18:18" x14ac:dyDescent="0.25">
      <c r="R10774" s="139"/>
    </row>
    <row r="10775" spans="18:18" x14ac:dyDescent="0.25">
      <c r="R10775" s="139"/>
    </row>
    <row r="10776" spans="18:18" x14ac:dyDescent="0.25">
      <c r="R10776" s="139"/>
    </row>
    <row r="10777" spans="18:18" x14ac:dyDescent="0.25">
      <c r="R10777" s="139"/>
    </row>
    <row r="10778" spans="18:18" x14ac:dyDescent="0.25">
      <c r="R10778" s="139"/>
    </row>
    <row r="10779" spans="18:18" x14ac:dyDescent="0.25">
      <c r="R10779" s="139"/>
    </row>
    <row r="10780" spans="18:18" x14ac:dyDescent="0.25">
      <c r="R10780" s="139"/>
    </row>
    <row r="10781" spans="18:18" x14ac:dyDescent="0.25">
      <c r="R10781" s="139"/>
    </row>
    <row r="10782" spans="18:18" x14ac:dyDescent="0.25">
      <c r="R10782" s="139"/>
    </row>
    <row r="10783" spans="18:18" x14ac:dyDescent="0.25">
      <c r="R10783" s="139"/>
    </row>
    <row r="10784" spans="18:18" x14ac:dyDescent="0.25">
      <c r="R10784" s="139"/>
    </row>
    <row r="10785" spans="18:18" x14ac:dyDescent="0.25">
      <c r="R10785" s="139"/>
    </row>
    <row r="10786" spans="18:18" x14ac:dyDescent="0.25">
      <c r="R10786" s="139"/>
    </row>
    <row r="10787" spans="18:18" x14ac:dyDescent="0.25">
      <c r="R10787" s="139"/>
    </row>
    <row r="10788" spans="18:18" x14ac:dyDescent="0.25">
      <c r="R10788" s="139"/>
    </row>
    <row r="10789" spans="18:18" x14ac:dyDescent="0.25">
      <c r="R10789" s="139"/>
    </row>
    <row r="10790" spans="18:18" x14ac:dyDescent="0.25">
      <c r="R10790" s="139"/>
    </row>
    <row r="10791" spans="18:18" x14ac:dyDescent="0.25">
      <c r="R10791" s="139"/>
    </row>
    <row r="10792" spans="18:18" x14ac:dyDescent="0.25">
      <c r="R10792" s="139"/>
    </row>
    <row r="10793" spans="18:18" x14ac:dyDescent="0.25">
      <c r="R10793" s="139"/>
    </row>
    <row r="10794" spans="18:18" x14ac:dyDescent="0.25">
      <c r="R10794" s="139"/>
    </row>
    <row r="10795" spans="18:18" x14ac:dyDescent="0.25">
      <c r="R10795" s="139"/>
    </row>
    <row r="10796" spans="18:18" x14ac:dyDescent="0.25">
      <c r="R10796" s="139"/>
    </row>
    <row r="10797" spans="18:18" x14ac:dyDescent="0.25">
      <c r="R10797" s="139"/>
    </row>
    <row r="10798" spans="18:18" x14ac:dyDescent="0.25">
      <c r="R10798" s="139"/>
    </row>
    <row r="10799" spans="18:18" x14ac:dyDescent="0.25">
      <c r="R10799" s="139"/>
    </row>
    <row r="10800" spans="18:18" x14ac:dyDescent="0.25">
      <c r="R10800" s="139"/>
    </row>
    <row r="10801" spans="18:18" x14ac:dyDescent="0.25">
      <c r="R10801" s="139"/>
    </row>
    <row r="10802" spans="18:18" x14ac:dyDescent="0.25">
      <c r="R10802" s="139"/>
    </row>
    <row r="10803" spans="18:18" x14ac:dyDescent="0.25">
      <c r="R10803" s="139"/>
    </row>
    <row r="10804" spans="18:18" x14ac:dyDescent="0.25">
      <c r="R10804" s="139"/>
    </row>
    <row r="10805" spans="18:18" x14ac:dyDescent="0.25">
      <c r="R10805" s="139"/>
    </row>
    <row r="10806" spans="18:18" x14ac:dyDescent="0.25">
      <c r="R10806" s="139"/>
    </row>
    <row r="10807" spans="18:18" x14ac:dyDescent="0.25">
      <c r="R10807" s="139"/>
    </row>
    <row r="10808" spans="18:18" x14ac:dyDescent="0.25">
      <c r="R10808" s="139"/>
    </row>
    <row r="10809" spans="18:18" x14ac:dyDescent="0.25">
      <c r="R10809" s="139"/>
    </row>
    <row r="10810" spans="18:18" x14ac:dyDescent="0.25">
      <c r="R10810" s="139"/>
    </row>
    <row r="10811" spans="18:18" x14ac:dyDescent="0.25">
      <c r="R10811" s="139"/>
    </row>
    <row r="10812" spans="18:18" x14ac:dyDescent="0.25">
      <c r="R10812" s="139"/>
    </row>
    <row r="10813" spans="18:18" x14ac:dyDescent="0.25">
      <c r="R10813" s="139"/>
    </row>
    <row r="10814" spans="18:18" x14ac:dyDescent="0.25">
      <c r="R10814" s="139"/>
    </row>
    <row r="10815" spans="18:18" x14ac:dyDescent="0.25">
      <c r="R10815" s="139"/>
    </row>
    <row r="10816" spans="18:18" x14ac:dyDescent="0.25">
      <c r="R10816" s="139"/>
    </row>
    <row r="10817" spans="18:18" x14ac:dyDescent="0.25">
      <c r="R10817" s="139"/>
    </row>
    <row r="10818" spans="18:18" x14ac:dyDescent="0.25">
      <c r="R10818" s="139"/>
    </row>
    <row r="10819" spans="18:18" x14ac:dyDescent="0.25">
      <c r="R10819" s="139"/>
    </row>
    <row r="10820" spans="18:18" x14ac:dyDescent="0.25">
      <c r="R10820" s="139"/>
    </row>
    <row r="10821" spans="18:18" x14ac:dyDescent="0.25">
      <c r="R10821" s="139"/>
    </row>
    <row r="10822" spans="18:18" x14ac:dyDescent="0.25">
      <c r="R10822" s="139"/>
    </row>
    <row r="10823" spans="18:18" x14ac:dyDescent="0.25">
      <c r="R10823" s="139"/>
    </row>
    <row r="10824" spans="18:18" x14ac:dyDescent="0.25">
      <c r="R10824" s="139"/>
    </row>
    <row r="10825" spans="18:18" x14ac:dyDescent="0.25">
      <c r="R10825" s="139"/>
    </row>
    <row r="10826" spans="18:18" x14ac:dyDescent="0.25">
      <c r="R10826" s="139"/>
    </row>
    <row r="10827" spans="18:18" x14ac:dyDescent="0.25">
      <c r="R10827" s="139"/>
    </row>
    <row r="10828" spans="18:18" x14ac:dyDescent="0.25">
      <c r="R10828" s="139"/>
    </row>
    <row r="10829" spans="18:18" x14ac:dyDescent="0.25">
      <c r="R10829" s="139"/>
    </row>
    <row r="10830" spans="18:18" x14ac:dyDescent="0.25">
      <c r="R10830" s="139"/>
    </row>
    <row r="10831" spans="18:18" x14ac:dyDescent="0.25">
      <c r="R10831" s="139"/>
    </row>
    <row r="10832" spans="18:18" x14ac:dyDescent="0.25">
      <c r="R10832" s="139"/>
    </row>
    <row r="10833" spans="18:18" x14ac:dyDescent="0.25">
      <c r="R10833" s="139"/>
    </row>
    <row r="10834" spans="18:18" x14ac:dyDescent="0.25">
      <c r="R10834" s="139"/>
    </row>
    <row r="10835" spans="18:18" x14ac:dyDescent="0.25">
      <c r="R10835" s="139"/>
    </row>
    <row r="10836" spans="18:18" x14ac:dyDescent="0.25">
      <c r="R10836" s="139"/>
    </row>
    <row r="10837" spans="18:18" x14ac:dyDescent="0.25">
      <c r="R10837" s="139"/>
    </row>
    <row r="10838" spans="18:18" x14ac:dyDescent="0.25">
      <c r="R10838" s="139"/>
    </row>
    <row r="10839" spans="18:18" x14ac:dyDescent="0.25">
      <c r="R10839" s="139"/>
    </row>
    <row r="10840" spans="18:18" x14ac:dyDescent="0.25">
      <c r="R10840" s="139"/>
    </row>
    <row r="10841" spans="18:18" x14ac:dyDescent="0.25">
      <c r="R10841" s="139"/>
    </row>
    <row r="10842" spans="18:18" x14ac:dyDescent="0.25">
      <c r="R10842" s="139"/>
    </row>
    <row r="10843" spans="18:18" x14ac:dyDescent="0.25">
      <c r="R10843" s="139"/>
    </row>
    <row r="10844" spans="18:18" x14ac:dyDescent="0.25">
      <c r="R10844" s="139"/>
    </row>
    <row r="10845" spans="18:18" x14ac:dyDescent="0.25">
      <c r="R10845" s="139"/>
    </row>
    <row r="10846" spans="18:18" x14ac:dyDescent="0.25">
      <c r="R10846" s="139"/>
    </row>
    <row r="10847" spans="18:18" x14ac:dyDescent="0.25">
      <c r="R10847" s="139"/>
    </row>
    <row r="10848" spans="18:18" x14ac:dyDescent="0.25">
      <c r="R10848" s="139"/>
    </row>
    <row r="10849" spans="18:18" x14ac:dyDescent="0.25">
      <c r="R10849" s="139"/>
    </row>
    <row r="10850" spans="18:18" x14ac:dyDescent="0.25">
      <c r="R10850" s="139"/>
    </row>
    <row r="10851" spans="18:18" x14ac:dyDescent="0.25">
      <c r="R10851" s="139"/>
    </row>
    <row r="10852" spans="18:18" x14ac:dyDescent="0.25">
      <c r="R10852" s="139"/>
    </row>
    <row r="10853" spans="18:18" x14ac:dyDescent="0.25">
      <c r="R10853" s="139"/>
    </row>
    <row r="10854" spans="18:18" x14ac:dyDescent="0.25">
      <c r="R10854" s="139"/>
    </row>
    <row r="10855" spans="18:18" x14ac:dyDescent="0.25">
      <c r="R10855" s="139"/>
    </row>
    <row r="10856" spans="18:18" x14ac:dyDescent="0.25">
      <c r="R10856" s="139"/>
    </row>
    <row r="10857" spans="18:18" x14ac:dyDescent="0.25">
      <c r="R10857" s="139"/>
    </row>
    <row r="10858" spans="18:18" x14ac:dyDescent="0.25">
      <c r="R10858" s="139"/>
    </row>
    <row r="10859" spans="18:18" x14ac:dyDescent="0.25">
      <c r="R10859" s="139"/>
    </row>
    <row r="10860" spans="18:18" x14ac:dyDescent="0.25">
      <c r="R10860" s="139"/>
    </row>
    <row r="10861" spans="18:18" x14ac:dyDescent="0.25">
      <c r="R10861" s="139"/>
    </row>
    <row r="10862" spans="18:18" x14ac:dyDescent="0.25">
      <c r="R10862" s="139"/>
    </row>
    <row r="10863" spans="18:18" x14ac:dyDescent="0.25">
      <c r="R10863" s="139"/>
    </row>
    <row r="10864" spans="18:18" x14ac:dyDescent="0.25">
      <c r="R10864" s="139"/>
    </row>
    <row r="10865" spans="18:18" x14ac:dyDescent="0.25">
      <c r="R10865" s="139"/>
    </row>
    <row r="10866" spans="18:18" x14ac:dyDescent="0.25">
      <c r="R10866" s="139"/>
    </row>
    <row r="10867" spans="18:18" x14ac:dyDescent="0.25">
      <c r="R10867" s="139"/>
    </row>
    <row r="10868" spans="18:18" x14ac:dyDescent="0.25">
      <c r="R10868" s="139"/>
    </row>
    <row r="10869" spans="18:18" x14ac:dyDescent="0.25">
      <c r="R10869" s="139"/>
    </row>
    <row r="10870" spans="18:18" x14ac:dyDescent="0.25">
      <c r="R10870" s="139"/>
    </row>
    <row r="10871" spans="18:18" x14ac:dyDescent="0.25">
      <c r="R10871" s="139"/>
    </row>
    <row r="10872" spans="18:18" x14ac:dyDescent="0.25">
      <c r="R10872" s="139"/>
    </row>
    <row r="10873" spans="18:18" x14ac:dyDescent="0.25">
      <c r="R10873" s="139"/>
    </row>
    <row r="10874" spans="18:18" x14ac:dyDescent="0.25">
      <c r="R10874" s="139"/>
    </row>
    <row r="10875" spans="18:18" x14ac:dyDescent="0.25">
      <c r="R10875" s="139"/>
    </row>
    <row r="10876" spans="18:18" x14ac:dyDescent="0.25">
      <c r="R10876" s="139"/>
    </row>
    <row r="10877" spans="18:18" x14ac:dyDescent="0.25">
      <c r="R10877" s="139"/>
    </row>
    <row r="10878" spans="18:18" x14ac:dyDescent="0.25">
      <c r="R10878" s="139"/>
    </row>
    <row r="10879" spans="18:18" x14ac:dyDescent="0.25">
      <c r="R10879" s="139"/>
    </row>
    <row r="10880" spans="18:18" x14ac:dyDescent="0.25">
      <c r="R10880" s="139"/>
    </row>
    <row r="10881" spans="18:18" x14ac:dyDescent="0.25">
      <c r="R10881" s="139"/>
    </row>
    <row r="10882" spans="18:18" x14ac:dyDescent="0.25">
      <c r="R10882" s="139"/>
    </row>
    <row r="10883" spans="18:18" x14ac:dyDescent="0.25">
      <c r="R10883" s="139"/>
    </row>
    <row r="10884" spans="18:18" x14ac:dyDescent="0.25">
      <c r="R10884" s="139"/>
    </row>
    <row r="10885" spans="18:18" x14ac:dyDescent="0.25">
      <c r="R10885" s="139"/>
    </row>
    <row r="10886" spans="18:18" x14ac:dyDescent="0.25">
      <c r="R10886" s="139"/>
    </row>
    <row r="10887" spans="18:18" x14ac:dyDescent="0.25">
      <c r="R10887" s="139"/>
    </row>
    <row r="10888" spans="18:18" x14ac:dyDescent="0.25">
      <c r="R10888" s="139"/>
    </row>
    <row r="10889" spans="18:18" x14ac:dyDescent="0.25">
      <c r="R10889" s="139"/>
    </row>
    <row r="10890" spans="18:18" x14ac:dyDescent="0.25">
      <c r="R10890" s="139"/>
    </row>
    <row r="10891" spans="18:18" x14ac:dyDescent="0.25">
      <c r="R10891" s="139"/>
    </row>
    <row r="10892" spans="18:18" x14ac:dyDescent="0.25">
      <c r="R10892" s="139"/>
    </row>
    <row r="10893" spans="18:18" x14ac:dyDescent="0.25">
      <c r="R10893" s="139"/>
    </row>
    <row r="10894" spans="18:18" x14ac:dyDescent="0.25">
      <c r="R10894" s="139"/>
    </row>
    <row r="10895" spans="18:18" x14ac:dyDescent="0.25">
      <c r="R10895" s="139"/>
    </row>
    <row r="10896" spans="18:18" x14ac:dyDescent="0.25">
      <c r="R10896" s="139"/>
    </row>
    <row r="10897" spans="18:18" x14ac:dyDescent="0.25">
      <c r="R10897" s="139"/>
    </row>
    <row r="10898" spans="18:18" x14ac:dyDescent="0.25">
      <c r="R10898" s="139"/>
    </row>
    <row r="10899" spans="18:18" x14ac:dyDescent="0.25">
      <c r="R10899" s="139"/>
    </row>
    <row r="10900" spans="18:18" x14ac:dyDescent="0.25">
      <c r="R10900" s="139"/>
    </row>
    <row r="10901" spans="18:18" x14ac:dyDescent="0.25">
      <c r="R10901" s="139"/>
    </row>
    <row r="10902" spans="18:18" x14ac:dyDescent="0.25">
      <c r="R10902" s="139"/>
    </row>
    <row r="10903" spans="18:18" x14ac:dyDescent="0.25">
      <c r="R10903" s="139"/>
    </row>
    <row r="10904" spans="18:18" x14ac:dyDescent="0.25">
      <c r="R10904" s="139"/>
    </row>
    <row r="10905" spans="18:18" x14ac:dyDescent="0.25">
      <c r="R10905" s="139"/>
    </row>
    <row r="10906" spans="18:18" x14ac:dyDescent="0.25">
      <c r="R10906" s="139"/>
    </row>
    <row r="10907" spans="18:18" x14ac:dyDescent="0.25">
      <c r="R10907" s="139"/>
    </row>
    <row r="10908" spans="18:18" x14ac:dyDescent="0.25">
      <c r="R10908" s="139"/>
    </row>
    <row r="10909" spans="18:18" x14ac:dyDescent="0.25">
      <c r="R10909" s="139"/>
    </row>
    <row r="10910" spans="18:18" x14ac:dyDescent="0.25">
      <c r="R10910" s="139"/>
    </row>
    <row r="10911" spans="18:18" x14ac:dyDescent="0.25">
      <c r="R10911" s="139"/>
    </row>
    <row r="10912" spans="18:18" x14ac:dyDescent="0.25">
      <c r="R10912" s="139"/>
    </row>
    <row r="10913" spans="18:18" x14ac:dyDescent="0.25">
      <c r="R10913" s="139"/>
    </row>
    <row r="10914" spans="18:18" x14ac:dyDescent="0.25">
      <c r="R10914" s="139"/>
    </row>
    <row r="10915" spans="18:18" x14ac:dyDescent="0.25">
      <c r="R10915" s="139"/>
    </row>
    <row r="10916" spans="18:18" x14ac:dyDescent="0.25">
      <c r="R10916" s="139"/>
    </row>
    <row r="10917" spans="18:18" x14ac:dyDescent="0.25">
      <c r="R10917" s="139"/>
    </row>
    <row r="10918" spans="18:18" x14ac:dyDescent="0.25">
      <c r="R10918" s="139"/>
    </row>
    <row r="10919" spans="18:18" x14ac:dyDescent="0.25">
      <c r="R10919" s="139"/>
    </row>
    <row r="10920" spans="18:18" x14ac:dyDescent="0.25">
      <c r="R10920" s="139"/>
    </row>
    <row r="10921" spans="18:18" x14ac:dyDescent="0.25">
      <c r="R10921" s="139"/>
    </row>
    <row r="10922" spans="18:18" x14ac:dyDescent="0.25">
      <c r="R10922" s="139"/>
    </row>
    <row r="10923" spans="18:18" x14ac:dyDescent="0.25">
      <c r="R10923" s="139"/>
    </row>
    <row r="10924" spans="18:18" x14ac:dyDescent="0.25">
      <c r="R10924" s="139"/>
    </row>
    <row r="10925" spans="18:18" x14ac:dyDescent="0.25">
      <c r="R10925" s="139"/>
    </row>
    <row r="10926" spans="18:18" x14ac:dyDescent="0.25">
      <c r="R10926" s="139"/>
    </row>
    <row r="10927" spans="18:18" x14ac:dyDescent="0.25">
      <c r="R10927" s="139"/>
    </row>
    <row r="10928" spans="18:18" x14ac:dyDescent="0.25">
      <c r="R10928" s="139"/>
    </row>
    <row r="10929" spans="18:18" x14ac:dyDescent="0.25">
      <c r="R10929" s="139"/>
    </row>
    <row r="10930" spans="18:18" x14ac:dyDescent="0.25">
      <c r="R10930" s="139"/>
    </row>
    <row r="10931" spans="18:18" x14ac:dyDescent="0.25">
      <c r="R10931" s="139"/>
    </row>
    <row r="10932" spans="18:18" x14ac:dyDescent="0.25">
      <c r="R10932" s="139"/>
    </row>
    <row r="10933" spans="18:18" x14ac:dyDescent="0.25">
      <c r="R10933" s="139"/>
    </row>
    <row r="10934" spans="18:18" x14ac:dyDescent="0.25">
      <c r="R10934" s="139"/>
    </row>
    <row r="10935" spans="18:18" x14ac:dyDescent="0.25">
      <c r="R10935" s="139"/>
    </row>
    <row r="10936" spans="18:18" x14ac:dyDescent="0.25">
      <c r="R10936" s="139"/>
    </row>
    <row r="10937" spans="18:18" x14ac:dyDescent="0.25">
      <c r="R10937" s="139"/>
    </row>
    <row r="10938" spans="18:18" x14ac:dyDescent="0.25">
      <c r="R10938" s="139"/>
    </row>
    <row r="10939" spans="18:18" x14ac:dyDescent="0.25">
      <c r="R10939" s="139"/>
    </row>
    <row r="10940" spans="18:18" x14ac:dyDescent="0.25">
      <c r="R10940" s="139"/>
    </row>
    <row r="10941" spans="18:18" x14ac:dyDescent="0.25">
      <c r="R10941" s="139"/>
    </row>
    <row r="10942" spans="18:18" x14ac:dyDescent="0.25">
      <c r="R10942" s="139"/>
    </row>
    <row r="10943" spans="18:18" x14ac:dyDescent="0.25">
      <c r="R10943" s="139"/>
    </row>
    <row r="10944" spans="18:18" x14ac:dyDescent="0.25">
      <c r="R10944" s="139"/>
    </row>
    <row r="10945" spans="18:18" x14ac:dyDescent="0.25">
      <c r="R10945" s="139"/>
    </row>
    <row r="10946" spans="18:18" x14ac:dyDescent="0.25">
      <c r="R10946" s="139"/>
    </row>
    <row r="10947" spans="18:18" x14ac:dyDescent="0.25">
      <c r="R10947" s="139"/>
    </row>
    <row r="10948" spans="18:18" x14ac:dyDescent="0.25">
      <c r="R10948" s="139"/>
    </row>
    <row r="10949" spans="18:18" x14ac:dyDescent="0.25">
      <c r="R10949" s="139"/>
    </row>
    <row r="10950" spans="18:18" x14ac:dyDescent="0.25">
      <c r="R10950" s="139"/>
    </row>
    <row r="10951" spans="18:18" x14ac:dyDescent="0.25">
      <c r="R10951" s="139"/>
    </row>
    <row r="10952" spans="18:18" x14ac:dyDescent="0.25">
      <c r="R10952" s="139"/>
    </row>
    <row r="10953" spans="18:18" x14ac:dyDescent="0.25">
      <c r="R10953" s="139"/>
    </row>
    <row r="10954" spans="18:18" x14ac:dyDescent="0.25">
      <c r="R10954" s="139"/>
    </row>
    <row r="10955" spans="18:18" x14ac:dyDescent="0.25">
      <c r="R10955" s="139"/>
    </row>
    <row r="10956" spans="18:18" x14ac:dyDescent="0.25">
      <c r="R10956" s="139"/>
    </row>
    <row r="10957" spans="18:18" x14ac:dyDescent="0.25">
      <c r="R10957" s="139"/>
    </row>
    <row r="10958" spans="18:18" x14ac:dyDescent="0.25">
      <c r="R10958" s="139"/>
    </row>
    <row r="10959" spans="18:18" x14ac:dyDescent="0.25">
      <c r="R10959" s="139"/>
    </row>
    <row r="10960" spans="18:18" x14ac:dyDescent="0.25">
      <c r="R10960" s="139"/>
    </row>
    <row r="10961" spans="18:18" x14ac:dyDescent="0.25">
      <c r="R10961" s="139"/>
    </row>
    <row r="10962" spans="18:18" x14ac:dyDescent="0.25">
      <c r="R10962" s="139"/>
    </row>
    <row r="10963" spans="18:18" x14ac:dyDescent="0.25">
      <c r="R10963" s="139"/>
    </row>
    <row r="10964" spans="18:18" x14ac:dyDescent="0.25">
      <c r="R10964" s="139"/>
    </row>
    <row r="10965" spans="18:18" x14ac:dyDescent="0.25">
      <c r="R10965" s="139"/>
    </row>
    <row r="10966" spans="18:18" x14ac:dyDescent="0.25">
      <c r="R10966" s="139"/>
    </row>
    <row r="10967" spans="18:18" x14ac:dyDescent="0.25">
      <c r="R10967" s="139"/>
    </row>
    <row r="10968" spans="18:18" x14ac:dyDescent="0.25">
      <c r="R10968" s="139"/>
    </row>
    <row r="10969" spans="18:18" x14ac:dyDescent="0.25">
      <c r="R10969" s="139"/>
    </row>
    <row r="10970" spans="18:18" x14ac:dyDescent="0.25">
      <c r="R10970" s="139"/>
    </row>
    <row r="10971" spans="18:18" x14ac:dyDescent="0.25">
      <c r="R10971" s="139"/>
    </row>
    <row r="10972" spans="18:18" x14ac:dyDescent="0.25">
      <c r="R10972" s="139"/>
    </row>
    <row r="10973" spans="18:18" x14ac:dyDescent="0.25">
      <c r="R10973" s="139"/>
    </row>
    <row r="10974" spans="18:18" x14ac:dyDescent="0.25">
      <c r="R10974" s="139"/>
    </row>
    <row r="10975" spans="18:18" x14ac:dyDescent="0.25">
      <c r="R10975" s="139"/>
    </row>
    <row r="10976" spans="18:18" x14ac:dyDescent="0.25">
      <c r="R10976" s="139"/>
    </row>
    <row r="10977" spans="18:18" x14ac:dyDescent="0.25">
      <c r="R10977" s="139"/>
    </row>
    <row r="10978" spans="18:18" x14ac:dyDescent="0.25">
      <c r="R10978" s="139"/>
    </row>
    <row r="10979" spans="18:18" x14ac:dyDescent="0.25">
      <c r="R10979" s="139"/>
    </row>
    <row r="10980" spans="18:18" x14ac:dyDescent="0.25">
      <c r="R10980" s="139"/>
    </row>
    <row r="10981" spans="18:18" x14ac:dyDescent="0.25">
      <c r="R10981" s="139"/>
    </row>
    <row r="10982" spans="18:18" x14ac:dyDescent="0.25">
      <c r="R10982" s="139"/>
    </row>
    <row r="10983" spans="18:18" x14ac:dyDescent="0.25">
      <c r="R10983" s="139"/>
    </row>
    <row r="10984" spans="18:18" x14ac:dyDescent="0.25">
      <c r="R10984" s="139"/>
    </row>
    <row r="10985" spans="18:18" x14ac:dyDescent="0.25">
      <c r="R10985" s="139"/>
    </row>
    <row r="10986" spans="18:18" x14ac:dyDescent="0.25">
      <c r="R10986" s="139"/>
    </row>
    <row r="10987" spans="18:18" x14ac:dyDescent="0.25">
      <c r="R10987" s="139"/>
    </row>
    <row r="10988" spans="18:18" x14ac:dyDescent="0.25">
      <c r="R10988" s="139"/>
    </row>
    <row r="10989" spans="18:18" x14ac:dyDescent="0.25">
      <c r="R10989" s="139"/>
    </row>
    <row r="10990" spans="18:18" x14ac:dyDescent="0.25">
      <c r="R10990" s="139"/>
    </row>
    <row r="10991" spans="18:18" x14ac:dyDescent="0.25">
      <c r="R10991" s="139"/>
    </row>
    <row r="10992" spans="18:18" x14ac:dyDescent="0.25">
      <c r="R10992" s="139"/>
    </row>
    <row r="10993" spans="18:18" x14ac:dyDescent="0.25">
      <c r="R10993" s="139"/>
    </row>
    <row r="10994" spans="18:18" x14ac:dyDescent="0.25">
      <c r="R10994" s="139"/>
    </row>
    <row r="10995" spans="18:18" x14ac:dyDescent="0.25">
      <c r="R10995" s="139"/>
    </row>
    <row r="10996" spans="18:18" x14ac:dyDescent="0.25">
      <c r="R10996" s="139"/>
    </row>
    <row r="10997" spans="18:18" x14ac:dyDescent="0.25">
      <c r="R10997" s="139"/>
    </row>
    <row r="10998" spans="18:18" x14ac:dyDescent="0.25">
      <c r="R10998" s="139"/>
    </row>
    <row r="10999" spans="18:18" x14ac:dyDescent="0.25">
      <c r="R10999" s="139"/>
    </row>
    <row r="11000" spans="18:18" x14ac:dyDescent="0.25">
      <c r="R11000" s="139"/>
    </row>
    <row r="11001" spans="18:18" x14ac:dyDescent="0.25">
      <c r="R11001" s="139"/>
    </row>
    <row r="11002" spans="18:18" x14ac:dyDescent="0.25">
      <c r="R11002" s="139"/>
    </row>
    <row r="11003" spans="18:18" x14ac:dyDescent="0.25">
      <c r="R11003" s="139"/>
    </row>
    <row r="11004" spans="18:18" x14ac:dyDescent="0.25">
      <c r="R11004" s="139"/>
    </row>
    <row r="11005" spans="18:18" x14ac:dyDescent="0.25">
      <c r="R11005" s="139"/>
    </row>
    <row r="11006" spans="18:18" x14ac:dyDescent="0.25">
      <c r="R11006" s="139"/>
    </row>
    <row r="11007" spans="18:18" x14ac:dyDescent="0.25">
      <c r="R11007" s="139"/>
    </row>
    <row r="11008" spans="18:18" x14ac:dyDescent="0.25">
      <c r="R11008" s="139"/>
    </row>
    <row r="11009" spans="18:18" x14ac:dyDescent="0.25">
      <c r="R11009" s="139"/>
    </row>
    <row r="11010" spans="18:18" x14ac:dyDescent="0.25">
      <c r="R11010" s="139"/>
    </row>
    <row r="11011" spans="18:18" x14ac:dyDescent="0.25">
      <c r="R11011" s="139"/>
    </row>
    <row r="11012" spans="18:18" x14ac:dyDescent="0.25">
      <c r="R11012" s="139"/>
    </row>
    <row r="11013" spans="18:18" x14ac:dyDescent="0.25">
      <c r="R11013" s="139"/>
    </row>
    <row r="11014" spans="18:18" x14ac:dyDescent="0.25">
      <c r="R11014" s="139"/>
    </row>
    <row r="11015" spans="18:18" x14ac:dyDescent="0.25">
      <c r="R11015" s="139"/>
    </row>
    <row r="11016" spans="18:18" x14ac:dyDescent="0.25">
      <c r="R11016" s="139"/>
    </row>
    <row r="11017" spans="18:18" x14ac:dyDescent="0.25">
      <c r="R11017" s="139"/>
    </row>
    <row r="11018" spans="18:18" x14ac:dyDescent="0.25">
      <c r="R11018" s="139"/>
    </row>
    <row r="11019" spans="18:18" x14ac:dyDescent="0.25">
      <c r="R11019" s="139"/>
    </row>
    <row r="11020" spans="18:18" x14ac:dyDescent="0.25">
      <c r="R11020" s="139"/>
    </row>
    <row r="11021" spans="18:18" x14ac:dyDescent="0.25">
      <c r="R11021" s="139"/>
    </row>
    <row r="11022" spans="18:18" x14ac:dyDescent="0.25">
      <c r="R11022" s="139"/>
    </row>
    <row r="11023" spans="18:18" x14ac:dyDescent="0.25">
      <c r="R11023" s="139"/>
    </row>
    <row r="11024" spans="18:18" x14ac:dyDescent="0.25">
      <c r="R11024" s="139"/>
    </row>
    <row r="11025" spans="18:18" x14ac:dyDescent="0.25">
      <c r="R11025" s="139"/>
    </row>
    <row r="11026" spans="18:18" x14ac:dyDescent="0.25">
      <c r="R11026" s="139"/>
    </row>
    <row r="11027" spans="18:18" x14ac:dyDescent="0.25">
      <c r="R11027" s="139"/>
    </row>
    <row r="11028" spans="18:18" x14ac:dyDescent="0.25">
      <c r="R11028" s="139"/>
    </row>
    <row r="11029" spans="18:18" x14ac:dyDescent="0.25">
      <c r="R11029" s="139"/>
    </row>
    <row r="11030" spans="18:18" x14ac:dyDescent="0.25">
      <c r="R11030" s="139"/>
    </row>
    <row r="11031" spans="18:18" x14ac:dyDescent="0.25">
      <c r="R11031" s="139"/>
    </row>
    <row r="11032" spans="18:18" x14ac:dyDescent="0.25">
      <c r="R11032" s="139"/>
    </row>
    <row r="11033" spans="18:18" x14ac:dyDescent="0.25">
      <c r="R11033" s="139"/>
    </row>
    <row r="11034" spans="18:18" x14ac:dyDescent="0.25">
      <c r="R11034" s="139"/>
    </row>
    <row r="11035" spans="18:18" x14ac:dyDescent="0.25">
      <c r="R11035" s="139"/>
    </row>
    <row r="11036" spans="18:18" x14ac:dyDescent="0.25">
      <c r="R11036" s="139"/>
    </row>
    <row r="11037" spans="18:18" x14ac:dyDescent="0.25">
      <c r="R11037" s="139"/>
    </row>
    <row r="11038" spans="18:18" x14ac:dyDescent="0.25">
      <c r="R11038" s="139"/>
    </row>
    <row r="11039" spans="18:18" x14ac:dyDescent="0.25">
      <c r="R11039" s="139"/>
    </row>
    <row r="11040" spans="18:18" x14ac:dyDescent="0.25">
      <c r="R11040" s="139"/>
    </row>
    <row r="11041" spans="18:18" x14ac:dyDescent="0.25">
      <c r="R11041" s="139"/>
    </row>
    <row r="11042" spans="18:18" x14ac:dyDescent="0.25">
      <c r="R11042" s="139"/>
    </row>
    <row r="11043" spans="18:18" x14ac:dyDescent="0.25">
      <c r="R11043" s="139"/>
    </row>
    <row r="11044" spans="18:18" x14ac:dyDescent="0.25">
      <c r="R11044" s="139"/>
    </row>
    <row r="11045" spans="18:18" x14ac:dyDescent="0.25">
      <c r="R11045" s="139"/>
    </row>
    <row r="11046" spans="18:18" x14ac:dyDescent="0.25">
      <c r="R11046" s="139"/>
    </row>
    <row r="11047" spans="18:18" x14ac:dyDescent="0.25">
      <c r="R11047" s="139"/>
    </row>
    <row r="11048" spans="18:18" x14ac:dyDescent="0.25">
      <c r="R11048" s="139"/>
    </row>
    <row r="11049" spans="18:18" x14ac:dyDescent="0.25">
      <c r="R11049" s="139"/>
    </row>
    <row r="11050" spans="18:18" x14ac:dyDescent="0.25">
      <c r="R11050" s="139"/>
    </row>
    <row r="11051" spans="18:18" x14ac:dyDescent="0.25">
      <c r="R11051" s="139"/>
    </row>
    <row r="11052" spans="18:18" x14ac:dyDescent="0.25">
      <c r="R11052" s="139"/>
    </row>
    <row r="11053" spans="18:18" x14ac:dyDescent="0.25">
      <c r="R11053" s="139"/>
    </row>
    <row r="11054" spans="18:18" x14ac:dyDescent="0.25">
      <c r="R11054" s="139"/>
    </row>
    <row r="11055" spans="18:18" x14ac:dyDescent="0.25">
      <c r="R11055" s="139"/>
    </row>
    <row r="11056" spans="18:18" x14ac:dyDescent="0.25">
      <c r="R11056" s="139"/>
    </row>
    <row r="11057" spans="18:18" x14ac:dyDescent="0.25">
      <c r="R11057" s="139"/>
    </row>
    <row r="11058" spans="18:18" x14ac:dyDescent="0.25">
      <c r="R11058" s="139"/>
    </row>
    <row r="11059" spans="18:18" x14ac:dyDescent="0.25">
      <c r="R11059" s="139"/>
    </row>
    <row r="11060" spans="18:18" x14ac:dyDescent="0.25">
      <c r="R11060" s="139"/>
    </row>
    <row r="11061" spans="18:18" x14ac:dyDescent="0.25">
      <c r="R11061" s="139"/>
    </row>
    <row r="11062" spans="18:18" x14ac:dyDescent="0.25">
      <c r="R11062" s="139"/>
    </row>
    <row r="11063" spans="18:18" x14ac:dyDescent="0.25">
      <c r="R11063" s="139"/>
    </row>
    <row r="11064" spans="18:18" x14ac:dyDescent="0.25">
      <c r="R11064" s="139"/>
    </row>
    <row r="11065" spans="18:18" x14ac:dyDescent="0.25">
      <c r="R11065" s="139"/>
    </row>
    <row r="11066" spans="18:18" x14ac:dyDescent="0.25">
      <c r="R11066" s="139"/>
    </row>
    <row r="11067" spans="18:18" x14ac:dyDescent="0.25">
      <c r="R11067" s="139"/>
    </row>
    <row r="11068" spans="18:18" x14ac:dyDescent="0.25">
      <c r="R11068" s="139"/>
    </row>
    <row r="11069" spans="18:18" x14ac:dyDescent="0.25">
      <c r="R11069" s="139"/>
    </row>
    <row r="11070" spans="18:18" x14ac:dyDescent="0.25">
      <c r="R11070" s="139"/>
    </row>
    <row r="11071" spans="18:18" x14ac:dyDescent="0.25">
      <c r="R11071" s="139"/>
    </row>
    <row r="11072" spans="18:18" x14ac:dyDescent="0.25">
      <c r="R11072" s="139"/>
    </row>
    <row r="11073" spans="18:18" x14ac:dyDescent="0.25">
      <c r="R11073" s="139"/>
    </row>
    <row r="11074" spans="18:18" x14ac:dyDescent="0.25">
      <c r="R11074" s="139"/>
    </row>
    <row r="11075" spans="18:18" x14ac:dyDescent="0.25">
      <c r="R11075" s="139"/>
    </row>
    <row r="11076" spans="18:18" x14ac:dyDescent="0.25">
      <c r="R11076" s="139"/>
    </row>
    <row r="11077" spans="18:18" x14ac:dyDescent="0.25">
      <c r="R11077" s="139"/>
    </row>
    <row r="11078" spans="18:18" x14ac:dyDescent="0.25">
      <c r="R11078" s="139"/>
    </row>
    <row r="11079" spans="18:18" x14ac:dyDescent="0.25">
      <c r="R11079" s="139"/>
    </row>
    <row r="11080" spans="18:18" x14ac:dyDescent="0.25">
      <c r="R11080" s="139"/>
    </row>
    <row r="11081" spans="18:18" x14ac:dyDescent="0.25">
      <c r="R11081" s="139"/>
    </row>
    <row r="11082" spans="18:18" x14ac:dyDescent="0.25">
      <c r="R11082" s="139"/>
    </row>
    <row r="11083" spans="18:18" x14ac:dyDescent="0.25">
      <c r="R11083" s="139"/>
    </row>
    <row r="11084" spans="18:18" x14ac:dyDescent="0.25">
      <c r="R11084" s="139"/>
    </row>
    <row r="11085" spans="18:18" x14ac:dyDescent="0.25">
      <c r="R11085" s="139"/>
    </row>
    <row r="11086" spans="18:18" x14ac:dyDescent="0.25">
      <c r="R11086" s="139"/>
    </row>
    <row r="11087" spans="18:18" x14ac:dyDescent="0.25">
      <c r="R11087" s="139"/>
    </row>
    <row r="11088" spans="18:18" x14ac:dyDescent="0.25">
      <c r="R11088" s="139"/>
    </row>
    <row r="11089" spans="18:18" x14ac:dyDescent="0.25">
      <c r="R11089" s="139"/>
    </row>
    <row r="11090" spans="18:18" x14ac:dyDescent="0.25">
      <c r="R11090" s="139"/>
    </row>
    <row r="11091" spans="18:18" x14ac:dyDescent="0.25">
      <c r="R11091" s="139"/>
    </row>
    <row r="11092" spans="18:18" x14ac:dyDescent="0.25">
      <c r="R11092" s="139"/>
    </row>
    <row r="11093" spans="18:18" x14ac:dyDescent="0.25">
      <c r="R11093" s="139"/>
    </row>
    <row r="11094" spans="18:18" x14ac:dyDescent="0.25">
      <c r="R11094" s="139"/>
    </row>
    <row r="11095" spans="18:18" x14ac:dyDescent="0.25">
      <c r="R11095" s="139"/>
    </row>
    <row r="11096" spans="18:18" x14ac:dyDescent="0.25">
      <c r="R11096" s="139"/>
    </row>
    <row r="11097" spans="18:18" x14ac:dyDescent="0.25">
      <c r="R11097" s="139"/>
    </row>
    <row r="11098" spans="18:18" x14ac:dyDescent="0.25">
      <c r="R11098" s="139"/>
    </row>
    <row r="11099" spans="18:18" x14ac:dyDescent="0.25">
      <c r="R11099" s="139"/>
    </row>
    <row r="11100" spans="18:18" x14ac:dyDescent="0.25">
      <c r="R11100" s="139"/>
    </row>
    <row r="11101" spans="18:18" x14ac:dyDescent="0.25">
      <c r="R11101" s="139"/>
    </row>
    <row r="11102" spans="18:18" x14ac:dyDescent="0.25">
      <c r="R11102" s="139"/>
    </row>
    <row r="11103" spans="18:18" x14ac:dyDescent="0.25">
      <c r="R11103" s="139"/>
    </row>
    <row r="11104" spans="18:18" x14ac:dyDescent="0.25">
      <c r="R11104" s="139"/>
    </row>
    <row r="11105" spans="18:18" x14ac:dyDescent="0.25">
      <c r="R11105" s="139"/>
    </row>
    <row r="11106" spans="18:18" x14ac:dyDescent="0.25">
      <c r="R11106" s="139"/>
    </row>
    <row r="11107" spans="18:18" x14ac:dyDescent="0.25">
      <c r="R11107" s="139"/>
    </row>
    <row r="11108" spans="18:18" x14ac:dyDescent="0.25">
      <c r="R11108" s="139"/>
    </row>
    <row r="11109" spans="18:18" x14ac:dyDescent="0.25">
      <c r="R11109" s="139"/>
    </row>
    <row r="11110" spans="18:18" x14ac:dyDescent="0.25">
      <c r="R11110" s="139"/>
    </row>
    <row r="11111" spans="18:18" x14ac:dyDescent="0.25">
      <c r="R11111" s="139"/>
    </row>
    <row r="11112" spans="18:18" x14ac:dyDescent="0.25">
      <c r="R11112" s="139"/>
    </row>
    <row r="11113" spans="18:18" x14ac:dyDescent="0.25">
      <c r="R11113" s="139"/>
    </row>
    <row r="11114" spans="18:18" x14ac:dyDescent="0.25">
      <c r="R11114" s="139"/>
    </row>
    <row r="11115" spans="18:18" x14ac:dyDescent="0.25">
      <c r="R11115" s="139"/>
    </row>
    <row r="11116" spans="18:18" x14ac:dyDescent="0.25">
      <c r="R11116" s="139"/>
    </row>
    <row r="11117" spans="18:18" x14ac:dyDescent="0.25">
      <c r="R11117" s="139"/>
    </row>
    <row r="11118" spans="18:18" x14ac:dyDescent="0.25">
      <c r="R11118" s="139"/>
    </row>
    <row r="11119" spans="18:18" x14ac:dyDescent="0.25">
      <c r="R11119" s="139"/>
    </row>
    <row r="11120" spans="18:18" x14ac:dyDescent="0.25">
      <c r="R11120" s="139"/>
    </row>
    <row r="11121" spans="18:18" x14ac:dyDescent="0.25">
      <c r="R11121" s="139"/>
    </row>
    <row r="11122" spans="18:18" x14ac:dyDescent="0.25">
      <c r="R11122" s="139"/>
    </row>
    <row r="11123" spans="18:18" x14ac:dyDescent="0.25">
      <c r="R11123" s="139"/>
    </row>
    <row r="11124" spans="18:18" x14ac:dyDescent="0.25">
      <c r="R11124" s="139"/>
    </row>
    <row r="11125" spans="18:18" x14ac:dyDescent="0.25">
      <c r="R11125" s="139"/>
    </row>
    <row r="11126" spans="18:18" x14ac:dyDescent="0.25">
      <c r="R11126" s="139"/>
    </row>
    <row r="11127" spans="18:18" x14ac:dyDescent="0.25">
      <c r="R11127" s="139"/>
    </row>
    <row r="11128" spans="18:18" x14ac:dyDescent="0.25">
      <c r="R11128" s="139"/>
    </row>
    <row r="11129" spans="18:18" x14ac:dyDescent="0.25">
      <c r="R11129" s="139"/>
    </row>
    <row r="11130" spans="18:18" x14ac:dyDescent="0.25">
      <c r="R11130" s="139"/>
    </row>
    <row r="11131" spans="18:18" x14ac:dyDescent="0.25">
      <c r="R11131" s="139"/>
    </row>
    <row r="11132" spans="18:18" x14ac:dyDescent="0.25">
      <c r="R11132" s="139"/>
    </row>
    <row r="11133" spans="18:18" x14ac:dyDescent="0.25">
      <c r="R11133" s="139"/>
    </row>
    <row r="11134" spans="18:18" x14ac:dyDescent="0.25">
      <c r="R11134" s="139"/>
    </row>
    <row r="11135" spans="18:18" x14ac:dyDescent="0.25">
      <c r="R11135" s="139"/>
    </row>
    <row r="11136" spans="18:18" x14ac:dyDescent="0.25">
      <c r="R11136" s="139"/>
    </row>
    <row r="11137" spans="18:18" x14ac:dyDescent="0.25">
      <c r="R11137" s="139"/>
    </row>
    <row r="11138" spans="18:18" x14ac:dyDescent="0.25">
      <c r="R11138" s="139"/>
    </row>
    <row r="11139" spans="18:18" x14ac:dyDescent="0.25">
      <c r="R11139" s="139"/>
    </row>
    <row r="11140" spans="18:18" x14ac:dyDescent="0.25">
      <c r="R11140" s="139"/>
    </row>
    <row r="11141" spans="18:18" x14ac:dyDescent="0.25">
      <c r="R11141" s="139"/>
    </row>
    <row r="11142" spans="18:18" x14ac:dyDescent="0.25">
      <c r="R11142" s="139"/>
    </row>
    <row r="11143" spans="18:18" x14ac:dyDescent="0.25">
      <c r="R11143" s="139"/>
    </row>
    <row r="11144" spans="18:18" x14ac:dyDescent="0.25">
      <c r="R11144" s="139"/>
    </row>
    <row r="11145" spans="18:18" x14ac:dyDescent="0.25">
      <c r="R11145" s="139"/>
    </row>
    <row r="11146" spans="18:18" x14ac:dyDescent="0.25">
      <c r="R11146" s="139"/>
    </row>
    <row r="11147" spans="18:18" x14ac:dyDescent="0.25">
      <c r="R11147" s="139"/>
    </row>
    <row r="11148" spans="18:18" x14ac:dyDescent="0.25">
      <c r="R11148" s="139"/>
    </row>
    <row r="11149" spans="18:18" x14ac:dyDescent="0.25">
      <c r="R11149" s="139"/>
    </row>
    <row r="11150" spans="18:18" x14ac:dyDescent="0.25">
      <c r="R11150" s="139"/>
    </row>
    <row r="11151" spans="18:18" x14ac:dyDescent="0.25">
      <c r="R11151" s="139"/>
    </row>
    <row r="11152" spans="18:18" x14ac:dyDescent="0.25">
      <c r="R11152" s="139"/>
    </row>
    <row r="11153" spans="18:18" x14ac:dyDescent="0.25">
      <c r="R11153" s="139"/>
    </row>
    <row r="11154" spans="18:18" x14ac:dyDescent="0.25">
      <c r="R11154" s="139"/>
    </row>
    <row r="11155" spans="18:18" x14ac:dyDescent="0.25">
      <c r="R11155" s="139"/>
    </row>
    <row r="11156" spans="18:18" x14ac:dyDescent="0.25">
      <c r="R11156" s="139"/>
    </row>
    <row r="11157" spans="18:18" x14ac:dyDescent="0.25">
      <c r="R11157" s="139"/>
    </row>
    <row r="11158" spans="18:18" x14ac:dyDescent="0.25">
      <c r="R11158" s="139"/>
    </row>
    <row r="11159" spans="18:18" x14ac:dyDescent="0.25">
      <c r="R11159" s="139"/>
    </row>
    <row r="11160" spans="18:18" x14ac:dyDescent="0.25">
      <c r="R11160" s="139"/>
    </row>
    <row r="11161" spans="18:18" x14ac:dyDescent="0.25">
      <c r="R11161" s="139"/>
    </row>
    <row r="11162" spans="18:18" x14ac:dyDescent="0.25">
      <c r="R11162" s="139"/>
    </row>
    <row r="11163" spans="18:18" x14ac:dyDescent="0.25">
      <c r="R11163" s="139"/>
    </row>
    <row r="11164" spans="18:18" x14ac:dyDescent="0.25">
      <c r="R11164" s="139"/>
    </row>
    <row r="11165" spans="18:18" x14ac:dyDescent="0.25">
      <c r="R11165" s="139"/>
    </row>
    <row r="11166" spans="18:18" x14ac:dyDescent="0.25">
      <c r="R11166" s="139"/>
    </row>
    <row r="11167" spans="18:18" x14ac:dyDescent="0.25">
      <c r="R11167" s="139"/>
    </row>
    <row r="11168" spans="18:18" x14ac:dyDescent="0.25">
      <c r="R11168" s="139"/>
    </row>
    <row r="11169" spans="18:18" x14ac:dyDescent="0.25">
      <c r="R11169" s="139"/>
    </row>
    <row r="11170" spans="18:18" x14ac:dyDescent="0.25">
      <c r="R11170" s="139"/>
    </row>
    <row r="11171" spans="18:18" x14ac:dyDescent="0.25">
      <c r="R11171" s="139"/>
    </row>
    <row r="11172" spans="18:18" x14ac:dyDescent="0.25">
      <c r="R11172" s="139"/>
    </row>
    <row r="11173" spans="18:18" x14ac:dyDescent="0.25">
      <c r="R11173" s="139"/>
    </row>
    <row r="11174" spans="18:18" x14ac:dyDescent="0.25">
      <c r="R11174" s="139"/>
    </row>
    <row r="11175" spans="18:18" x14ac:dyDescent="0.25">
      <c r="R11175" s="139"/>
    </row>
    <row r="11176" spans="18:18" x14ac:dyDescent="0.25">
      <c r="R11176" s="139"/>
    </row>
    <row r="11177" spans="18:18" x14ac:dyDescent="0.25">
      <c r="R11177" s="139"/>
    </row>
    <row r="11178" spans="18:18" x14ac:dyDescent="0.25">
      <c r="R11178" s="139"/>
    </row>
    <row r="11179" spans="18:18" x14ac:dyDescent="0.25">
      <c r="R11179" s="139"/>
    </row>
    <row r="11180" spans="18:18" x14ac:dyDescent="0.25">
      <c r="R11180" s="139"/>
    </row>
    <row r="11181" spans="18:18" x14ac:dyDescent="0.25">
      <c r="R11181" s="139"/>
    </row>
    <row r="11182" spans="18:18" x14ac:dyDescent="0.25">
      <c r="R11182" s="139"/>
    </row>
    <row r="11183" spans="18:18" x14ac:dyDescent="0.25">
      <c r="R11183" s="139"/>
    </row>
    <row r="11184" spans="18:18" x14ac:dyDescent="0.25">
      <c r="R11184" s="139"/>
    </row>
    <row r="11185" spans="18:18" x14ac:dyDescent="0.25">
      <c r="R11185" s="139"/>
    </row>
    <row r="11186" spans="18:18" x14ac:dyDescent="0.25">
      <c r="R11186" s="139"/>
    </row>
    <row r="11187" spans="18:18" x14ac:dyDescent="0.25">
      <c r="R11187" s="139"/>
    </row>
    <row r="11188" spans="18:18" x14ac:dyDescent="0.25">
      <c r="R11188" s="139"/>
    </row>
    <row r="11189" spans="18:18" x14ac:dyDescent="0.25">
      <c r="R11189" s="139"/>
    </row>
    <row r="11190" spans="18:18" x14ac:dyDescent="0.25">
      <c r="R11190" s="139"/>
    </row>
    <row r="11191" spans="18:18" x14ac:dyDescent="0.25">
      <c r="R11191" s="139"/>
    </row>
    <row r="11192" spans="18:18" x14ac:dyDescent="0.25">
      <c r="R11192" s="139"/>
    </row>
    <row r="11193" spans="18:18" x14ac:dyDescent="0.25">
      <c r="R11193" s="139"/>
    </row>
    <row r="11194" spans="18:18" x14ac:dyDescent="0.25">
      <c r="R11194" s="139"/>
    </row>
    <row r="11195" spans="18:18" x14ac:dyDescent="0.25">
      <c r="R11195" s="139"/>
    </row>
    <row r="11196" spans="18:18" x14ac:dyDescent="0.25">
      <c r="R11196" s="139"/>
    </row>
    <row r="11197" spans="18:18" x14ac:dyDescent="0.25">
      <c r="R11197" s="139"/>
    </row>
    <row r="11198" spans="18:18" x14ac:dyDescent="0.25">
      <c r="R11198" s="139"/>
    </row>
    <row r="11199" spans="18:18" x14ac:dyDescent="0.25">
      <c r="R11199" s="139"/>
    </row>
    <row r="11200" spans="18:18" x14ac:dyDescent="0.25">
      <c r="R11200" s="139"/>
    </row>
    <row r="11201" spans="18:18" x14ac:dyDescent="0.25">
      <c r="R11201" s="139"/>
    </row>
    <row r="11202" spans="18:18" x14ac:dyDescent="0.25">
      <c r="R11202" s="139"/>
    </row>
    <row r="11203" spans="18:18" x14ac:dyDescent="0.25">
      <c r="R11203" s="139"/>
    </row>
    <row r="11204" spans="18:18" x14ac:dyDescent="0.25">
      <c r="R11204" s="139"/>
    </row>
    <row r="11205" spans="18:18" x14ac:dyDescent="0.25">
      <c r="R11205" s="139"/>
    </row>
    <row r="11206" spans="18:18" x14ac:dyDescent="0.25">
      <c r="R11206" s="139"/>
    </row>
    <row r="11207" spans="18:18" x14ac:dyDescent="0.25">
      <c r="R11207" s="139"/>
    </row>
    <row r="11208" spans="18:18" x14ac:dyDescent="0.25">
      <c r="R11208" s="139"/>
    </row>
    <row r="11209" spans="18:18" x14ac:dyDescent="0.25">
      <c r="R11209" s="139"/>
    </row>
    <row r="11210" spans="18:18" x14ac:dyDescent="0.25">
      <c r="R11210" s="139"/>
    </row>
    <row r="11211" spans="18:18" x14ac:dyDescent="0.25">
      <c r="R11211" s="139"/>
    </row>
    <row r="11212" spans="18:18" x14ac:dyDescent="0.25">
      <c r="R11212" s="139"/>
    </row>
    <row r="11213" spans="18:18" x14ac:dyDescent="0.25">
      <c r="R11213" s="139"/>
    </row>
    <row r="11214" spans="18:18" x14ac:dyDescent="0.25">
      <c r="R11214" s="139"/>
    </row>
    <row r="11215" spans="18:18" x14ac:dyDescent="0.25">
      <c r="R11215" s="139"/>
    </row>
    <row r="11216" spans="18:18" x14ac:dyDescent="0.25">
      <c r="R11216" s="139"/>
    </row>
    <row r="11217" spans="18:18" x14ac:dyDescent="0.25">
      <c r="R11217" s="139"/>
    </row>
    <row r="11218" spans="18:18" x14ac:dyDescent="0.25">
      <c r="R11218" s="139"/>
    </row>
    <row r="11219" spans="18:18" x14ac:dyDescent="0.25">
      <c r="R11219" s="139"/>
    </row>
    <row r="11220" spans="18:18" x14ac:dyDescent="0.25">
      <c r="R11220" s="139"/>
    </row>
    <row r="11221" spans="18:18" x14ac:dyDescent="0.25">
      <c r="R11221" s="139"/>
    </row>
    <row r="11222" spans="18:18" x14ac:dyDescent="0.25">
      <c r="R11222" s="139"/>
    </row>
    <row r="11223" spans="18:18" x14ac:dyDescent="0.25">
      <c r="R11223" s="139"/>
    </row>
    <row r="11224" spans="18:18" x14ac:dyDescent="0.25">
      <c r="R11224" s="139"/>
    </row>
    <row r="11225" spans="18:18" x14ac:dyDescent="0.25">
      <c r="R11225" s="139"/>
    </row>
    <row r="11226" spans="18:18" x14ac:dyDescent="0.25">
      <c r="R11226" s="139"/>
    </row>
    <row r="11227" spans="18:18" x14ac:dyDescent="0.25">
      <c r="R11227" s="139"/>
    </row>
    <row r="11228" spans="18:18" x14ac:dyDescent="0.25">
      <c r="R11228" s="139"/>
    </row>
    <row r="11229" spans="18:18" x14ac:dyDescent="0.25">
      <c r="R11229" s="139"/>
    </row>
    <row r="11230" spans="18:18" x14ac:dyDescent="0.25">
      <c r="R11230" s="139"/>
    </row>
    <row r="11231" spans="18:18" x14ac:dyDescent="0.25">
      <c r="R11231" s="139"/>
    </row>
    <row r="11232" spans="18:18" x14ac:dyDescent="0.25">
      <c r="R11232" s="139"/>
    </row>
    <row r="11233" spans="18:18" x14ac:dyDescent="0.25">
      <c r="R11233" s="139"/>
    </row>
    <row r="11234" spans="18:18" x14ac:dyDescent="0.25">
      <c r="R11234" s="139"/>
    </row>
    <row r="11235" spans="18:18" x14ac:dyDescent="0.25">
      <c r="R11235" s="139"/>
    </row>
    <row r="11236" spans="18:18" x14ac:dyDescent="0.25">
      <c r="R11236" s="139"/>
    </row>
    <row r="11237" spans="18:18" x14ac:dyDescent="0.25">
      <c r="R11237" s="139"/>
    </row>
    <row r="11238" spans="18:18" x14ac:dyDescent="0.25">
      <c r="R11238" s="139"/>
    </row>
    <row r="11239" spans="18:18" x14ac:dyDescent="0.25">
      <c r="R11239" s="139"/>
    </row>
    <row r="11240" spans="18:18" x14ac:dyDescent="0.25">
      <c r="R11240" s="139"/>
    </row>
    <row r="11241" spans="18:18" x14ac:dyDescent="0.25">
      <c r="R11241" s="139"/>
    </row>
    <row r="11242" spans="18:18" x14ac:dyDescent="0.25">
      <c r="R11242" s="139"/>
    </row>
    <row r="11243" spans="18:18" x14ac:dyDescent="0.25">
      <c r="R11243" s="139"/>
    </row>
    <row r="11244" spans="18:18" x14ac:dyDescent="0.25">
      <c r="R11244" s="139"/>
    </row>
    <row r="11245" spans="18:18" x14ac:dyDescent="0.25">
      <c r="R11245" s="139"/>
    </row>
    <row r="11246" spans="18:18" x14ac:dyDescent="0.25">
      <c r="R11246" s="139"/>
    </row>
    <row r="11247" spans="18:18" x14ac:dyDescent="0.25">
      <c r="R11247" s="139"/>
    </row>
    <row r="11248" spans="18:18" x14ac:dyDescent="0.25">
      <c r="R11248" s="139"/>
    </row>
    <row r="11249" spans="18:18" x14ac:dyDescent="0.25">
      <c r="R11249" s="139"/>
    </row>
    <row r="11250" spans="18:18" x14ac:dyDescent="0.25">
      <c r="R11250" s="139"/>
    </row>
    <row r="11251" spans="18:18" x14ac:dyDescent="0.25">
      <c r="R11251" s="139"/>
    </row>
    <row r="11252" spans="18:18" x14ac:dyDescent="0.25">
      <c r="R11252" s="139"/>
    </row>
    <row r="11253" spans="18:18" x14ac:dyDescent="0.25">
      <c r="R11253" s="139"/>
    </row>
    <row r="11254" spans="18:18" x14ac:dyDescent="0.25">
      <c r="R11254" s="139"/>
    </row>
    <row r="11255" spans="18:18" x14ac:dyDescent="0.25">
      <c r="R11255" s="139"/>
    </row>
    <row r="11256" spans="18:18" x14ac:dyDescent="0.25">
      <c r="R11256" s="139"/>
    </row>
    <row r="11257" spans="18:18" x14ac:dyDescent="0.25">
      <c r="R11257" s="139"/>
    </row>
    <row r="11258" spans="18:18" x14ac:dyDescent="0.25">
      <c r="R11258" s="139"/>
    </row>
    <row r="11259" spans="18:18" x14ac:dyDescent="0.25">
      <c r="R11259" s="139"/>
    </row>
    <row r="11260" spans="18:18" x14ac:dyDescent="0.25">
      <c r="R11260" s="139"/>
    </row>
    <row r="11261" spans="18:18" x14ac:dyDescent="0.25">
      <c r="R11261" s="139"/>
    </row>
    <row r="11262" spans="18:18" x14ac:dyDescent="0.25">
      <c r="R11262" s="139"/>
    </row>
    <row r="11263" spans="18:18" x14ac:dyDescent="0.25">
      <c r="R11263" s="139"/>
    </row>
    <row r="11264" spans="18:18" x14ac:dyDescent="0.25">
      <c r="R11264" s="139"/>
    </row>
    <row r="11265" spans="18:18" x14ac:dyDescent="0.25">
      <c r="R11265" s="139"/>
    </row>
    <row r="11266" spans="18:18" x14ac:dyDescent="0.25">
      <c r="R11266" s="139"/>
    </row>
    <row r="11267" spans="18:18" x14ac:dyDescent="0.25">
      <c r="R11267" s="139"/>
    </row>
    <row r="11268" spans="18:18" x14ac:dyDescent="0.25">
      <c r="R11268" s="139"/>
    </row>
    <row r="11269" spans="18:18" x14ac:dyDescent="0.25">
      <c r="R11269" s="139"/>
    </row>
    <row r="11270" spans="18:18" x14ac:dyDescent="0.25">
      <c r="R11270" s="139"/>
    </row>
    <row r="11271" spans="18:18" x14ac:dyDescent="0.25">
      <c r="R11271" s="139"/>
    </row>
    <row r="11272" spans="18:18" x14ac:dyDescent="0.25">
      <c r="R11272" s="139"/>
    </row>
    <row r="11273" spans="18:18" x14ac:dyDescent="0.25">
      <c r="R11273" s="139"/>
    </row>
    <row r="11274" spans="18:18" x14ac:dyDescent="0.25">
      <c r="R11274" s="139"/>
    </row>
    <row r="11275" spans="18:18" x14ac:dyDescent="0.25">
      <c r="R11275" s="139"/>
    </row>
    <row r="11276" spans="18:18" x14ac:dyDescent="0.25">
      <c r="R11276" s="139"/>
    </row>
    <row r="11277" spans="18:18" x14ac:dyDescent="0.25">
      <c r="R11277" s="139"/>
    </row>
    <row r="11278" spans="18:18" x14ac:dyDescent="0.25">
      <c r="R11278" s="139"/>
    </row>
    <row r="11279" spans="18:18" x14ac:dyDescent="0.25">
      <c r="R11279" s="139"/>
    </row>
    <row r="11280" spans="18:18" x14ac:dyDescent="0.25">
      <c r="R11280" s="139"/>
    </row>
    <row r="11281" spans="18:18" x14ac:dyDescent="0.25">
      <c r="R11281" s="139"/>
    </row>
    <row r="11282" spans="18:18" x14ac:dyDescent="0.25">
      <c r="R11282" s="139"/>
    </row>
    <row r="11283" spans="18:18" x14ac:dyDescent="0.25">
      <c r="R11283" s="139"/>
    </row>
    <row r="11284" spans="18:18" x14ac:dyDescent="0.25">
      <c r="R11284" s="139"/>
    </row>
    <row r="11285" spans="18:18" x14ac:dyDescent="0.25">
      <c r="R11285" s="139"/>
    </row>
    <row r="11286" spans="18:18" x14ac:dyDescent="0.25">
      <c r="R11286" s="139"/>
    </row>
    <row r="11287" spans="18:18" x14ac:dyDescent="0.25">
      <c r="R11287" s="139"/>
    </row>
    <row r="11288" spans="18:18" x14ac:dyDescent="0.25">
      <c r="R11288" s="139"/>
    </row>
    <row r="11289" spans="18:18" x14ac:dyDescent="0.25">
      <c r="R11289" s="139"/>
    </row>
    <row r="11290" spans="18:18" x14ac:dyDescent="0.25">
      <c r="R11290" s="139"/>
    </row>
    <row r="11291" spans="18:18" x14ac:dyDescent="0.25">
      <c r="R11291" s="139"/>
    </row>
    <row r="11292" spans="18:18" x14ac:dyDescent="0.25">
      <c r="R11292" s="139"/>
    </row>
    <row r="11293" spans="18:18" x14ac:dyDescent="0.25">
      <c r="R11293" s="139"/>
    </row>
    <row r="11294" spans="18:18" x14ac:dyDescent="0.25">
      <c r="R11294" s="139"/>
    </row>
    <row r="11295" spans="18:18" x14ac:dyDescent="0.25">
      <c r="R11295" s="139"/>
    </row>
    <row r="11296" spans="18:18" x14ac:dyDescent="0.25">
      <c r="R11296" s="139"/>
    </row>
    <row r="11297" spans="18:18" x14ac:dyDescent="0.25">
      <c r="R11297" s="139"/>
    </row>
    <row r="11298" spans="18:18" x14ac:dyDescent="0.25">
      <c r="R11298" s="139"/>
    </row>
    <row r="11299" spans="18:18" x14ac:dyDescent="0.25">
      <c r="R11299" s="139"/>
    </row>
    <row r="11300" spans="18:18" x14ac:dyDescent="0.25">
      <c r="R11300" s="139"/>
    </row>
    <row r="11301" spans="18:18" x14ac:dyDescent="0.25">
      <c r="R11301" s="139"/>
    </row>
    <row r="11302" spans="18:18" x14ac:dyDescent="0.25">
      <c r="R11302" s="139"/>
    </row>
    <row r="11303" spans="18:18" x14ac:dyDescent="0.25">
      <c r="R11303" s="139"/>
    </row>
    <row r="11304" spans="18:18" x14ac:dyDescent="0.25">
      <c r="R11304" s="139"/>
    </row>
    <row r="11305" spans="18:18" x14ac:dyDescent="0.25">
      <c r="R11305" s="139"/>
    </row>
    <row r="11306" spans="18:18" x14ac:dyDescent="0.25">
      <c r="R11306" s="139"/>
    </row>
    <row r="11307" spans="18:18" x14ac:dyDescent="0.25">
      <c r="R11307" s="139"/>
    </row>
    <row r="11308" spans="18:18" x14ac:dyDescent="0.25">
      <c r="R11308" s="139"/>
    </row>
    <row r="11309" spans="18:18" x14ac:dyDescent="0.25">
      <c r="R11309" s="139"/>
    </row>
    <row r="11310" spans="18:18" x14ac:dyDescent="0.25">
      <c r="R11310" s="139"/>
    </row>
    <row r="11311" spans="18:18" x14ac:dyDescent="0.25">
      <c r="R11311" s="139"/>
    </row>
    <row r="11312" spans="18:18" x14ac:dyDescent="0.25">
      <c r="R11312" s="139"/>
    </row>
    <row r="11313" spans="18:18" x14ac:dyDescent="0.25">
      <c r="R11313" s="139"/>
    </row>
    <row r="11314" spans="18:18" x14ac:dyDescent="0.25">
      <c r="R11314" s="139"/>
    </row>
    <row r="11315" spans="18:18" x14ac:dyDescent="0.25">
      <c r="R11315" s="139"/>
    </row>
    <row r="11316" spans="18:18" x14ac:dyDescent="0.25">
      <c r="R11316" s="139"/>
    </row>
    <row r="11317" spans="18:18" x14ac:dyDescent="0.25">
      <c r="R11317" s="139"/>
    </row>
    <row r="11318" spans="18:18" x14ac:dyDescent="0.25">
      <c r="R11318" s="139"/>
    </row>
    <row r="11319" spans="18:18" x14ac:dyDescent="0.25">
      <c r="R11319" s="139"/>
    </row>
    <row r="11320" spans="18:18" x14ac:dyDescent="0.25">
      <c r="R11320" s="139"/>
    </row>
    <row r="11321" spans="18:18" x14ac:dyDescent="0.25">
      <c r="R11321" s="139"/>
    </row>
    <row r="11322" spans="18:18" x14ac:dyDescent="0.25">
      <c r="R11322" s="139"/>
    </row>
    <row r="11323" spans="18:18" x14ac:dyDescent="0.25">
      <c r="R11323" s="139"/>
    </row>
    <row r="11324" spans="18:18" x14ac:dyDescent="0.25">
      <c r="R11324" s="139"/>
    </row>
    <row r="11325" spans="18:18" x14ac:dyDescent="0.25">
      <c r="R11325" s="139"/>
    </row>
    <row r="11326" spans="18:18" x14ac:dyDescent="0.25">
      <c r="R11326" s="139"/>
    </row>
    <row r="11327" spans="18:18" x14ac:dyDescent="0.25">
      <c r="R11327" s="139"/>
    </row>
    <row r="11328" spans="18:18" x14ac:dyDescent="0.25">
      <c r="R11328" s="139"/>
    </row>
    <row r="11329" spans="18:18" x14ac:dyDescent="0.25">
      <c r="R11329" s="139"/>
    </row>
    <row r="11330" spans="18:18" x14ac:dyDescent="0.25">
      <c r="R11330" s="139"/>
    </row>
    <row r="11331" spans="18:18" x14ac:dyDescent="0.25">
      <c r="R11331" s="139"/>
    </row>
    <row r="11332" spans="18:18" x14ac:dyDescent="0.25">
      <c r="R11332" s="139"/>
    </row>
    <row r="11333" spans="18:18" x14ac:dyDescent="0.25">
      <c r="R11333" s="139"/>
    </row>
    <row r="11334" spans="18:18" x14ac:dyDescent="0.25">
      <c r="R11334" s="139"/>
    </row>
    <row r="11335" spans="18:18" x14ac:dyDescent="0.25">
      <c r="R11335" s="139"/>
    </row>
    <row r="11336" spans="18:18" x14ac:dyDescent="0.25">
      <c r="R11336" s="139"/>
    </row>
    <row r="11337" spans="18:18" x14ac:dyDescent="0.25">
      <c r="R11337" s="139"/>
    </row>
    <row r="11338" spans="18:18" x14ac:dyDescent="0.25">
      <c r="R11338" s="139"/>
    </row>
    <row r="11339" spans="18:18" x14ac:dyDescent="0.25">
      <c r="R11339" s="139"/>
    </row>
    <row r="11340" spans="18:18" x14ac:dyDescent="0.25">
      <c r="R11340" s="139"/>
    </row>
    <row r="11341" spans="18:18" x14ac:dyDescent="0.25">
      <c r="R11341" s="139"/>
    </row>
    <row r="11342" spans="18:18" x14ac:dyDescent="0.25">
      <c r="R11342" s="139"/>
    </row>
    <row r="11343" spans="18:18" x14ac:dyDescent="0.25">
      <c r="R11343" s="139"/>
    </row>
    <row r="11344" spans="18:18" x14ac:dyDescent="0.25">
      <c r="R11344" s="139"/>
    </row>
    <row r="11345" spans="18:18" x14ac:dyDescent="0.25">
      <c r="R11345" s="139"/>
    </row>
    <row r="11346" spans="18:18" x14ac:dyDescent="0.25">
      <c r="R11346" s="139"/>
    </row>
    <row r="11347" spans="18:18" x14ac:dyDescent="0.25">
      <c r="R11347" s="139"/>
    </row>
    <row r="11348" spans="18:18" x14ac:dyDescent="0.25">
      <c r="R11348" s="139"/>
    </row>
    <row r="11349" spans="18:18" x14ac:dyDescent="0.25">
      <c r="R11349" s="139"/>
    </row>
    <row r="11350" spans="18:18" x14ac:dyDescent="0.25">
      <c r="R11350" s="139"/>
    </row>
    <row r="11351" spans="18:18" x14ac:dyDescent="0.25">
      <c r="R11351" s="139"/>
    </row>
    <row r="11352" spans="18:18" x14ac:dyDescent="0.25">
      <c r="R11352" s="139"/>
    </row>
    <row r="11353" spans="18:18" x14ac:dyDescent="0.25">
      <c r="R11353" s="139"/>
    </row>
    <row r="11354" spans="18:18" x14ac:dyDescent="0.25">
      <c r="R11354" s="139"/>
    </row>
    <row r="11355" spans="18:18" x14ac:dyDescent="0.25">
      <c r="R11355" s="139"/>
    </row>
    <row r="11356" spans="18:18" x14ac:dyDescent="0.25">
      <c r="R11356" s="139"/>
    </row>
    <row r="11357" spans="18:18" x14ac:dyDescent="0.25">
      <c r="R11357" s="139"/>
    </row>
    <row r="11358" spans="18:18" x14ac:dyDescent="0.25">
      <c r="R11358" s="139"/>
    </row>
    <row r="11359" spans="18:18" x14ac:dyDescent="0.25">
      <c r="R11359" s="139"/>
    </row>
    <row r="11360" spans="18:18" x14ac:dyDescent="0.25">
      <c r="R11360" s="139"/>
    </row>
    <row r="11361" spans="18:18" x14ac:dyDescent="0.25">
      <c r="R11361" s="139"/>
    </row>
    <row r="11362" spans="18:18" x14ac:dyDescent="0.25">
      <c r="R11362" s="139"/>
    </row>
    <row r="11363" spans="18:18" x14ac:dyDescent="0.25">
      <c r="R11363" s="139"/>
    </row>
    <row r="11364" spans="18:18" x14ac:dyDescent="0.25">
      <c r="R11364" s="139"/>
    </row>
    <row r="11365" spans="18:18" x14ac:dyDescent="0.25">
      <c r="R11365" s="139"/>
    </row>
    <row r="11366" spans="18:18" x14ac:dyDescent="0.25">
      <c r="R11366" s="139"/>
    </row>
    <row r="11367" spans="18:18" x14ac:dyDescent="0.25">
      <c r="R11367" s="139"/>
    </row>
    <row r="11368" spans="18:18" x14ac:dyDescent="0.25">
      <c r="R11368" s="139"/>
    </row>
    <row r="11369" spans="18:18" x14ac:dyDescent="0.25">
      <c r="R11369" s="139"/>
    </row>
    <row r="11370" spans="18:18" x14ac:dyDescent="0.25">
      <c r="R11370" s="139"/>
    </row>
    <row r="11371" spans="18:18" x14ac:dyDescent="0.25">
      <c r="R11371" s="139"/>
    </row>
    <row r="11372" spans="18:18" x14ac:dyDescent="0.25">
      <c r="R11372" s="139"/>
    </row>
    <row r="11373" spans="18:18" x14ac:dyDescent="0.25">
      <c r="R11373" s="139"/>
    </row>
    <row r="11374" spans="18:18" x14ac:dyDescent="0.25">
      <c r="R11374" s="139"/>
    </row>
    <row r="11375" spans="18:18" x14ac:dyDescent="0.25">
      <c r="R11375" s="139"/>
    </row>
    <row r="11376" spans="18:18" x14ac:dyDescent="0.25">
      <c r="R11376" s="139"/>
    </row>
    <row r="11377" spans="18:18" x14ac:dyDescent="0.25">
      <c r="R11377" s="139"/>
    </row>
    <row r="11378" spans="18:18" x14ac:dyDescent="0.25">
      <c r="R11378" s="139"/>
    </row>
    <row r="11379" spans="18:18" x14ac:dyDescent="0.25">
      <c r="R11379" s="139"/>
    </row>
    <row r="11380" spans="18:18" x14ac:dyDescent="0.25">
      <c r="R11380" s="139"/>
    </row>
    <row r="11381" spans="18:18" x14ac:dyDescent="0.25">
      <c r="R11381" s="139"/>
    </row>
    <row r="11382" spans="18:18" x14ac:dyDescent="0.25">
      <c r="R11382" s="139"/>
    </row>
    <row r="11383" spans="18:18" x14ac:dyDescent="0.25">
      <c r="R11383" s="139"/>
    </row>
    <row r="11384" spans="18:18" x14ac:dyDescent="0.25">
      <c r="R11384" s="139"/>
    </row>
    <row r="11385" spans="18:18" x14ac:dyDescent="0.25">
      <c r="R11385" s="139"/>
    </row>
    <row r="11386" spans="18:18" x14ac:dyDescent="0.25">
      <c r="R11386" s="139"/>
    </row>
    <row r="11387" spans="18:18" x14ac:dyDescent="0.25">
      <c r="R11387" s="139"/>
    </row>
    <row r="11388" spans="18:18" x14ac:dyDescent="0.25">
      <c r="R11388" s="139"/>
    </row>
    <row r="11389" spans="18:18" x14ac:dyDescent="0.25">
      <c r="R11389" s="139"/>
    </row>
    <row r="11390" spans="18:18" x14ac:dyDescent="0.25">
      <c r="R11390" s="139"/>
    </row>
    <row r="11391" spans="18:18" x14ac:dyDescent="0.25">
      <c r="R11391" s="139"/>
    </row>
    <row r="11392" spans="18:18" x14ac:dyDescent="0.25">
      <c r="R11392" s="139"/>
    </row>
    <row r="11393" spans="18:18" x14ac:dyDescent="0.25">
      <c r="R11393" s="139"/>
    </row>
    <row r="11394" spans="18:18" x14ac:dyDescent="0.25">
      <c r="R11394" s="139"/>
    </row>
    <row r="11395" spans="18:18" x14ac:dyDescent="0.25">
      <c r="R11395" s="139"/>
    </row>
    <row r="11396" spans="18:18" x14ac:dyDescent="0.25">
      <c r="R11396" s="139"/>
    </row>
    <row r="11397" spans="18:18" x14ac:dyDescent="0.25">
      <c r="R11397" s="139"/>
    </row>
    <row r="11398" spans="18:18" x14ac:dyDescent="0.25">
      <c r="R11398" s="139"/>
    </row>
    <row r="11399" spans="18:18" x14ac:dyDescent="0.25">
      <c r="R11399" s="139"/>
    </row>
    <row r="11400" spans="18:18" x14ac:dyDescent="0.25">
      <c r="R11400" s="139"/>
    </row>
    <row r="11401" spans="18:18" x14ac:dyDescent="0.25">
      <c r="R11401" s="139"/>
    </row>
    <row r="11402" spans="18:18" x14ac:dyDescent="0.25">
      <c r="R11402" s="139"/>
    </row>
    <row r="11403" spans="18:18" x14ac:dyDescent="0.25">
      <c r="R11403" s="139"/>
    </row>
    <row r="11404" spans="18:18" x14ac:dyDescent="0.25">
      <c r="R11404" s="139"/>
    </row>
    <row r="11405" spans="18:18" x14ac:dyDescent="0.25">
      <c r="R11405" s="139"/>
    </row>
    <row r="11406" spans="18:18" x14ac:dyDescent="0.25">
      <c r="R11406" s="139"/>
    </row>
    <row r="11407" spans="18:18" x14ac:dyDescent="0.25">
      <c r="R11407" s="139"/>
    </row>
    <row r="11408" spans="18:18" x14ac:dyDescent="0.25">
      <c r="R11408" s="139"/>
    </row>
    <row r="11409" spans="18:18" x14ac:dyDescent="0.25">
      <c r="R11409" s="139"/>
    </row>
    <row r="11410" spans="18:18" x14ac:dyDescent="0.25">
      <c r="R11410" s="139"/>
    </row>
    <row r="11411" spans="18:18" x14ac:dyDescent="0.25">
      <c r="R11411" s="139"/>
    </row>
    <row r="11412" spans="18:18" x14ac:dyDescent="0.25">
      <c r="R11412" s="139"/>
    </row>
    <row r="11413" spans="18:18" x14ac:dyDescent="0.25">
      <c r="R11413" s="139"/>
    </row>
    <row r="11414" spans="18:18" x14ac:dyDescent="0.25">
      <c r="R11414" s="139"/>
    </row>
    <row r="11415" spans="18:18" x14ac:dyDescent="0.25">
      <c r="R11415" s="139"/>
    </row>
    <row r="11416" spans="18:18" x14ac:dyDescent="0.25">
      <c r="R11416" s="139"/>
    </row>
    <row r="11417" spans="18:18" x14ac:dyDescent="0.25">
      <c r="R11417" s="139"/>
    </row>
    <row r="11418" spans="18:18" x14ac:dyDescent="0.25">
      <c r="R11418" s="139"/>
    </row>
    <row r="11419" spans="18:18" x14ac:dyDescent="0.25">
      <c r="R11419" s="139"/>
    </row>
    <row r="11420" spans="18:18" x14ac:dyDescent="0.25">
      <c r="R11420" s="139"/>
    </row>
    <row r="11421" spans="18:18" x14ac:dyDescent="0.25">
      <c r="R11421" s="139"/>
    </row>
    <row r="11422" spans="18:18" x14ac:dyDescent="0.25">
      <c r="R11422" s="139"/>
    </row>
    <row r="11423" spans="18:18" x14ac:dyDescent="0.25">
      <c r="R11423" s="139"/>
    </row>
    <row r="11424" spans="18:18" x14ac:dyDescent="0.25">
      <c r="R11424" s="139"/>
    </row>
    <row r="11425" spans="18:18" x14ac:dyDescent="0.25">
      <c r="R11425" s="139"/>
    </row>
    <row r="11426" spans="18:18" x14ac:dyDescent="0.25">
      <c r="R11426" s="139"/>
    </row>
    <row r="11427" spans="18:18" x14ac:dyDescent="0.25">
      <c r="R11427" s="139"/>
    </row>
    <row r="11428" spans="18:18" x14ac:dyDescent="0.25">
      <c r="R11428" s="139"/>
    </row>
    <row r="11429" spans="18:18" x14ac:dyDescent="0.25">
      <c r="R11429" s="139"/>
    </row>
    <row r="11430" spans="18:18" x14ac:dyDescent="0.25">
      <c r="R11430" s="139"/>
    </row>
    <row r="11431" spans="18:18" x14ac:dyDescent="0.25">
      <c r="R11431" s="139"/>
    </row>
    <row r="11432" spans="18:18" x14ac:dyDescent="0.25">
      <c r="R11432" s="139"/>
    </row>
    <row r="11433" spans="18:18" x14ac:dyDescent="0.25">
      <c r="R11433" s="139"/>
    </row>
    <row r="11434" spans="18:18" x14ac:dyDescent="0.25">
      <c r="R11434" s="139"/>
    </row>
    <row r="11435" spans="18:18" x14ac:dyDescent="0.25">
      <c r="R11435" s="139"/>
    </row>
    <row r="11436" spans="18:18" x14ac:dyDescent="0.25">
      <c r="R11436" s="139"/>
    </row>
    <row r="11437" spans="18:18" x14ac:dyDescent="0.25">
      <c r="R11437" s="139"/>
    </row>
    <row r="11438" spans="18:18" x14ac:dyDescent="0.25">
      <c r="R11438" s="139"/>
    </row>
    <row r="11439" spans="18:18" x14ac:dyDescent="0.25">
      <c r="R11439" s="139"/>
    </row>
    <row r="11440" spans="18:18" x14ac:dyDescent="0.25">
      <c r="R11440" s="139"/>
    </row>
    <row r="11441" spans="18:18" x14ac:dyDescent="0.25">
      <c r="R11441" s="139"/>
    </row>
    <row r="11442" spans="18:18" x14ac:dyDescent="0.25">
      <c r="R11442" s="139"/>
    </row>
    <row r="11443" spans="18:18" x14ac:dyDescent="0.25">
      <c r="R11443" s="139"/>
    </row>
    <row r="11444" spans="18:18" x14ac:dyDescent="0.25">
      <c r="R11444" s="139"/>
    </row>
    <row r="11445" spans="18:18" x14ac:dyDescent="0.25">
      <c r="R11445" s="139"/>
    </row>
    <row r="11446" spans="18:18" x14ac:dyDescent="0.25">
      <c r="R11446" s="139"/>
    </row>
    <row r="11447" spans="18:18" x14ac:dyDescent="0.25">
      <c r="R11447" s="139"/>
    </row>
    <row r="11448" spans="18:18" x14ac:dyDescent="0.25">
      <c r="R11448" s="139"/>
    </row>
    <row r="11449" spans="18:18" x14ac:dyDescent="0.25">
      <c r="R11449" s="139"/>
    </row>
    <row r="11450" spans="18:18" x14ac:dyDescent="0.25">
      <c r="R11450" s="139"/>
    </row>
    <row r="11451" spans="18:18" x14ac:dyDescent="0.25">
      <c r="R11451" s="139"/>
    </row>
    <row r="11452" spans="18:18" x14ac:dyDescent="0.25">
      <c r="R11452" s="139"/>
    </row>
    <row r="11453" spans="18:18" x14ac:dyDescent="0.25">
      <c r="R11453" s="139"/>
    </row>
    <row r="11454" spans="18:18" x14ac:dyDescent="0.25">
      <c r="R11454" s="139"/>
    </row>
    <row r="11455" spans="18:18" x14ac:dyDescent="0.25">
      <c r="R11455" s="139"/>
    </row>
    <row r="11456" spans="18:18" x14ac:dyDescent="0.25">
      <c r="R11456" s="139"/>
    </row>
    <row r="11457" spans="18:18" x14ac:dyDescent="0.25">
      <c r="R11457" s="139"/>
    </row>
    <row r="11458" spans="18:18" x14ac:dyDescent="0.25">
      <c r="R11458" s="139"/>
    </row>
    <row r="11459" spans="18:18" x14ac:dyDescent="0.25">
      <c r="R11459" s="139"/>
    </row>
    <row r="11460" spans="18:18" x14ac:dyDescent="0.25">
      <c r="R11460" s="139"/>
    </row>
    <row r="11461" spans="18:18" x14ac:dyDescent="0.25">
      <c r="R11461" s="139"/>
    </row>
    <row r="11462" spans="18:18" x14ac:dyDescent="0.25">
      <c r="R11462" s="139"/>
    </row>
    <row r="11463" spans="18:18" x14ac:dyDescent="0.25">
      <c r="R11463" s="139"/>
    </row>
    <row r="11464" spans="18:18" x14ac:dyDescent="0.25">
      <c r="R11464" s="139"/>
    </row>
    <row r="11465" spans="18:18" x14ac:dyDescent="0.25">
      <c r="R11465" s="139"/>
    </row>
    <row r="11466" spans="18:18" x14ac:dyDescent="0.25">
      <c r="R11466" s="139"/>
    </row>
    <row r="11467" spans="18:18" x14ac:dyDescent="0.25">
      <c r="R11467" s="139"/>
    </row>
    <row r="11468" spans="18:18" x14ac:dyDescent="0.25">
      <c r="R11468" s="139"/>
    </row>
    <row r="11469" spans="18:18" x14ac:dyDescent="0.25">
      <c r="R11469" s="139"/>
    </row>
    <row r="11470" spans="18:18" x14ac:dyDescent="0.25">
      <c r="R11470" s="139"/>
    </row>
    <row r="11471" spans="18:18" x14ac:dyDescent="0.25">
      <c r="R11471" s="139"/>
    </row>
    <row r="11472" spans="18:18" x14ac:dyDescent="0.25">
      <c r="R11472" s="139"/>
    </row>
    <row r="11473" spans="18:18" x14ac:dyDescent="0.25">
      <c r="R11473" s="139"/>
    </row>
    <row r="11474" spans="18:18" x14ac:dyDescent="0.25">
      <c r="R11474" s="139"/>
    </row>
    <row r="11475" spans="18:18" x14ac:dyDescent="0.25">
      <c r="R11475" s="139"/>
    </row>
    <row r="11476" spans="18:18" x14ac:dyDescent="0.25">
      <c r="R11476" s="139"/>
    </row>
    <row r="11477" spans="18:18" x14ac:dyDescent="0.25">
      <c r="R11477" s="139"/>
    </row>
    <row r="11478" spans="18:18" x14ac:dyDescent="0.25">
      <c r="R11478" s="139"/>
    </row>
    <row r="11479" spans="18:18" x14ac:dyDescent="0.25">
      <c r="R11479" s="139"/>
    </row>
    <row r="11480" spans="18:18" x14ac:dyDescent="0.25">
      <c r="R11480" s="139"/>
    </row>
    <row r="11481" spans="18:18" x14ac:dyDescent="0.25">
      <c r="R11481" s="139"/>
    </row>
    <row r="11482" spans="18:18" x14ac:dyDescent="0.25">
      <c r="R11482" s="139"/>
    </row>
    <row r="11483" spans="18:18" x14ac:dyDescent="0.25">
      <c r="R11483" s="139"/>
    </row>
    <row r="11484" spans="18:18" x14ac:dyDescent="0.25">
      <c r="R11484" s="139"/>
    </row>
    <row r="11485" spans="18:18" x14ac:dyDescent="0.25">
      <c r="R11485" s="139"/>
    </row>
    <row r="11486" spans="18:18" x14ac:dyDescent="0.25">
      <c r="R11486" s="139"/>
    </row>
    <row r="11487" spans="18:18" x14ac:dyDescent="0.25">
      <c r="R11487" s="139"/>
    </row>
    <row r="11488" spans="18:18" x14ac:dyDescent="0.25">
      <c r="R11488" s="139"/>
    </row>
    <row r="11489" spans="18:18" x14ac:dyDescent="0.25">
      <c r="R11489" s="139"/>
    </row>
    <row r="11490" spans="18:18" x14ac:dyDescent="0.25">
      <c r="R11490" s="139"/>
    </row>
    <row r="11491" spans="18:18" x14ac:dyDescent="0.25">
      <c r="R11491" s="139"/>
    </row>
    <row r="11492" spans="18:18" x14ac:dyDescent="0.25">
      <c r="R11492" s="139"/>
    </row>
    <row r="11493" spans="18:18" x14ac:dyDescent="0.25">
      <c r="R11493" s="139"/>
    </row>
    <row r="11494" spans="18:18" x14ac:dyDescent="0.25">
      <c r="R11494" s="139"/>
    </row>
    <row r="11495" spans="18:18" x14ac:dyDescent="0.25">
      <c r="R11495" s="139"/>
    </row>
    <row r="11496" spans="18:18" x14ac:dyDescent="0.25">
      <c r="R11496" s="139"/>
    </row>
    <row r="11497" spans="18:18" x14ac:dyDescent="0.25">
      <c r="R11497" s="139"/>
    </row>
    <row r="11498" spans="18:18" x14ac:dyDescent="0.25">
      <c r="R11498" s="139"/>
    </row>
    <row r="11499" spans="18:18" x14ac:dyDescent="0.25">
      <c r="R11499" s="139"/>
    </row>
    <row r="11500" spans="18:18" x14ac:dyDescent="0.25">
      <c r="R11500" s="139"/>
    </row>
    <row r="11501" spans="18:18" x14ac:dyDescent="0.25">
      <c r="R11501" s="139"/>
    </row>
    <row r="11502" spans="18:18" x14ac:dyDescent="0.25">
      <c r="R11502" s="139"/>
    </row>
    <row r="11503" spans="18:18" x14ac:dyDescent="0.25">
      <c r="R11503" s="139"/>
    </row>
    <row r="11504" spans="18:18" x14ac:dyDescent="0.25">
      <c r="R11504" s="139"/>
    </row>
    <row r="11505" spans="18:18" x14ac:dyDescent="0.25">
      <c r="R11505" s="139"/>
    </row>
    <row r="11506" spans="18:18" x14ac:dyDescent="0.25">
      <c r="R11506" s="139"/>
    </row>
    <row r="11507" spans="18:18" x14ac:dyDescent="0.25">
      <c r="R11507" s="139"/>
    </row>
    <row r="11508" spans="18:18" x14ac:dyDescent="0.25">
      <c r="R11508" s="139"/>
    </row>
    <row r="11509" spans="18:18" x14ac:dyDescent="0.25">
      <c r="R11509" s="139"/>
    </row>
    <row r="11510" spans="18:18" x14ac:dyDescent="0.25">
      <c r="R11510" s="139"/>
    </row>
    <row r="11511" spans="18:18" x14ac:dyDescent="0.25">
      <c r="R11511" s="139"/>
    </row>
    <row r="11512" spans="18:18" x14ac:dyDescent="0.25">
      <c r="R11512" s="139"/>
    </row>
    <row r="11513" spans="18:18" x14ac:dyDescent="0.25">
      <c r="R11513" s="139"/>
    </row>
    <row r="11514" spans="18:18" x14ac:dyDescent="0.25">
      <c r="R11514" s="139"/>
    </row>
    <row r="11515" spans="18:18" x14ac:dyDescent="0.25">
      <c r="R11515" s="139"/>
    </row>
    <row r="11516" spans="18:18" x14ac:dyDescent="0.25">
      <c r="R11516" s="139"/>
    </row>
    <row r="11517" spans="18:18" x14ac:dyDescent="0.25">
      <c r="R11517" s="139"/>
    </row>
    <row r="11518" spans="18:18" x14ac:dyDescent="0.25">
      <c r="R11518" s="139"/>
    </row>
    <row r="11519" spans="18:18" x14ac:dyDescent="0.25">
      <c r="R11519" s="139"/>
    </row>
    <row r="11520" spans="18:18" x14ac:dyDescent="0.25">
      <c r="R11520" s="139"/>
    </row>
    <row r="11521" spans="18:18" x14ac:dyDescent="0.25">
      <c r="R11521" s="139"/>
    </row>
    <row r="11522" spans="18:18" x14ac:dyDescent="0.25">
      <c r="R11522" s="139"/>
    </row>
    <row r="11523" spans="18:18" x14ac:dyDescent="0.25">
      <c r="R11523" s="139"/>
    </row>
    <row r="11524" spans="18:18" x14ac:dyDescent="0.25">
      <c r="R11524" s="139"/>
    </row>
    <row r="11525" spans="18:18" x14ac:dyDescent="0.25">
      <c r="R11525" s="139"/>
    </row>
    <row r="11526" spans="18:18" x14ac:dyDescent="0.25">
      <c r="R11526" s="139"/>
    </row>
    <row r="11527" spans="18:18" x14ac:dyDescent="0.25">
      <c r="R11527" s="139"/>
    </row>
    <row r="11528" spans="18:18" x14ac:dyDescent="0.25">
      <c r="R11528" s="139"/>
    </row>
    <row r="11529" spans="18:18" x14ac:dyDescent="0.25">
      <c r="R11529" s="139"/>
    </row>
    <row r="11530" spans="18:18" x14ac:dyDescent="0.25">
      <c r="R11530" s="139"/>
    </row>
    <row r="11531" spans="18:18" x14ac:dyDescent="0.25">
      <c r="R11531" s="139"/>
    </row>
    <row r="11532" spans="18:18" x14ac:dyDescent="0.25">
      <c r="R11532" s="139"/>
    </row>
    <row r="11533" spans="18:18" x14ac:dyDescent="0.25">
      <c r="R11533" s="139"/>
    </row>
    <row r="11534" spans="18:18" x14ac:dyDescent="0.25">
      <c r="R11534" s="139"/>
    </row>
    <row r="11535" spans="18:18" x14ac:dyDescent="0.25">
      <c r="R11535" s="139"/>
    </row>
    <row r="11536" spans="18:18" x14ac:dyDescent="0.25">
      <c r="R11536" s="139"/>
    </row>
    <row r="11537" spans="18:18" x14ac:dyDescent="0.25">
      <c r="R11537" s="139"/>
    </row>
    <row r="11538" spans="18:18" x14ac:dyDescent="0.25">
      <c r="R11538" s="139"/>
    </row>
    <row r="11539" spans="18:18" x14ac:dyDescent="0.25">
      <c r="R11539" s="139"/>
    </row>
    <row r="11540" spans="18:18" x14ac:dyDescent="0.25">
      <c r="R11540" s="139"/>
    </row>
    <row r="11541" spans="18:18" x14ac:dyDescent="0.25">
      <c r="R11541" s="139"/>
    </row>
    <row r="11542" spans="18:18" x14ac:dyDescent="0.25">
      <c r="R11542" s="139"/>
    </row>
    <row r="11543" spans="18:18" x14ac:dyDescent="0.25">
      <c r="R11543" s="139"/>
    </row>
    <row r="11544" spans="18:18" x14ac:dyDescent="0.25">
      <c r="R11544" s="139"/>
    </row>
    <row r="11545" spans="18:18" x14ac:dyDescent="0.25">
      <c r="R11545" s="139"/>
    </row>
    <row r="11546" spans="18:18" x14ac:dyDescent="0.25">
      <c r="R11546" s="139"/>
    </row>
    <row r="11547" spans="18:18" x14ac:dyDescent="0.25">
      <c r="R11547" s="139"/>
    </row>
    <row r="11548" spans="18:18" x14ac:dyDescent="0.25">
      <c r="R11548" s="139"/>
    </row>
    <row r="11549" spans="18:18" x14ac:dyDescent="0.25">
      <c r="R11549" s="139"/>
    </row>
    <row r="11550" spans="18:18" x14ac:dyDescent="0.25">
      <c r="R11550" s="139"/>
    </row>
    <row r="11551" spans="18:18" x14ac:dyDescent="0.25">
      <c r="R11551" s="139"/>
    </row>
    <row r="11552" spans="18:18" x14ac:dyDescent="0.25">
      <c r="R11552" s="139"/>
    </row>
    <row r="11553" spans="18:18" x14ac:dyDescent="0.25">
      <c r="R11553" s="139"/>
    </row>
    <row r="11554" spans="18:18" x14ac:dyDescent="0.25">
      <c r="R11554" s="139"/>
    </row>
    <row r="11555" spans="18:18" x14ac:dyDescent="0.25">
      <c r="R11555" s="139"/>
    </row>
    <row r="11556" spans="18:18" x14ac:dyDescent="0.25">
      <c r="R11556" s="139"/>
    </row>
    <row r="11557" spans="18:18" x14ac:dyDescent="0.25">
      <c r="R11557" s="139"/>
    </row>
    <row r="11558" spans="18:18" x14ac:dyDescent="0.25">
      <c r="R11558" s="139"/>
    </row>
    <row r="11559" spans="18:18" x14ac:dyDescent="0.25">
      <c r="R11559" s="139"/>
    </row>
    <row r="11560" spans="18:18" x14ac:dyDescent="0.25">
      <c r="R11560" s="139"/>
    </row>
    <row r="11561" spans="18:18" x14ac:dyDescent="0.25">
      <c r="R11561" s="139"/>
    </row>
    <row r="11562" spans="18:18" x14ac:dyDescent="0.25">
      <c r="R11562" s="139"/>
    </row>
    <row r="11563" spans="18:18" x14ac:dyDescent="0.25">
      <c r="R11563" s="139"/>
    </row>
    <row r="11564" spans="18:18" x14ac:dyDescent="0.25">
      <c r="R11564" s="139"/>
    </row>
    <row r="11565" spans="18:18" x14ac:dyDescent="0.25">
      <c r="R11565" s="139"/>
    </row>
    <row r="11566" spans="18:18" x14ac:dyDescent="0.25">
      <c r="R11566" s="139"/>
    </row>
    <row r="11567" spans="18:18" x14ac:dyDescent="0.25">
      <c r="R11567" s="139"/>
    </row>
    <row r="11568" spans="18:18" x14ac:dyDescent="0.25">
      <c r="R11568" s="139"/>
    </row>
    <row r="11569" spans="18:18" x14ac:dyDescent="0.25">
      <c r="R11569" s="139"/>
    </row>
    <row r="11570" spans="18:18" x14ac:dyDescent="0.25">
      <c r="R11570" s="139"/>
    </row>
    <row r="11571" spans="18:18" x14ac:dyDescent="0.25">
      <c r="R11571" s="139"/>
    </row>
    <row r="11572" spans="18:18" x14ac:dyDescent="0.25">
      <c r="R11572" s="139"/>
    </row>
    <row r="11573" spans="18:18" x14ac:dyDescent="0.25">
      <c r="R11573" s="139"/>
    </row>
    <row r="11574" spans="18:18" x14ac:dyDescent="0.25">
      <c r="R11574" s="139"/>
    </row>
    <row r="11575" spans="18:18" x14ac:dyDescent="0.25">
      <c r="R11575" s="139"/>
    </row>
    <row r="11576" spans="18:18" x14ac:dyDescent="0.25">
      <c r="R11576" s="139"/>
    </row>
    <row r="11577" spans="18:18" x14ac:dyDescent="0.25">
      <c r="R11577" s="139"/>
    </row>
    <row r="11578" spans="18:18" x14ac:dyDescent="0.25">
      <c r="R11578" s="139"/>
    </row>
    <row r="11579" spans="18:18" x14ac:dyDescent="0.25">
      <c r="R11579" s="139"/>
    </row>
    <row r="11580" spans="18:18" x14ac:dyDescent="0.25">
      <c r="R11580" s="139"/>
    </row>
    <row r="11581" spans="18:18" x14ac:dyDescent="0.25">
      <c r="R11581" s="139"/>
    </row>
    <row r="11582" spans="18:18" x14ac:dyDescent="0.25">
      <c r="R11582" s="139"/>
    </row>
    <row r="11583" spans="18:18" x14ac:dyDescent="0.25">
      <c r="R11583" s="139"/>
    </row>
    <row r="11584" spans="18:18" x14ac:dyDescent="0.25">
      <c r="R11584" s="139"/>
    </row>
    <row r="11585" spans="18:18" x14ac:dyDescent="0.25">
      <c r="R11585" s="139"/>
    </row>
    <row r="11586" spans="18:18" x14ac:dyDescent="0.25">
      <c r="R11586" s="139"/>
    </row>
    <row r="11587" spans="18:18" x14ac:dyDescent="0.25">
      <c r="R11587" s="139"/>
    </row>
    <row r="11588" spans="18:18" x14ac:dyDescent="0.25">
      <c r="R11588" s="139"/>
    </row>
    <row r="11589" spans="18:18" x14ac:dyDescent="0.25">
      <c r="R11589" s="139"/>
    </row>
    <row r="11590" spans="18:18" x14ac:dyDescent="0.25">
      <c r="R11590" s="139"/>
    </row>
    <row r="11591" spans="18:18" x14ac:dyDescent="0.25">
      <c r="R11591" s="139"/>
    </row>
    <row r="11592" spans="18:18" x14ac:dyDescent="0.25">
      <c r="R11592" s="139"/>
    </row>
    <row r="11593" spans="18:18" x14ac:dyDescent="0.25">
      <c r="R11593" s="139"/>
    </row>
    <row r="11594" spans="18:18" x14ac:dyDescent="0.25">
      <c r="R11594" s="139"/>
    </row>
    <row r="11595" spans="18:18" x14ac:dyDescent="0.25">
      <c r="R11595" s="139"/>
    </row>
    <row r="11596" spans="18:18" x14ac:dyDescent="0.25">
      <c r="R11596" s="139"/>
    </row>
    <row r="11597" spans="18:18" x14ac:dyDescent="0.25">
      <c r="R11597" s="139"/>
    </row>
    <row r="11598" spans="18:18" x14ac:dyDescent="0.25">
      <c r="R11598" s="139"/>
    </row>
    <row r="11599" spans="18:18" x14ac:dyDescent="0.25">
      <c r="R11599" s="139"/>
    </row>
    <row r="11600" spans="18:18" x14ac:dyDescent="0.25">
      <c r="R11600" s="139"/>
    </row>
    <row r="11601" spans="18:18" x14ac:dyDescent="0.25">
      <c r="R11601" s="139"/>
    </row>
    <row r="11602" spans="18:18" x14ac:dyDescent="0.25">
      <c r="R11602" s="139"/>
    </row>
    <row r="11603" spans="18:18" x14ac:dyDescent="0.25">
      <c r="R11603" s="139"/>
    </row>
    <row r="11604" spans="18:18" x14ac:dyDescent="0.25">
      <c r="R11604" s="139"/>
    </row>
    <row r="11605" spans="18:18" x14ac:dyDescent="0.25">
      <c r="R11605" s="139"/>
    </row>
    <row r="11606" spans="18:18" x14ac:dyDescent="0.25">
      <c r="R11606" s="139"/>
    </row>
    <row r="11607" spans="18:18" x14ac:dyDescent="0.25">
      <c r="R11607" s="139"/>
    </row>
    <row r="11608" spans="18:18" x14ac:dyDescent="0.25">
      <c r="R11608" s="139"/>
    </row>
    <row r="11609" spans="18:18" x14ac:dyDescent="0.25">
      <c r="R11609" s="139"/>
    </row>
    <row r="11610" spans="18:18" x14ac:dyDescent="0.25">
      <c r="R11610" s="139"/>
    </row>
    <row r="11611" spans="18:18" x14ac:dyDescent="0.25">
      <c r="R11611" s="139"/>
    </row>
    <row r="11612" spans="18:18" x14ac:dyDescent="0.25">
      <c r="R11612" s="139"/>
    </row>
    <row r="11613" spans="18:18" x14ac:dyDescent="0.25">
      <c r="R11613" s="139"/>
    </row>
    <row r="11614" spans="18:18" x14ac:dyDescent="0.25">
      <c r="R11614" s="139"/>
    </row>
    <row r="11615" spans="18:18" x14ac:dyDescent="0.25">
      <c r="R11615" s="139"/>
    </row>
    <row r="11616" spans="18:18" x14ac:dyDescent="0.25">
      <c r="R11616" s="139"/>
    </row>
    <row r="11617" spans="18:18" x14ac:dyDescent="0.25">
      <c r="R11617" s="139"/>
    </row>
    <row r="11618" spans="18:18" x14ac:dyDescent="0.25">
      <c r="R11618" s="139"/>
    </row>
    <row r="11619" spans="18:18" x14ac:dyDescent="0.25">
      <c r="R11619" s="139"/>
    </row>
    <row r="11620" spans="18:18" x14ac:dyDescent="0.25">
      <c r="R11620" s="139"/>
    </row>
    <row r="11621" spans="18:18" x14ac:dyDescent="0.25">
      <c r="R11621" s="139"/>
    </row>
    <row r="11622" spans="18:18" x14ac:dyDescent="0.25">
      <c r="R11622" s="139"/>
    </row>
    <row r="11623" spans="18:18" x14ac:dyDescent="0.25">
      <c r="R11623" s="139"/>
    </row>
    <row r="11624" spans="18:18" x14ac:dyDescent="0.25">
      <c r="R11624" s="139"/>
    </row>
    <row r="11625" spans="18:18" x14ac:dyDescent="0.25">
      <c r="R11625" s="139"/>
    </row>
    <row r="11626" spans="18:18" x14ac:dyDescent="0.25">
      <c r="R11626" s="139"/>
    </row>
    <row r="11627" spans="18:18" x14ac:dyDescent="0.25">
      <c r="R11627" s="139"/>
    </row>
    <row r="11628" spans="18:18" x14ac:dyDescent="0.25">
      <c r="R11628" s="139"/>
    </row>
    <row r="11629" spans="18:18" x14ac:dyDescent="0.25">
      <c r="R11629" s="139"/>
    </row>
    <row r="11630" spans="18:18" x14ac:dyDescent="0.25">
      <c r="R11630" s="139"/>
    </row>
    <row r="11631" spans="18:18" x14ac:dyDescent="0.25">
      <c r="R11631" s="139"/>
    </row>
    <row r="11632" spans="18:18" x14ac:dyDescent="0.25">
      <c r="R11632" s="139"/>
    </row>
    <row r="11633" spans="18:18" x14ac:dyDescent="0.25">
      <c r="R11633" s="139"/>
    </row>
    <row r="11634" spans="18:18" x14ac:dyDescent="0.25">
      <c r="R11634" s="139"/>
    </row>
    <row r="11635" spans="18:18" x14ac:dyDescent="0.25">
      <c r="R11635" s="139"/>
    </row>
    <row r="11636" spans="18:18" x14ac:dyDescent="0.25">
      <c r="R11636" s="139"/>
    </row>
    <row r="11637" spans="18:18" x14ac:dyDescent="0.25">
      <c r="R11637" s="139"/>
    </row>
    <row r="11638" spans="18:18" x14ac:dyDescent="0.25">
      <c r="R11638" s="139"/>
    </row>
    <row r="11639" spans="18:18" x14ac:dyDescent="0.25">
      <c r="R11639" s="139"/>
    </row>
    <row r="11640" spans="18:18" x14ac:dyDescent="0.25">
      <c r="R11640" s="139"/>
    </row>
    <row r="11641" spans="18:18" x14ac:dyDescent="0.25">
      <c r="R11641" s="139"/>
    </row>
    <row r="11642" spans="18:18" x14ac:dyDescent="0.25">
      <c r="R11642" s="139"/>
    </row>
    <row r="11643" spans="18:18" x14ac:dyDescent="0.25">
      <c r="R11643" s="139"/>
    </row>
    <row r="11644" spans="18:18" x14ac:dyDescent="0.25">
      <c r="R11644" s="139"/>
    </row>
    <row r="11645" spans="18:18" x14ac:dyDescent="0.25">
      <c r="R11645" s="139"/>
    </row>
    <row r="11646" spans="18:18" x14ac:dyDescent="0.25">
      <c r="R11646" s="139"/>
    </row>
    <row r="11647" spans="18:18" x14ac:dyDescent="0.25">
      <c r="R11647" s="139"/>
    </row>
    <row r="11648" spans="18:18" x14ac:dyDescent="0.25">
      <c r="R11648" s="139"/>
    </row>
    <row r="11649" spans="18:18" x14ac:dyDescent="0.25">
      <c r="R11649" s="139"/>
    </row>
    <row r="11650" spans="18:18" x14ac:dyDescent="0.25">
      <c r="R11650" s="139"/>
    </row>
    <row r="11651" spans="18:18" x14ac:dyDescent="0.25">
      <c r="R11651" s="139"/>
    </row>
    <row r="11652" spans="18:18" x14ac:dyDescent="0.25">
      <c r="R11652" s="139"/>
    </row>
    <row r="11653" spans="18:18" x14ac:dyDescent="0.25">
      <c r="R11653" s="139"/>
    </row>
    <row r="11654" spans="18:18" x14ac:dyDescent="0.25">
      <c r="R11654" s="139"/>
    </row>
    <row r="11655" spans="18:18" x14ac:dyDescent="0.25">
      <c r="R11655" s="139"/>
    </row>
    <row r="11656" spans="18:18" x14ac:dyDescent="0.25">
      <c r="R11656" s="139"/>
    </row>
    <row r="11657" spans="18:18" x14ac:dyDescent="0.25">
      <c r="R11657" s="139"/>
    </row>
    <row r="11658" spans="18:18" x14ac:dyDescent="0.25">
      <c r="R11658" s="139"/>
    </row>
    <row r="11659" spans="18:18" x14ac:dyDescent="0.25">
      <c r="R11659" s="139"/>
    </row>
    <row r="11660" spans="18:18" x14ac:dyDescent="0.25">
      <c r="R11660" s="139"/>
    </row>
    <row r="11661" spans="18:18" x14ac:dyDescent="0.25">
      <c r="R11661" s="139"/>
    </row>
    <row r="11662" spans="18:18" x14ac:dyDescent="0.25">
      <c r="R11662" s="139"/>
    </row>
    <row r="11663" spans="18:18" x14ac:dyDescent="0.25">
      <c r="R11663" s="139"/>
    </row>
    <row r="11664" spans="18:18" x14ac:dyDescent="0.25">
      <c r="R11664" s="139"/>
    </row>
    <row r="11665" spans="18:18" x14ac:dyDescent="0.25">
      <c r="R11665" s="139"/>
    </row>
    <row r="11666" spans="18:18" x14ac:dyDescent="0.25">
      <c r="R11666" s="139"/>
    </row>
    <row r="11667" spans="18:18" x14ac:dyDescent="0.25">
      <c r="R11667" s="139"/>
    </row>
    <row r="11668" spans="18:18" x14ac:dyDescent="0.25">
      <c r="R11668" s="139"/>
    </row>
    <row r="11669" spans="18:18" x14ac:dyDescent="0.25">
      <c r="R11669" s="139"/>
    </row>
    <row r="11670" spans="18:18" x14ac:dyDescent="0.25">
      <c r="R11670" s="139"/>
    </row>
    <row r="11671" spans="18:18" x14ac:dyDescent="0.25">
      <c r="R11671" s="139"/>
    </row>
    <row r="11672" spans="18:18" x14ac:dyDescent="0.25">
      <c r="R11672" s="139"/>
    </row>
    <row r="11673" spans="18:18" x14ac:dyDescent="0.25">
      <c r="R11673" s="139"/>
    </row>
    <row r="11674" spans="18:18" x14ac:dyDescent="0.25">
      <c r="R11674" s="139"/>
    </row>
    <row r="11675" spans="18:18" x14ac:dyDescent="0.25">
      <c r="R11675" s="139"/>
    </row>
    <row r="11676" spans="18:18" x14ac:dyDescent="0.25">
      <c r="R11676" s="139"/>
    </row>
    <row r="11677" spans="18:18" x14ac:dyDescent="0.25">
      <c r="R11677" s="139"/>
    </row>
    <row r="11678" spans="18:18" x14ac:dyDescent="0.25">
      <c r="R11678" s="139"/>
    </row>
    <row r="11679" spans="18:18" x14ac:dyDescent="0.25">
      <c r="R11679" s="139"/>
    </row>
    <row r="11680" spans="18:18" x14ac:dyDescent="0.25">
      <c r="R11680" s="139"/>
    </row>
    <row r="11681" spans="18:18" x14ac:dyDescent="0.25">
      <c r="R11681" s="139"/>
    </row>
    <row r="11682" spans="18:18" x14ac:dyDescent="0.25">
      <c r="R11682" s="139"/>
    </row>
    <row r="11683" spans="18:18" x14ac:dyDescent="0.25">
      <c r="R11683" s="139"/>
    </row>
    <row r="11684" spans="18:18" x14ac:dyDescent="0.25">
      <c r="R11684" s="139"/>
    </row>
    <row r="11685" spans="18:18" x14ac:dyDescent="0.25">
      <c r="R11685" s="139"/>
    </row>
    <row r="11686" spans="18:18" x14ac:dyDescent="0.25">
      <c r="R11686" s="139"/>
    </row>
    <row r="11687" spans="18:18" x14ac:dyDescent="0.25">
      <c r="R11687" s="139"/>
    </row>
    <row r="11688" spans="18:18" x14ac:dyDescent="0.25">
      <c r="R11688" s="139"/>
    </row>
    <row r="11689" spans="18:18" x14ac:dyDescent="0.25">
      <c r="R11689" s="139"/>
    </row>
    <row r="11690" spans="18:18" x14ac:dyDescent="0.25">
      <c r="R11690" s="139"/>
    </row>
    <row r="11691" spans="18:18" x14ac:dyDescent="0.25">
      <c r="R11691" s="139"/>
    </row>
    <row r="11692" spans="18:18" x14ac:dyDescent="0.25">
      <c r="R11692" s="139"/>
    </row>
    <row r="11693" spans="18:18" x14ac:dyDescent="0.25">
      <c r="R11693" s="139"/>
    </row>
    <row r="11694" spans="18:18" x14ac:dyDescent="0.25">
      <c r="R11694" s="139"/>
    </row>
    <row r="11695" spans="18:18" x14ac:dyDescent="0.25">
      <c r="R11695" s="139"/>
    </row>
    <row r="11696" spans="18:18" x14ac:dyDescent="0.25">
      <c r="R11696" s="139"/>
    </row>
    <row r="11697" spans="18:18" x14ac:dyDescent="0.25">
      <c r="R11697" s="139"/>
    </row>
    <row r="11698" spans="18:18" x14ac:dyDescent="0.25">
      <c r="R11698" s="139"/>
    </row>
    <row r="11699" spans="18:18" x14ac:dyDescent="0.25">
      <c r="R11699" s="139"/>
    </row>
    <row r="11700" spans="18:18" x14ac:dyDescent="0.25">
      <c r="R11700" s="139"/>
    </row>
    <row r="11701" spans="18:18" x14ac:dyDescent="0.25">
      <c r="R11701" s="139"/>
    </row>
    <row r="11702" spans="18:18" x14ac:dyDescent="0.25">
      <c r="R11702" s="139"/>
    </row>
    <row r="11703" spans="18:18" x14ac:dyDescent="0.25">
      <c r="R11703" s="139"/>
    </row>
    <row r="11704" spans="18:18" x14ac:dyDescent="0.25">
      <c r="R11704" s="139"/>
    </row>
    <row r="11705" spans="18:18" x14ac:dyDescent="0.25">
      <c r="R11705" s="139"/>
    </row>
    <row r="11706" spans="18:18" x14ac:dyDescent="0.25">
      <c r="R11706" s="139"/>
    </row>
    <row r="11707" spans="18:18" x14ac:dyDescent="0.25">
      <c r="R11707" s="139"/>
    </row>
    <row r="11708" spans="18:18" x14ac:dyDescent="0.25">
      <c r="R11708" s="139"/>
    </row>
    <row r="11709" spans="18:18" x14ac:dyDescent="0.25">
      <c r="R11709" s="139"/>
    </row>
    <row r="11710" spans="18:18" x14ac:dyDescent="0.25">
      <c r="R11710" s="139"/>
    </row>
    <row r="11711" spans="18:18" x14ac:dyDescent="0.25">
      <c r="R11711" s="139"/>
    </row>
    <row r="11712" spans="18:18" x14ac:dyDescent="0.25">
      <c r="R11712" s="139"/>
    </row>
    <row r="11713" spans="18:18" x14ac:dyDescent="0.25">
      <c r="R11713" s="139"/>
    </row>
    <row r="11714" spans="18:18" x14ac:dyDescent="0.25">
      <c r="R11714" s="139"/>
    </row>
    <row r="11715" spans="18:18" x14ac:dyDescent="0.25">
      <c r="R11715" s="139"/>
    </row>
    <row r="11716" spans="18:18" x14ac:dyDescent="0.25">
      <c r="R11716" s="139"/>
    </row>
    <row r="11717" spans="18:18" x14ac:dyDescent="0.25">
      <c r="R11717" s="139"/>
    </row>
    <row r="11718" spans="18:18" x14ac:dyDescent="0.25">
      <c r="R11718" s="139"/>
    </row>
    <row r="11719" spans="18:18" x14ac:dyDescent="0.25">
      <c r="R11719" s="139"/>
    </row>
    <row r="11720" spans="18:18" x14ac:dyDescent="0.25">
      <c r="R11720" s="139"/>
    </row>
    <row r="11721" spans="18:18" x14ac:dyDescent="0.25">
      <c r="R11721" s="139"/>
    </row>
    <row r="11722" spans="18:18" x14ac:dyDescent="0.25">
      <c r="R11722" s="139"/>
    </row>
    <row r="11723" spans="18:18" x14ac:dyDescent="0.25">
      <c r="R11723" s="139"/>
    </row>
    <row r="11724" spans="18:18" x14ac:dyDescent="0.25">
      <c r="R11724" s="139"/>
    </row>
    <row r="11725" spans="18:18" x14ac:dyDescent="0.25">
      <c r="R11725" s="139"/>
    </row>
    <row r="11726" spans="18:18" x14ac:dyDescent="0.25">
      <c r="R11726" s="139"/>
    </row>
    <row r="11727" spans="18:18" x14ac:dyDescent="0.25">
      <c r="R11727" s="139"/>
    </row>
    <row r="11728" spans="18:18" x14ac:dyDescent="0.25">
      <c r="R11728" s="139"/>
    </row>
    <row r="11729" spans="18:18" x14ac:dyDescent="0.25">
      <c r="R11729" s="139"/>
    </row>
    <row r="11730" spans="18:18" x14ac:dyDescent="0.25">
      <c r="R11730" s="139"/>
    </row>
    <row r="11731" spans="18:18" x14ac:dyDescent="0.25">
      <c r="R11731" s="139"/>
    </row>
    <row r="11732" spans="18:18" x14ac:dyDescent="0.25">
      <c r="R11732" s="139"/>
    </row>
    <row r="11733" spans="18:18" x14ac:dyDescent="0.25">
      <c r="R11733" s="139"/>
    </row>
    <row r="11734" spans="18:18" x14ac:dyDescent="0.25">
      <c r="R11734" s="139"/>
    </row>
    <row r="11735" spans="18:18" x14ac:dyDescent="0.25">
      <c r="R11735" s="139"/>
    </row>
    <row r="11736" spans="18:18" x14ac:dyDescent="0.25">
      <c r="R11736" s="139"/>
    </row>
    <row r="11737" spans="18:18" x14ac:dyDescent="0.25">
      <c r="R11737" s="139"/>
    </row>
    <row r="11738" spans="18:18" x14ac:dyDescent="0.25">
      <c r="R11738" s="139"/>
    </row>
    <row r="11739" spans="18:18" x14ac:dyDescent="0.25">
      <c r="R11739" s="139"/>
    </row>
    <row r="11740" spans="18:18" x14ac:dyDescent="0.25">
      <c r="R11740" s="139"/>
    </row>
    <row r="11741" spans="18:18" x14ac:dyDescent="0.25">
      <c r="R11741" s="139"/>
    </row>
    <row r="11742" spans="18:18" x14ac:dyDescent="0.25">
      <c r="R11742" s="139"/>
    </row>
    <row r="11743" spans="18:18" x14ac:dyDescent="0.25">
      <c r="R11743" s="139"/>
    </row>
    <row r="11744" spans="18:18" x14ac:dyDescent="0.25">
      <c r="R11744" s="139"/>
    </row>
    <row r="11745" spans="18:18" x14ac:dyDescent="0.25">
      <c r="R11745" s="139"/>
    </row>
    <row r="11746" spans="18:18" x14ac:dyDescent="0.25">
      <c r="R11746" s="139"/>
    </row>
    <row r="11747" spans="18:18" x14ac:dyDescent="0.25">
      <c r="R11747" s="139"/>
    </row>
    <row r="11748" spans="18:18" x14ac:dyDescent="0.25">
      <c r="R11748" s="139"/>
    </row>
    <row r="11749" spans="18:18" x14ac:dyDescent="0.25">
      <c r="R11749" s="139"/>
    </row>
    <row r="11750" spans="18:18" x14ac:dyDescent="0.25">
      <c r="R11750" s="139"/>
    </row>
    <row r="11751" spans="18:18" x14ac:dyDescent="0.25">
      <c r="R11751" s="139"/>
    </row>
    <row r="11752" spans="18:18" x14ac:dyDescent="0.25">
      <c r="R11752" s="139"/>
    </row>
    <row r="11753" spans="18:18" x14ac:dyDescent="0.25">
      <c r="R11753" s="139"/>
    </row>
    <row r="11754" spans="18:18" x14ac:dyDescent="0.25">
      <c r="R11754" s="139"/>
    </row>
    <row r="11755" spans="18:18" x14ac:dyDescent="0.25">
      <c r="R11755" s="139"/>
    </row>
    <row r="11756" spans="18:18" x14ac:dyDescent="0.25">
      <c r="R11756" s="139"/>
    </row>
    <row r="11757" spans="18:18" x14ac:dyDescent="0.25">
      <c r="R11757" s="139"/>
    </row>
    <row r="11758" spans="18:18" x14ac:dyDescent="0.25">
      <c r="R11758" s="139"/>
    </row>
    <row r="11759" spans="18:18" x14ac:dyDescent="0.25">
      <c r="R11759" s="139"/>
    </row>
    <row r="11760" spans="18:18" x14ac:dyDescent="0.25">
      <c r="R11760" s="139"/>
    </row>
    <row r="11761" spans="18:18" x14ac:dyDescent="0.25">
      <c r="R11761" s="139"/>
    </row>
    <row r="11762" spans="18:18" x14ac:dyDescent="0.25">
      <c r="R11762" s="139"/>
    </row>
    <row r="11763" spans="18:18" x14ac:dyDescent="0.25">
      <c r="R11763" s="139"/>
    </row>
    <row r="11764" spans="18:18" x14ac:dyDescent="0.25">
      <c r="R11764" s="139"/>
    </row>
    <row r="11765" spans="18:18" x14ac:dyDescent="0.25">
      <c r="R11765" s="139"/>
    </row>
    <row r="11766" spans="18:18" x14ac:dyDescent="0.25">
      <c r="R11766" s="139"/>
    </row>
    <row r="11767" spans="18:18" x14ac:dyDescent="0.25">
      <c r="R11767" s="139"/>
    </row>
    <row r="11768" spans="18:18" x14ac:dyDescent="0.25">
      <c r="R11768" s="139"/>
    </row>
    <row r="11769" spans="18:18" x14ac:dyDescent="0.25">
      <c r="R11769" s="139"/>
    </row>
    <row r="11770" spans="18:18" x14ac:dyDescent="0.25">
      <c r="R11770" s="139"/>
    </row>
    <row r="11771" spans="18:18" x14ac:dyDescent="0.25">
      <c r="R11771" s="139"/>
    </row>
    <row r="11772" spans="18:18" x14ac:dyDescent="0.25">
      <c r="R11772" s="139"/>
    </row>
    <row r="11773" spans="18:18" x14ac:dyDescent="0.25">
      <c r="R11773" s="139"/>
    </row>
    <row r="11774" spans="18:18" x14ac:dyDescent="0.25">
      <c r="R11774" s="139"/>
    </row>
    <row r="11775" spans="18:18" x14ac:dyDescent="0.25">
      <c r="R11775" s="139"/>
    </row>
    <row r="11776" spans="18:18" x14ac:dyDescent="0.25">
      <c r="R11776" s="139"/>
    </row>
    <row r="11777" spans="18:18" x14ac:dyDescent="0.25">
      <c r="R11777" s="139"/>
    </row>
    <row r="11778" spans="18:18" x14ac:dyDescent="0.25">
      <c r="R11778" s="139"/>
    </row>
    <row r="11779" spans="18:18" x14ac:dyDescent="0.25">
      <c r="R11779" s="139"/>
    </row>
    <row r="11780" spans="18:18" x14ac:dyDescent="0.25">
      <c r="R11780" s="139"/>
    </row>
    <row r="11781" spans="18:18" x14ac:dyDescent="0.25">
      <c r="R11781" s="139"/>
    </row>
    <row r="11782" spans="18:18" x14ac:dyDescent="0.25">
      <c r="R11782" s="139"/>
    </row>
    <row r="11783" spans="18:18" x14ac:dyDescent="0.25">
      <c r="R11783" s="139"/>
    </row>
    <row r="11784" spans="18:18" x14ac:dyDescent="0.25">
      <c r="R11784" s="139"/>
    </row>
    <row r="11785" spans="18:18" x14ac:dyDescent="0.25">
      <c r="R11785" s="139"/>
    </row>
    <row r="11786" spans="18:18" x14ac:dyDescent="0.25">
      <c r="R11786" s="139"/>
    </row>
    <row r="11787" spans="18:18" x14ac:dyDescent="0.25">
      <c r="R11787" s="139"/>
    </row>
    <row r="11788" spans="18:18" x14ac:dyDescent="0.25">
      <c r="R11788" s="139"/>
    </row>
    <row r="11789" spans="18:18" x14ac:dyDescent="0.25">
      <c r="R11789" s="139"/>
    </row>
    <row r="11790" spans="18:18" x14ac:dyDescent="0.25">
      <c r="R11790" s="139"/>
    </row>
    <row r="11791" spans="18:18" x14ac:dyDescent="0.25">
      <c r="R11791" s="139"/>
    </row>
    <row r="11792" spans="18:18" x14ac:dyDescent="0.25">
      <c r="R11792" s="139"/>
    </row>
    <row r="11793" spans="18:18" x14ac:dyDescent="0.25">
      <c r="R11793" s="139"/>
    </row>
    <row r="11794" spans="18:18" x14ac:dyDescent="0.25">
      <c r="R11794" s="139"/>
    </row>
    <row r="11795" spans="18:18" x14ac:dyDescent="0.25">
      <c r="R11795" s="139"/>
    </row>
    <row r="11796" spans="18:18" x14ac:dyDescent="0.25">
      <c r="R11796" s="139"/>
    </row>
    <row r="11797" spans="18:18" x14ac:dyDescent="0.25">
      <c r="R11797" s="139"/>
    </row>
    <row r="11798" spans="18:18" x14ac:dyDescent="0.25">
      <c r="R11798" s="139"/>
    </row>
    <row r="11799" spans="18:18" x14ac:dyDescent="0.25">
      <c r="R11799" s="139"/>
    </row>
    <row r="11800" spans="18:18" x14ac:dyDescent="0.25">
      <c r="R11800" s="139"/>
    </row>
    <row r="11801" spans="18:18" x14ac:dyDescent="0.25">
      <c r="R11801" s="139"/>
    </row>
    <row r="11802" spans="18:18" x14ac:dyDescent="0.25">
      <c r="R11802" s="139"/>
    </row>
    <row r="11803" spans="18:18" x14ac:dyDescent="0.25">
      <c r="R11803" s="139"/>
    </row>
    <row r="11804" spans="18:18" x14ac:dyDescent="0.25">
      <c r="R11804" s="139"/>
    </row>
    <row r="11805" spans="18:18" x14ac:dyDescent="0.25">
      <c r="R11805" s="139"/>
    </row>
    <row r="11806" spans="18:18" x14ac:dyDescent="0.25">
      <c r="R11806" s="139"/>
    </row>
    <row r="11807" spans="18:18" x14ac:dyDescent="0.25">
      <c r="R11807" s="139"/>
    </row>
    <row r="11808" spans="18:18" x14ac:dyDescent="0.25">
      <c r="R11808" s="139"/>
    </row>
    <row r="11809" spans="18:18" x14ac:dyDescent="0.25">
      <c r="R11809" s="139"/>
    </row>
    <row r="11810" spans="18:18" x14ac:dyDescent="0.25">
      <c r="R11810" s="139"/>
    </row>
    <row r="11811" spans="18:18" x14ac:dyDescent="0.25">
      <c r="R11811" s="139"/>
    </row>
    <row r="11812" spans="18:18" x14ac:dyDescent="0.25">
      <c r="R11812" s="139"/>
    </row>
    <row r="11813" spans="18:18" x14ac:dyDescent="0.25">
      <c r="R11813" s="139"/>
    </row>
    <row r="11814" spans="18:18" x14ac:dyDescent="0.25">
      <c r="R11814" s="139"/>
    </row>
    <row r="11815" spans="18:18" x14ac:dyDescent="0.25">
      <c r="R11815" s="139"/>
    </row>
    <row r="11816" spans="18:18" x14ac:dyDescent="0.25">
      <c r="R11816" s="139"/>
    </row>
    <row r="11817" spans="18:18" x14ac:dyDescent="0.25">
      <c r="R11817" s="139"/>
    </row>
    <row r="11818" spans="18:18" x14ac:dyDescent="0.25">
      <c r="R11818" s="139"/>
    </row>
    <row r="11819" spans="18:18" x14ac:dyDescent="0.25">
      <c r="R11819" s="139"/>
    </row>
    <row r="11820" spans="18:18" x14ac:dyDescent="0.25">
      <c r="R11820" s="139"/>
    </row>
    <row r="11821" spans="18:18" x14ac:dyDescent="0.25">
      <c r="R11821" s="139"/>
    </row>
    <row r="11822" spans="18:18" x14ac:dyDescent="0.25">
      <c r="R11822" s="139"/>
    </row>
    <row r="11823" spans="18:18" x14ac:dyDescent="0.25">
      <c r="R11823" s="139"/>
    </row>
    <row r="11824" spans="18:18" x14ac:dyDescent="0.25">
      <c r="R11824" s="139"/>
    </row>
    <row r="11825" spans="18:18" x14ac:dyDescent="0.25">
      <c r="R11825" s="139"/>
    </row>
    <row r="11826" spans="18:18" x14ac:dyDescent="0.25">
      <c r="R11826" s="139"/>
    </row>
    <row r="11827" spans="18:18" x14ac:dyDescent="0.25">
      <c r="R11827" s="139"/>
    </row>
    <row r="11828" spans="18:18" x14ac:dyDescent="0.25">
      <c r="R11828" s="139"/>
    </row>
    <row r="11829" spans="18:18" x14ac:dyDescent="0.25">
      <c r="R11829" s="139"/>
    </row>
    <row r="11830" spans="18:18" x14ac:dyDescent="0.25">
      <c r="R11830" s="139"/>
    </row>
    <row r="11831" spans="18:18" x14ac:dyDescent="0.25">
      <c r="R11831" s="139"/>
    </row>
    <row r="11832" spans="18:18" x14ac:dyDescent="0.25">
      <c r="R11832" s="139"/>
    </row>
    <row r="11833" spans="18:18" x14ac:dyDescent="0.25">
      <c r="R11833" s="139"/>
    </row>
    <row r="11834" spans="18:18" x14ac:dyDescent="0.25">
      <c r="R11834" s="139"/>
    </row>
    <row r="11835" spans="18:18" x14ac:dyDescent="0.25">
      <c r="R11835" s="139"/>
    </row>
    <row r="11836" spans="18:18" x14ac:dyDescent="0.25">
      <c r="R11836" s="139"/>
    </row>
    <row r="11837" spans="18:18" x14ac:dyDescent="0.25">
      <c r="R11837" s="139"/>
    </row>
    <row r="11838" spans="18:18" x14ac:dyDescent="0.25">
      <c r="R11838" s="139"/>
    </row>
    <row r="11839" spans="18:18" x14ac:dyDescent="0.25">
      <c r="R11839" s="139"/>
    </row>
    <row r="11840" spans="18:18" x14ac:dyDescent="0.25">
      <c r="R11840" s="139"/>
    </row>
    <row r="11841" spans="18:18" x14ac:dyDescent="0.25">
      <c r="R11841" s="139"/>
    </row>
    <row r="11842" spans="18:18" x14ac:dyDescent="0.25">
      <c r="R11842" s="139"/>
    </row>
    <row r="11843" spans="18:18" x14ac:dyDescent="0.25">
      <c r="R11843" s="139"/>
    </row>
    <row r="11844" spans="18:18" x14ac:dyDescent="0.25">
      <c r="R11844" s="139"/>
    </row>
    <row r="11845" spans="18:18" x14ac:dyDescent="0.25">
      <c r="R11845" s="139"/>
    </row>
    <row r="11846" spans="18:18" x14ac:dyDescent="0.25">
      <c r="R11846" s="139"/>
    </row>
    <row r="11847" spans="18:18" x14ac:dyDescent="0.25">
      <c r="R11847" s="139"/>
    </row>
    <row r="11848" spans="18:18" x14ac:dyDescent="0.25">
      <c r="R11848" s="139"/>
    </row>
    <row r="11849" spans="18:18" x14ac:dyDescent="0.25">
      <c r="R11849" s="139"/>
    </row>
    <row r="11850" spans="18:18" x14ac:dyDescent="0.25">
      <c r="R11850" s="139"/>
    </row>
    <row r="11851" spans="18:18" x14ac:dyDescent="0.25">
      <c r="R11851" s="139"/>
    </row>
    <row r="11852" spans="18:18" x14ac:dyDescent="0.25">
      <c r="R11852" s="139"/>
    </row>
    <row r="11853" spans="18:18" x14ac:dyDescent="0.25">
      <c r="R11853" s="139"/>
    </row>
    <row r="11854" spans="18:18" x14ac:dyDescent="0.25">
      <c r="R11854" s="139"/>
    </row>
    <row r="11855" spans="18:18" x14ac:dyDescent="0.25">
      <c r="R11855" s="139"/>
    </row>
    <row r="11856" spans="18:18" x14ac:dyDescent="0.25">
      <c r="R11856" s="139"/>
    </row>
    <row r="11857" spans="18:18" x14ac:dyDescent="0.25">
      <c r="R11857" s="139"/>
    </row>
    <row r="11858" spans="18:18" x14ac:dyDescent="0.25">
      <c r="R11858" s="139"/>
    </row>
    <row r="11859" spans="18:18" x14ac:dyDescent="0.25">
      <c r="R11859" s="139"/>
    </row>
    <row r="11860" spans="18:18" x14ac:dyDescent="0.25">
      <c r="R11860" s="139"/>
    </row>
    <row r="11861" spans="18:18" x14ac:dyDescent="0.25">
      <c r="R11861" s="139"/>
    </row>
    <row r="11862" spans="18:18" x14ac:dyDescent="0.25">
      <c r="R11862" s="139"/>
    </row>
    <row r="11863" spans="18:18" x14ac:dyDescent="0.25">
      <c r="R11863" s="139"/>
    </row>
    <row r="11864" spans="18:18" x14ac:dyDescent="0.25">
      <c r="R11864" s="139"/>
    </row>
    <row r="11865" spans="18:18" x14ac:dyDescent="0.25">
      <c r="R11865" s="139"/>
    </row>
    <row r="11866" spans="18:18" x14ac:dyDescent="0.25">
      <c r="R11866" s="139"/>
    </row>
    <row r="11867" spans="18:18" x14ac:dyDescent="0.25">
      <c r="R11867" s="139"/>
    </row>
    <row r="11868" spans="18:18" x14ac:dyDescent="0.25">
      <c r="R11868" s="139"/>
    </row>
    <row r="11869" spans="18:18" x14ac:dyDescent="0.25">
      <c r="R11869" s="139"/>
    </row>
    <row r="11870" spans="18:18" x14ac:dyDescent="0.25">
      <c r="R11870" s="139"/>
    </row>
    <row r="11871" spans="18:18" x14ac:dyDescent="0.25">
      <c r="R11871" s="139"/>
    </row>
    <row r="11872" spans="18:18" x14ac:dyDescent="0.25">
      <c r="R11872" s="139"/>
    </row>
    <row r="11873" spans="18:18" x14ac:dyDescent="0.25">
      <c r="R11873" s="139"/>
    </row>
    <row r="11874" spans="18:18" x14ac:dyDescent="0.25">
      <c r="R11874" s="139"/>
    </row>
    <row r="11875" spans="18:18" x14ac:dyDescent="0.25">
      <c r="R11875" s="139"/>
    </row>
    <row r="11876" spans="18:18" x14ac:dyDescent="0.25">
      <c r="R11876" s="139"/>
    </row>
    <row r="11877" spans="18:18" x14ac:dyDescent="0.25">
      <c r="R11877" s="139"/>
    </row>
    <row r="11878" spans="18:18" x14ac:dyDescent="0.25">
      <c r="R11878" s="139"/>
    </row>
    <row r="11879" spans="18:18" x14ac:dyDescent="0.25">
      <c r="R11879" s="139"/>
    </row>
    <row r="11880" spans="18:18" x14ac:dyDescent="0.25">
      <c r="R11880" s="139"/>
    </row>
    <row r="11881" spans="18:18" x14ac:dyDescent="0.25">
      <c r="R11881" s="139"/>
    </row>
    <row r="11882" spans="18:18" x14ac:dyDescent="0.25">
      <c r="R11882" s="139"/>
    </row>
    <row r="11883" spans="18:18" x14ac:dyDescent="0.25">
      <c r="R11883" s="139"/>
    </row>
    <row r="11884" spans="18:18" x14ac:dyDescent="0.25">
      <c r="R11884" s="139"/>
    </row>
    <row r="11885" spans="18:18" x14ac:dyDescent="0.25">
      <c r="R11885" s="139"/>
    </row>
    <row r="11886" spans="18:18" x14ac:dyDescent="0.25">
      <c r="R11886" s="139"/>
    </row>
    <row r="11887" spans="18:18" x14ac:dyDescent="0.25">
      <c r="R11887" s="139"/>
    </row>
    <row r="11888" spans="18:18" x14ac:dyDescent="0.25">
      <c r="R11888" s="139"/>
    </row>
    <row r="11889" spans="18:18" x14ac:dyDescent="0.25">
      <c r="R11889" s="139"/>
    </row>
    <row r="11890" spans="18:18" x14ac:dyDescent="0.25">
      <c r="R11890" s="139"/>
    </row>
    <row r="11891" spans="18:18" x14ac:dyDescent="0.25">
      <c r="R11891" s="139"/>
    </row>
    <row r="11892" spans="18:18" x14ac:dyDescent="0.25">
      <c r="R11892" s="139"/>
    </row>
    <row r="11893" spans="18:18" x14ac:dyDescent="0.25">
      <c r="R11893" s="139"/>
    </row>
    <row r="11894" spans="18:18" x14ac:dyDescent="0.25">
      <c r="R11894" s="139"/>
    </row>
    <row r="11895" spans="18:18" x14ac:dyDescent="0.25">
      <c r="R11895" s="139"/>
    </row>
    <row r="11896" spans="18:18" x14ac:dyDescent="0.25">
      <c r="R11896" s="139"/>
    </row>
    <row r="11897" spans="18:18" x14ac:dyDescent="0.25">
      <c r="R11897" s="139"/>
    </row>
    <row r="11898" spans="18:18" x14ac:dyDescent="0.25">
      <c r="R11898" s="139"/>
    </row>
    <row r="11899" spans="18:18" x14ac:dyDescent="0.25">
      <c r="R11899" s="139"/>
    </row>
    <row r="11900" spans="18:18" x14ac:dyDescent="0.25">
      <c r="R11900" s="139"/>
    </row>
    <row r="11901" spans="18:18" x14ac:dyDescent="0.25">
      <c r="R11901" s="139"/>
    </row>
    <row r="11902" spans="18:18" x14ac:dyDescent="0.25">
      <c r="R11902" s="139"/>
    </row>
    <row r="11903" spans="18:18" x14ac:dyDescent="0.25">
      <c r="R11903" s="139"/>
    </row>
    <row r="11904" spans="18:18" x14ac:dyDescent="0.25">
      <c r="R11904" s="139"/>
    </row>
    <row r="11905" spans="18:18" x14ac:dyDescent="0.25">
      <c r="R11905" s="139"/>
    </row>
    <row r="11906" spans="18:18" x14ac:dyDescent="0.25">
      <c r="R11906" s="139"/>
    </row>
    <row r="11907" spans="18:18" x14ac:dyDescent="0.25">
      <c r="R11907" s="139"/>
    </row>
    <row r="11908" spans="18:18" x14ac:dyDescent="0.25">
      <c r="R11908" s="139"/>
    </row>
    <row r="11909" spans="18:18" x14ac:dyDescent="0.25">
      <c r="R11909" s="139"/>
    </row>
    <row r="11910" spans="18:18" x14ac:dyDescent="0.25">
      <c r="R11910" s="139"/>
    </row>
    <row r="11911" spans="18:18" x14ac:dyDescent="0.25">
      <c r="R11911" s="139"/>
    </row>
    <row r="11912" spans="18:18" x14ac:dyDescent="0.25">
      <c r="R11912" s="139"/>
    </row>
    <row r="11913" spans="18:18" x14ac:dyDescent="0.25">
      <c r="R11913" s="139"/>
    </row>
    <row r="11914" spans="18:18" x14ac:dyDescent="0.25">
      <c r="R11914" s="139"/>
    </row>
    <row r="11915" spans="18:18" x14ac:dyDescent="0.25">
      <c r="R11915" s="139"/>
    </row>
    <row r="11916" spans="18:18" x14ac:dyDescent="0.25">
      <c r="R11916" s="139"/>
    </row>
    <row r="11917" spans="18:18" x14ac:dyDescent="0.25">
      <c r="R11917" s="139"/>
    </row>
    <row r="11918" spans="18:18" x14ac:dyDescent="0.25">
      <c r="R11918" s="139"/>
    </row>
    <row r="11919" spans="18:18" x14ac:dyDescent="0.25">
      <c r="R11919" s="139"/>
    </row>
    <row r="11920" spans="18:18" x14ac:dyDescent="0.25">
      <c r="R11920" s="139"/>
    </row>
    <row r="11921" spans="18:18" x14ac:dyDescent="0.25">
      <c r="R11921" s="139"/>
    </row>
    <row r="11922" spans="18:18" x14ac:dyDescent="0.25">
      <c r="R11922" s="139"/>
    </row>
    <row r="11923" spans="18:18" x14ac:dyDescent="0.25">
      <c r="R11923" s="139"/>
    </row>
    <row r="11924" spans="18:18" x14ac:dyDescent="0.25">
      <c r="R11924" s="139"/>
    </row>
    <row r="11925" spans="18:18" x14ac:dyDescent="0.25">
      <c r="R11925" s="139"/>
    </row>
    <row r="11926" spans="18:18" x14ac:dyDescent="0.25">
      <c r="R11926" s="139"/>
    </row>
    <row r="11927" spans="18:18" x14ac:dyDescent="0.25">
      <c r="R11927" s="139"/>
    </row>
    <row r="11928" spans="18:18" x14ac:dyDescent="0.25">
      <c r="R11928" s="139"/>
    </row>
    <row r="11929" spans="18:18" x14ac:dyDescent="0.25">
      <c r="R11929" s="139"/>
    </row>
    <row r="11930" spans="18:18" x14ac:dyDescent="0.25">
      <c r="R11930" s="139"/>
    </row>
    <row r="11931" spans="18:18" x14ac:dyDescent="0.25">
      <c r="R11931" s="139"/>
    </row>
    <row r="11932" spans="18:18" x14ac:dyDescent="0.25">
      <c r="R11932" s="139"/>
    </row>
    <row r="11933" spans="18:18" x14ac:dyDescent="0.25">
      <c r="R11933" s="139"/>
    </row>
    <row r="11934" spans="18:18" x14ac:dyDescent="0.25">
      <c r="R11934" s="139"/>
    </row>
    <row r="11935" spans="18:18" x14ac:dyDescent="0.25">
      <c r="R11935" s="139"/>
    </row>
    <row r="11936" spans="18:18" x14ac:dyDescent="0.25">
      <c r="R11936" s="139"/>
    </row>
    <row r="11937" spans="18:18" x14ac:dyDescent="0.25">
      <c r="R11937" s="139"/>
    </row>
    <row r="11938" spans="18:18" x14ac:dyDescent="0.25">
      <c r="R11938" s="139"/>
    </row>
    <row r="11939" spans="18:18" x14ac:dyDescent="0.25">
      <c r="R11939" s="139"/>
    </row>
    <row r="11940" spans="18:18" x14ac:dyDescent="0.25">
      <c r="R11940" s="139"/>
    </row>
    <row r="11941" spans="18:18" x14ac:dyDescent="0.25">
      <c r="R11941" s="139"/>
    </row>
    <row r="11942" spans="18:18" x14ac:dyDescent="0.25">
      <c r="R11942" s="139"/>
    </row>
    <row r="11943" spans="18:18" x14ac:dyDescent="0.25">
      <c r="R11943" s="139"/>
    </row>
    <row r="11944" spans="18:18" x14ac:dyDescent="0.25">
      <c r="R11944" s="139"/>
    </row>
    <row r="11945" spans="18:18" x14ac:dyDescent="0.25">
      <c r="R11945" s="139"/>
    </row>
    <row r="11946" spans="18:18" x14ac:dyDescent="0.25">
      <c r="R11946" s="139"/>
    </row>
    <row r="11947" spans="18:18" x14ac:dyDescent="0.25">
      <c r="R11947" s="139"/>
    </row>
    <row r="11948" spans="18:18" x14ac:dyDescent="0.25">
      <c r="R11948" s="139"/>
    </row>
    <row r="11949" spans="18:18" x14ac:dyDescent="0.25">
      <c r="R11949" s="139"/>
    </row>
    <row r="11950" spans="18:18" x14ac:dyDescent="0.25">
      <c r="R11950" s="139"/>
    </row>
    <row r="11951" spans="18:18" x14ac:dyDescent="0.25">
      <c r="R11951" s="139"/>
    </row>
    <row r="11952" spans="18:18" x14ac:dyDescent="0.25">
      <c r="R11952" s="139"/>
    </row>
    <row r="11953" spans="18:18" x14ac:dyDescent="0.25">
      <c r="R11953" s="139"/>
    </row>
    <row r="11954" spans="18:18" x14ac:dyDescent="0.25">
      <c r="R11954" s="139"/>
    </row>
    <row r="11955" spans="18:18" x14ac:dyDescent="0.25">
      <c r="R11955" s="139"/>
    </row>
    <row r="11956" spans="18:18" x14ac:dyDescent="0.25">
      <c r="R11956" s="139"/>
    </row>
    <row r="11957" spans="18:18" x14ac:dyDescent="0.25">
      <c r="R11957" s="139"/>
    </row>
    <row r="11958" spans="18:18" x14ac:dyDescent="0.25">
      <c r="R11958" s="139"/>
    </row>
    <row r="11959" spans="18:18" x14ac:dyDescent="0.25">
      <c r="R11959" s="139"/>
    </row>
    <row r="11960" spans="18:18" x14ac:dyDescent="0.25">
      <c r="R11960" s="139"/>
    </row>
    <row r="11961" spans="18:18" x14ac:dyDescent="0.25">
      <c r="R11961" s="139"/>
    </row>
    <row r="11962" spans="18:18" x14ac:dyDescent="0.25">
      <c r="R11962" s="139"/>
    </row>
    <row r="11963" spans="18:18" x14ac:dyDescent="0.25">
      <c r="R11963" s="139"/>
    </row>
    <row r="11964" spans="18:18" x14ac:dyDescent="0.25">
      <c r="R11964" s="139"/>
    </row>
    <row r="11965" spans="18:18" x14ac:dyDescent="0.25">
      <c r="R11965" s="139"/>
    </row>
    <row r="11966" spans="18:18" x14ac:dyDescent="0.25">
      <c r="R11966" s="139"/>
    </row>
    <row r="11967" spans="18:18" x14ac:dyDescent="0.25">
      <c r="R11967" s="139"/>
    </row>
    <row r="11968" spans="18:18" x14ac:dyDescent="0.25">
      <c r="R11968" s="139"/>
    </row>
    <row r="11969" spans="18:18" x14ac:dyDescent="0.25">
      <c r="R11969" s="139"/>
    </row>
    <row r="11970" spans="18:18" x14ac:dyDescent="0.25">
      <c r="R11970" s="139"/>
    </row>
    <row r="11971" spans="18:18" x14ac:dyDescent="0.25">
      <c r="R11971" s="139"/>
    </row>
    <row r="11972" spans="18:18" x14ac:dyDescent="0.25">
      <c r="R11972" s="139"/>
    </row>
    <row r="11973" spans="18:18" x14ac:dyDescent="0.25">
      <c r="R11973" s="139"/>
    </row>
    <row r="11974" spans="18:18" x14ac:dyDescent="0.25">
      <c r="R11974" s="139"/>
    </row>
    <row r="11975" spans="18:18" x14ac:dyDescent="0.25">
      <c r="R11975" s="139"/>
    </row>
    <row r="11976" spans="18:18" x14ac:dyDescent="0.25">
      <c r="R11976" s="139"/>
    </row>
    <row r="11977" spans="18:18" x14ac:dyDescent="0.25">
      <c r="R11977" s="139"/>
    </row>
    <row r="11978" spans="18:18" x14ac:dyDescent="0.25">
      <c r="R11978" s="139"/>
    </row>
    <row r="11979" spans="18:18" x14ac:dyDescent="0.25">
      <c r="R11979" s="139"/>
    </row>
    <row r="11980" spans="18:18" x14ac:dyDescent="0.25">
      <c r="R11980" s="139"/>
    </row>
    <row r="11981" spans="18:18" x14ac:dyDescent="0.25">
      <c r="R11981" s="139"/>
    </row>
    <row r="11982" spans="18:18" x14ac:dyDescent="0.25">
      <c r="R11982" s="139"/>
    </row>
    <row r="11983" spans="18:18" x14ac:dyDescent="0.25">
      <c r="R11983" s="139"/>
    </row>
    <row r="11984" spans="18:18" x14ac:dyDescent="0.25">
      <c r="R11984" s="139"/>
    </row>
    <row r="11985" spans="18:18" x14ac:dyDescent="0.25">
      <c r="R11985" s="139"/>
    </row>
    <row r="11986" spans="18:18" x14ac:dyDescent="0.25">
      <c r="R11986" s="139"/>
    </row>
    <row r="11987" spans="18:18" x14ac:dyDescent="0.25">
      <c r="R11987" s="139"/>
    </row>
    <row r="11988" spans="18:18" x14ac:dyDescent="0.25">
      <c r="R11988" s="139"/>
    </row>
    <row r="11989" spans="18:18" x14ac:dyDescent="0.25">
      <c r="R11989" s="139"/>
    </row>
    <row r="11990" spans="18:18" x14ac:dyDescent="0.25">
      <c r="R11990" s="139"/>
    </row>
    <row r="11991" spans="18:18" x14ac:dyDescent="0.25">
      <c r="R11991" s="139"/>
    </row>
    <row r="11992" spans="18:18" x14ac:dyDescent="0.25">
      <c r="R11992" s="139"/>
    </row>
    <row r="11993" spans="18:18" x14ac:dyDescent="0.25">
      <c r="R11993" s="139"/>
    </row>
    <row r="11994" spans="18:18" x14ac:dyDescent="0.25">
      <c r="R11994" s="139"/>
    </row>
    <row r="11995" spans="18:18" x14ac:dyDescent="0.25">
      <c r="R11995" s="139"/>
    </row>
    <row r="11996" spans="18:18" x14ac:dyDescent="0.25">
      <c r="R11996" s="139"/>
    </row>
    <row r="11997" spans="18:18" x14ac:dyDescent="0.25">
      <c r="R11997" s="139"/>
    </row>
    <row r="11998" spans="18:18" x14ac:dyDescent="0.25">
      <c r="R11998" s="139"/>
    </row>
    <row r="11999" spans="18:18" x14ac:dyDescent="0.25">
      <c r="R11999" s="139"/>
    </row>
    <row r="12000" spans="18:18" x14ac:dyDescent="0.25">
      <c r="R12000" s="139"/>
    </row>
    <row r="12001" spans="18:18" x14ac:dyDescent="0.25">
      <c r="R12001" s="139"/>
    </row>
    <row r="12002" spans="18:18" x14ac:dyDescent="0.25">
      <c r="R12002" s="139"/>
    </row>
    <row r="12003" spans="18:18" x14ac:dyDescent="0.25">
      <c r="R12003" s="139"/>
    </row>
    <row r="12004" spans="18:18" x14ac:dyDescent="0.25">
      <c r="R12004" s="139"/>
    </row>
    <row r="12005" spans="18:18" x14ac:dyDescent="0.25">
      <c r="R12005" s="139"/>
    </row>
    <row r="12006" spans="18:18" x14ac:dyDescent="0.25">
      <c r="R12006" s="139"/>
    </row>
    <row r="12007" spans="18:18" x14ac:dyDescent="0.25">
      <c r="R12007" s="139"/>
    </row>
    <row r="12008" spans="18:18" x14ac:dyDescent="0.25">
      <c r="R12008" s="139"/>
    </row>
    <row r="12009" spans="18:18" x14ac:dyDescent="0.25">
      <c r="R12009" s="139"/>
    </row>
    <row r="12010" spans="18:18" x14ac:dyDescent="0.25">
      <c r="R12010" s="139"/>
    </row>
    <row r="12011" spans="18:18" x14ac:dyDescent="0.25">
      <c r="R12011" s="139"/>
    </row>
    <row r="12012" spans="18:18" x14ac:dyDescent="0.25">
      <c r="R12012" s="139"/>
    </row>
    <row r="12013" spans="18:18" x14ac:dyDescent="0.25">
      <c r="R12013" s="139"/>
    </row>
    <row r="12014" spans="18:18" x14ac:dyDescent="0.25">
      <c r="R12014" s="139"/>
    </row>
    <row r="12015" spans="18:18" x14ac:dyDescent="0.25">
      <c r="R12015" s="139"/>
    </row>
    <row r="12016" spans="18:18" x14ac:dyDescent="0.25">
      <c r="R12016" s="139"/>
    </row>
    <row r="12017" spans="18:18" x14ac:dyDescent="0.25">
      <c r="R12017" s="139"/>
    </row>
    <row r="12018" spans="18:18" x14ac:dyDescent="0.25">
      <c r="R12018" s="139"/>
    </row>
    <row r="12019" spans="18:18" x14ac:dyDescent="0.25">
      <c r="R12019" s="139"/>
    </row>
    <row r="12020" spans="18:18" x14ac:dyDescent="0.25">
      <c r="R12020" s="139"/>
    </row>
    <row r="12021" spans="18:18" x14ac:dyDescent="0.25">
      <c r="R12021" s="139"/>
    </row>
    <row r="12022" spans="18:18" x14ac:dyDescent="0.25">
      <c r="R12022" s="139"/>
    </row>
    <row r="12023" spans="18:18" x14ac:dyDescent="0.25">
      <c r="R12023" s="139"/>
    </row>
    <row r="12024" spans="18:18" x14ac:dyDescent="0.25">
      <c r="R12024" s="139"/>
    </row>
    <row r="12025" spans="18:18" x14ac:dyDescent="0.25">
      <c r="R12025" s="139"/>
    </row>
    <row r="12026" spans="18:18" x14ac:dyDescent="0.25">
      <c r="R12026" s="139"/>
    </row>
    <row r="12027" spans="18:18" x14ac:dyDescent="0.25">
      <c r="R12027" s="139"/>
    </row>
    <row r="12028" spans="18:18" x14ac:dyDescent="0.25">
      <c r="R12028" s="139"/>
    </row>
    <row r="12029" spans="18:18" x14ac:dyDescent="0.25">
      <c r="R12029" s="139"/>
    </row>
    <row r="12030" spans="18:18" x14ac:dyDescent="0.25">
      <c r="R12030" s="139"/>
    </row>
    <row r="12031" spans="18:18" x14ac:dyDescent="0.25">
      <c r="R12031" s="139"/>
    </row>
    <row r="12032" spans="18:18" x14ac:dyDescent="0.25">
      <c r="R12032" s="139"/>
    </row>
    <row r="12033" spans="18:18" x14ac:dyDescent="0.25">
      <c r="R12033" s="139"/>
    </row>
    <row r="12034" spans="18:18" x14ac:dyDescent="0.25">
      <c r="R12034" s="139"/>
    </row>
    <row r="12035" spans="18:18" x14ac:dyDescent="0.25">
      <c r="R12035" s="139"/>
    </row>
    <row r="12036" spans="18:18" x14ac:dyDescent="0.25">
      <c r="R12036" s="139"/>
    </row>
    <row r="12037" spans="18:18" x14ac:dyDescent="0.25">
      <c r="R12037" s="139"/>
    </row>
    <row r="12038" spans="18:18" x14ac:dyDescent="0.25">
      <c r="R12038" s="139"/>
    </row>
    <row r="12039" spans="18:18" x14ac:dyDescent="0.25">
      <c r="R12039" s="139"/>
    </row>
    <row r="12040" spans="18:18" x14ac:dyDescent="0.25">
      <c r="R12040" s="139"/>
    </row>
    <row r="12041" spans="18:18" x14ac:dyDescent="0.25">
      <c r="R12041" s="139"/>
    </row>
    <row r="12042" spans="18:18" x14ac:dyDescent="0.25">
      <c r="R12042" s="139"/>
    </row>
    <row r="12043" spans="18:18" x14ac:dyDescent="0.25">
      <c r="R12043" s="139"/>
    </row>
    <row r="12044" spans="18:18" x14ac:dyDescent="0.25">
      <c r="R12044" s="139"/>
    </row>
    <row r="12045" spans="18:18" x14ac:dyDescent="0.25">
      <c r="R12045" s="139"/>
    </row>
    <row r="12046" spans="18:18" x14ac:dyDescent="0.25">
      <c r="R12046" s="139"/>
    </row>
    <row r="12047" spans="18:18" x14ac:dyDescent="0.25">
      <c r="R12047" s="139"/>
    </row>
    <row r="12048" spans="18:18" x14ac:dyDescent="0.25">
      <c r="R12048" s="139"/>
    </row>
    <row r="12049" spans="18:18" x14ac:dyDescent="0.25">
      <c r="R12049" s="139"/>
    </row>
    <row r="12050" spans="18:18" x14ac:dyDescent="0.25">
      <c r="R12050" s="139"/>
    </row>
    <row r="12051" spans="18:18" x14ac:dyDescent="0.25">
      <c r="R12051" s="139"/>
    </row>
    <row r="12052" spans="18:18" x14ac:dyDescent="0.25">
      <c r="R12052" s="139"/>
    </row>
    <row r="12053" spans="18:18" x14ac:dyDescent="0.25">
      <c r="R12053" s="139"/>
    </row>
    <row r="12054" spans="18:18" x14ac:dyDescent="0.25">
      <c r="R12054" s="139"/>
    </row>
    <row r="12055" spans="18:18" x14ac:dyDescent="0.25">
      <c r="R12055" s="139"/>
    </row>
    <row r="12056" spans="18:18" x14ac:dyDescent="0.25">
      <c r="R12056" s="139"/>
    </row>
    <row r="12057" spans="18:18" x14ac:dyDescent="0.25">
      <c r="R12057" s="139"/>
    </row>
    <row r="12058" spans="18:18" x14ac:dyDescent="0.25">
      <c r="R12058" s="139"/>
    </row>
    <row r="12059" spans="18:18" x14ac:dyDescent="0.25">
      <c r="R12059" s="139"/>
    </row>
    <row r="12060" spans="18:18" x14ac:dyDescent="0.25">
      <c r="R12060" s="139"/>
    </row>
    <row r="12061" spans="18:18" x14ac:dyDescent="0.25">
      <c r="R12061" s="139"/>
    </row>
    <row r="12062" spans="18:18" x14ac:dyDescent="0.25">
      <c r="R12062" s="139"/>
    </row>
    <row r="12063" spans="18:18" x14ac:dyDescent="0.25">
      <c r="R12063" s="139"/>
    </row>
    <row r="12064" spans="18:18" x14ac:dyDescent="0.25">
      <c r="R12064" s="139"/>
    </row>
    <row r="12065" spans="18:18" x14ac:dyDescent="0.25">
      <c r="R12065" s="139"/>
    </row>
    <row r="12066" spans="18:18" x14ac:dyDescent="0.25">
      <c r="R12066" s="139"/>
    </row>
    <row r="12067" spans="18:18" x14ac:dyDescent="0.25">
      <c r="R12067" s="139"/>
    </row>
    <row r="12068" spans="18:18" x14ac:dyDescent="0.25">
      <c r="R12068" s="139"/>
    </row>
    <row r="12069" spans="18:18" x14ac:dyDescent="0.25">
      <c r="R12069" s="139"/>
    </row>
    <row r="12070" spans="18:18" x14ac:dyDescent="0.25">
      <c r="R12070" s="139"/>
    </row>
    <row r="12071" spans="18:18" x14ac:dyDescent="0.25">
      <c r="R12071" s="139"/>
    </row>
    <row r="12072" spans="18:18" x14ac:dyDescent="0.25">
      <c r="R12072" s="139"/>
    </row>
    <row r="12073" spans="18:18" x14ac:dyDescent="0.25">
      <c r="R12073" s="139"/>
    </row>
    <row r="12074" spans="18:18" x14ac:dyDescent="0.25">
      <c r="R12074" s="139"/>
    </row>
    <row r="12075" spans="18:18" x14ac:dyDescent="0.25">
      <c r="R12075" s="139"/>
    </row>
    <row r="12076" spans="18:18" x14ac:dyDescent="0.25">
      <c r="R12076" s="139"/>
    </row>
    <row r="12077" spans="18:18" x14ac:dyDescent="0.25">
      <c r="R12077" s="139"/>
    </row>
    <row r="12078" spans="18:18" x14ac:dyDescent="0.25">
      <c r="R12078" s="139"/>
    </row>
    <row r="12079" spans="18:18" x14ac:dyDescent="0.25">
      <c r="R12079" s="139"/>
    </row>
    <row r="12080" spans="18:18" x14ac:dyDescent="0.25">
      <c r="R12080" s="139"/>
    </row>
    <row r="12081" spans="18:18" x14ac:dyDescent="0.25">
      <c r="R12081" s="139"/>
    </row>
    <row r="12082" spans="18:18" x14ac:dyDescent="0.25">
      <c r="R12082" s="139"/>
    </row>
    <row r="12083" spans="18:18" x14ac:dyDescent="0.25">
      <c r="R12083" s="139"/>
    </row>
    <row r="12084" spans="18:18" x14ac:dyDescent="0.25">
      <c r="R12084" s="139"/>
    </row>
    <row r="12085" spans="18:18" x14ac:dyDescent="0.25">
      <c r="R12085" s="139"/>
    </row>
    <row r="12086" spans="18:18" x14ac:dyDescent="0.25">
      <c r="R12086" s="139"/>
    </row>
    <row r="12087" spans="18:18" x14ac:dyDescent="0.25">
      <c r="R12087" s="139"/>
    </row>
    <row r="12088" spans="18:18" x14ac:dyDescent="0.25">
      <c r="R12088" s="139"/>
    </row>
    <row r="12089" spans="18:18" x14ac:dyDescent="0.25">
      <c r="R12089" s="139"/>
    </row>
    <row r="12090" spans="18:18" x14ac:dyDescent="0.25">
      <c r="R12090" s="139"/>
    </row>
    <row r="12091" spans="18:18" x14ac:dyDescent="0.25">
      <c r="R12091" s="139"/>
    </row>
    <row r="12092" spans="18:18" x14ac:dyDescent="0.25">
      <c r="R12092" s="139"/>
    </row>
    <row r="12093" spans="18:18" x14ac:dyDescent="0.25">
      <c r="R12093" s="139"/>
    </row>
    <row r="12094" spans="18:18" x14ac:dyDescent="0.25">
      <c r="R12094" s="139"/>
    </row>
    <row r="12095" spans="18:18" x14ac:dyDescent="0.25">
      <c r="R12095" s="139"/>
    </row>
    <row r="12096" spans="18:18" x14ac:dyDescent="0.25">
      <c r="R12096" s="139"/>
    </row>
    <row r="12097" spans="18:18" x14ac:dyDescent="0.25">
      <c r="R12097" s="139"/>
    </row>
    <row r="12098" spans="18:18" x14ac:dyDescent="0.25">
      <c r="R12098" s="139"/>
    </row>
    <row r="12099" spans="18:18" x14ac:dyDescent="0.25">
      <c r="R12099" s="139"/>
    </row>
    <row r="12100" spans="18:18" x14ac:dyDescent="0.25">
      <c r="R12100" s="139"/>
    </row>
    <row r="12101" spans="18:18" x14ac:dyDescent="0.25">
      <c r="R12101" s="139"/>
    </row>
    <row r="12102" spans="18:18" x14ac:dyDescent="0.25">
      <c r="R12102" s="139"/>
    </row>
    <row r="12103" spans="18:18" x14ac:dyDescent="0.25">
      <c r="R12103" s="139"/>
    </row>
    <row r="12104" spans="18:18" x14ac:dyDescent="0.25">
      <c r="R12104" s="139"/>
    </row>
    <row r="12105" spans="18:18" x14ac:dyDescent="0.25">
      <c r="R12105" s="139"/>
    </row>
    <row r="12106" spans="18:18" x14ac:dyDescent="0.25">
      <c r="R12106" s="139"/>
    </row>
    <row r="12107" spans="18:18" x14ac:dyDescent="0.25">
      <c r="R12107" s="139"/>
    </row>
    <row r="12108" spans="18:18" x14ac:dyDescent="0.25">
      <c r="R12108" s="139"/>
    </row>
    <row r="12109" spans="18:18" x14ac:dyDescent="0.25">
      <c r="R12109" s="139"/>
    </row>
    <row r="12110" spans="18:18" x14ac:dyDescent="0.25">
      <c r="R12110" s="139"/>
    </row>
    <row r="12111" spans="18:18" x14ac:dyDescent="0.25">
      <c r="R12111" s="139"/>
    </row>
    <row r="12112" spans="18:18" x14ac:dyDescent="0.25">
      <c r="R12112" s="139"/>
    </row>
    <row r="12113" spans="18:18" x14ac:dyDescent="0.25">
      <c r="R12113" s="139"/>
    </row>
    <row r="12114" spans="18:18" x14ac:dyDescent="0.25">
      <c r="R12114" s="139"/>
    </row>
    <row r="12115" spans="18:18" x14ac:dyDescent="0.25">
      <c r="R12115" s="139"/>
    </row>
    <row r="12116" spans="18:18" x14ac:dyDescent="0.25">
      <c r="R12116" s="139"/>
    </row>
    <row r="12117" spans="18:18" x14ac:dyDescent="0.25">
      <c r="R12117" s="139"/>
    </row>
    <row r="12118" spans="18:18" x14ac:dyDescent="0.25">
      <c r="R12118" s="139"/>
    </row>
    <row r="12119" spans="18:18" x14ac:dyDescent="0.25">
      <c r="R12119" s="139"/>
    </row>
    <row r="12120" spans="18:18" x14ac:dyDescent="0.25">
      <c r="R12120" s="139"/>
    </row>
    <row r="12121" spans="18:18" x14ac:dyDescent="0.25">
      <c r="R12121" s="139"/>
    </row>
    <row r="12122" spans="18:18" x14ac:dyDescent="0.25">
      <c r="R12122" s="139"/>
    </row>
    <row r="12123" spans="18:18" x14ac:dyDescent="0.25">
      <c r="R12123" s="139"/>
    </row>
    <row r="12124" spans="18:18" x14ac:dyDescent="0.25">
      <c r="R12124" s="139"/>
    </row>
    <row r="12125" spans="18:18" x14ac:dyDescent="0.25">
      <c r="R12125" s="139"/>
    </row>
    <row r="12126" spans="18:18" x14ac:dyDescent="0.25">
      <c r="R12126" s="139"/>
    </row>
    <row r="12127" spans="18:18" x14ac:dyDescent="0.25">
      <c r="R12127" s="139"/>
    </row>
    <row r="12128" spans="18:18" x14ac:dyDescent="0.25">
      <c r="R12128" s="139"/>
    </row>
    <row r="12129" spans="18:18" x14ac:dyDescent="0.25">
      <c r="R12129" s="139"/>
    </row>
    <row r="12130" spans="18:18" x14ac:dyDescent="0.25">
      <c r="R12130" s="139"/>
    </row>
    <row r="12131" spans="18:18" x14ac:dyDescent="0.25">
      <c r="R12131" s="139"/>
    </row>
    <row r="12132" spans="18:18" x14ac:dyDescent="0.25">
      <c r="R12132" s="139"/>
    </row>
    <row r="12133" spans="18:18" x14ac:dyDescent="0.25">
      <c r="R12133" s="139"/>
    </row>
    <row r="12134" spans="18:18" x14ac:dyDescent="0.25">
      <c r="R12134" s="139"/>
    </row>
    <row r="12135" spans="18:18" x14ac:dyDescent="0.25">
      <c r="R12135" s="139"/>
    </row>
    <row r="12136" spans="18:18" x14ac:dyDescent="0.25">
      <c r="R12136" s="139"/>
    </row>
    <row r="12137" spans="18:18" x14ac:dyDescent="0.25">
      <c r="R12137" s="139"/>
    </row>
    <row r="12138" spans="18:18" x14ac:dyDescent="0.25">
      <c r="R12138" s="139"/>
    </row>
    <row r="12139" spans="18:18" x14ac:dyDescent="0.25">
      <c r="R12139" s="139"/>
    </row>
    <row r="12140" spans="18:18" x14ac:dyDescent="0.25">
      <c r="R12140" s="139"/>
    </row>
    <row r="12141" spans="18:18" x14ac:dyDescent="0.25">
      <c r="R12141" s="139"/>
    </row>
    <row r="12142" spans="18:18" x14ac:dyDescent="0.25">
      <c r="R12142" s="139"/>
    </row>
    <row r="12143" spans="18:18" x14ac:dyDescent="0.25">
      <c r="R12143" s="139"/>
    </row>
    <row r="12144" spans="18:18" x14ac:dyDescent="0.25">
      <c r="R12144" s="139"/>
    </row>
    <row r="12145" spans="18:18" x14ac:dyDescent="0.25">
      <c r="R12145" s="139"/>
    </row>
    <row r="12146" spans="18:18" x14ac:dyDescent="0.25">
      <c r="R12146" s="139"/>
    </row>
    <row r="12147" spans="18:18" x14ac:dyDescent="0.25">
      <c r="R12147" s="139"/>
    </row>
    <row r="12148" spans="18:18" x14ac:dyDescent="0.25">
      <c r="R12148" s="139"/>
    </row>
    <row r="12149" spans="18:18" x14ac:dyDescent="0.25">
      <c r="R12149" s="139"/>
    </row>
    <row r="12150" spans="18:18" x14ac:dyDescent="0.25">
      <c r="R12150" s="139"/>
    </row>
    <row r="12151" spans="18:18" x14ac:dyDescent="0.25">
      <c r="R12151" s="139"/>
    </row>
    <row r="12152" spans="18:18" x14ac:dyDescent="0.25">
      <c r="R12152" s="139"/>
    </row>
    <row r="12153" spans="18:18" x14ac:dyDescent="0.25">
      <c r="R12153" s="139"/>
    </row>
    <row r="12154" spans="18:18" x14ac:dyDescent="0.25">
      <c r="R12154" s="139"/>
    </row>
    <row r="12155" spans="18:18" x14ac:dyDescent="0.25">
      <c r="R12155" s="139"/>
    </row>
    <row r="12156" spans="18:18" x14ac:dyDescent="0.25">
      <c r="R12156" s="139"/>
    </row>
    <row r="12157" spans="18:18" x14ac:dyDescent="0.25">
      <c r="R12157" s="139"/>
    </row>
    <row r="12158" spans="18:18" x14ac:dyDescent="0.25">
      <c r="R12158" s="139"/>
    </row>
    <row r="12159" spans="18:18" x14ac:dyDescent="0.25">
      <c r="R12159" s="139"/>
    </row>
    <row r="12160" spans="18:18" x14ac:dyDescent="0.25">
      <c r="R12160" s="139"/>
    </row>
    <row r="12161" spans="18:18" x14ac:dyDescent="0.25">
      <c r="R12161" s="139"/>
    </row>
    <row r="12162" spans="18:18" x14ac:dyDescent="0.25">
      <c r="R12162" s="139"/>
    </row>
    <row r="12163" spans="18:18" x14ac:dyDescent="0.25">
      <c r="R12163" s="139"/>
    </row>
    <row r="12164" spans="18:18" x14ac:dyDescent="0.25">
      <c r="R12164" s="139"/>
    </row>
    <row r="12165" spans="18:18" x14ac:dyDescent="0.25">
      <c r="R12165" s="139"/>
    </row>
    <row r="12166" spans="18:18" x14ac:dyDescent="0.25">
      <c r="R12166" s="139"/>
    </row>
    <row r="12167" spans="18:18" x14ac:dyDescent="0.25">
      <c r="R12167" s="139"/>
    </row>
    <row r="12168" spans="18:18" x14ac:dyDescent="0.25">
      <c r="R12168" s="139"/>
    </row>
    <row r="12169" spans="18:18" x14ac:dyDescent="0.25">
      <c r="R12169" s="139"/>
    </row>
    <row r="12170" spans="18:18" x14ac:dyDescent="0.25">
      <c r="R12170" s="139"/>
    </row>
    <row r="12171" spans="18:18" x14ac:dyDescent="0.25">
      <c r="R12171" s="139"/>
    </row>
    <row r="12172" spans="18:18" x14ac:dyDescent="0.25">
      <c r="R12172" s="139"/>
    </row>
    <row r="12173" spans="18:18" x14ac:dyDescent="0.25">
      <c r="R12173" s="139"/>
    </row>
    <row r="12174" spans="18:18" x14ac:dyDescent="0.25">
      <c r="R12174" s="139"/>
    </row>
    <row r="12175" spans="18:18" x14ac:dyDescent="0.25">
      <c r="R12175" s="139"/>
    </row>
    <row r="12176" spans="18:18" x14ac:dyDescent="0.25">
      <c r="R12176" s="139"/>
    </row>
    <row r="12177" spans="18:18" x14ac:dyDescent="0.25">
      <c r="R12177" s="139"/>
    </row>
    <row r="12178" spans="18:18" x14ac:dyDescent="0.25">
      <c r="R12178" s="139"/>
    </row>
    <row r="12179" spans="18:18" x14ac:dyDescent="0.25">
      <c r="R12179" s="139"/>
    </row>
    <row r="12180" spans="18:18" x14ac:dyDescent="0.25">
      <c r="R12180" s="139"/>
    </row>
    <row r="12181" spans="18:18" x14ac:dyDescent="0.25">
      <c r="R12181" s="139"/>
    </row>
    <row r="12182" spans="18:18" x14ac:dyDescent="0.25">
      <c r="R12182" s="139"/>
    </row>
    <row r="12183" spans="18:18" x14ac:dyDescent="0.25">
      <c r="R12183" s="139"/>
    </row>
    <row r="12184" spans="18:18" x14ac:dyDescent="0.25">
      <c r="R12184" s="139"/>
    </row>
    <row r="12185" spans="18:18" x14ac:dyDescent="0.25">
      <c r="R12185" s="139"/>
    </row>
    <row r="12186" spans="18:18" x14ac:dyDescent="0.25">
      <c r="R12186" s="139"/>
    </row>
    <row r="12187" spans="18:18" x14ac:dyDescent="0.25">
      <c r="R12187" s="139"/>
    </row>
    <row r="12188" spans="18:18" x14ac:dyDescent="0.25">
      <c r="R12188" s="139"/>
    </row>
    <row r="12189" spans="18:18" x14ac:dyDescent="0.25">
      <c r="R12189" s="139"/>
    </row>
    <row r="12190" spans="18:18" x14ac:dyDescent="0.25">
      <c r="R12190" s="139"/>
    </row>
    <row r="12191" spans="18:18" x14ac:dyDescent="0.25">
      <c r="R12191" s="139"/>
    </row>
    <row r="12192" spans="18:18" x14ac:dyDescent="0.25">
      <c r="R12192" s="139"/>
    </row>
    <row r="12193" spans="18:18" x14ac:dyDescent="0.25">
      <c r="R12193" s="139"/>
    </row>
    <row r="12194" spans="18:18" x14ac:dyDescent="0.25">
      <c r="R12194" s="139"/>
    </row>
    <row r="12195" spans="18:18" x14ac:dyDescent="0.25">
      <c r="R12195" s="139"/>
    </row>
    <row r="12196" spans="18:18" x14ac:dyDescent="0.25">
      <c r="R12196" s="139"/>
    </row>
    <row r="12197" spans="18:18" x14ac:dyDescent="0.25">
      <c r="R12197" s="139"/>
    </row>
    <row r="12198" spans="18:18" x14ac:dyDescent="0.25">
      <c r="R12198" s="139"/>
    </row>
    <row r="12199" spans="18:18" x14ac:dyDescent="0.25">
      <c r="R12199" s="139"/>
    </row>
    <row r="12200" spans="18:18" x14ac:dyDescent="0.25">
      <c r="R12200" s="139"/>
    </row>
    <row r="12201" spans="18:18" x14ac:dyDescent="0.25">
      <c r="R12201" s="139"/>
    </row>
    <row r="12202" spans="18:18" x14ac:dyDescent="0.25">
      <c r="R12202" s="139"/>
    </row>
    <row r="12203" spans="18:18" x14ac:dyDescent="0.25">
      <c r="R12203" s="139"/>
    </row>
    <row r="12204" spans="18:18" x14ac:dyDescent="0.25">
      <c r="R12204" s="139"/>
    </row>
    <row r="12205" spans="18:18" x14ac:dyDescent="0.25">
      <c r="R12205" s="139"/>
    </row>
    <row r="12206" spans="18:18" x14ac:dyDescent="0.25">
      <c r="R12206" s="139"/>
    </row>
    <row r="12207" spans="18:18" x14ac:dyDescent="0.25">
      <c r="R12207" s="139"/>
    </row>
    <row r="12208" spans="18:18" x14ac:dyDescent="0.25">
      <c r="R12208" s="139"/>
    </row>
    <row r="12209" spans="18:18" x14ac:dyDescent="0.25">
      <c r="R12209" s="139"/>
    </row>
    <row r="12210" spans="18:18" x14ac:dyDescent="0.25">
      <c r="R12210" s="139"/>
    </row>
    <row r="12211" spans="18:18" x14ac:dyDescent="0.25">
      <c r="R12211" s="139"/>
    </row>
    <row r="12212" spans="18:18" x14ac:dyDescent="0.25">
      <c r="R12212" s="139"/>
    </row>
    <row r="12213" spans="18:18" x14ac:dyDescent="0.25">
      <c r="R12213" s="139"/>
    </row>
    <row r="12214" spans="18:18" x14ac:dyDescent="0.25">
      <c r="R12214" s="139"/>
    </row>
    <row r="12215" spans="18:18" x14ac:dyDescent="0.25">
      <c r="R12215" s="139"/>
    </row>
    <row r="12216" spans="18:18" x14ac:dyDescent="0.25">
      <c r="R12216" s="139"/>
    </row>
    <row r="12217" spans="18:18" x14ac:dyDescent="0.25">
      <c r="R12217" s="139"/>
    </row>
    <row r="12218" spans="18:18" x14ac:dyDescent="0.25">
      <c r="R12218" s="139"/>
    </row>
    <row r="12219" spans="18:18" x14ac:dyDescent="0.25">
      <c r="R12219" s="139"/>
    </row>
    <row r="12220" spans="18:18" x14ac:dyDescent="0.25">
      <c r="R12220" s="139"/>
    </row>
    <row r="12221" spans="18:18" x14ac:dyDescent="0.25">
      <c r="R12221" s="139"/>
    </row>
    <row r="12222" spans="18:18" x14ac:dyDescent="0.25">
      <c r="R12222" s="139"/>
    </row>
    <row r="12223" spans="18:18" x14ac:dyDescent="0.25">
      <c r="R12223" s="139"/>
    </row>
    <row r="12224" spans="18:18" x14ac:dyDescent="0.25">
      <c r="R12224" s="139"/>
    </row>
    <row r="12225" spans="18:18" x14ac:dyDescent="0.25">
      <c r="R12225" s="139"/>
    </row>
    <row r="12226" spans="18:18" x14ac:dyDescent="0.25">
      <c r="R12226" s="139"/>
    </row>
    <row r="12227" spans="18:18" x14ac:dyDescent="0.25">
      <c r="R12227" s="139"/>
    </row>
    <row r="12228" spans="18:18" x14ac:dyDescent="0.25">
      <c r="R12228" s="139"/>
    </row>
    <row r="12229" spans="18:18" x14ac:dyDescent="0.25">
      <c r="R12229" s="139"/>
    </row>
    <row r="12230" spans="18:18" x14ac:dyDescent="0.25">
      <c r="R12230" s="139"/>
    </row>
    <row r="12231" spans="18:18" x14ac:dyDescent="0.25">
      <c r="R12231" s="139"/>
    </row>
    <row r="12232" spans="18:18" x14ac:dyDescent="0.25">
      <c r="R12232" s="139"/>
    </row>
    <row r="12233" spans="18:18" x14ac:dyDescent="0.25">
      <c r="R12233" s="139"/>
    </row>
    <row r="12234" spans="18:18" x14ac:dyDescent="0.25">
      <c r="R12234" s="139"/>
    </row>
    <row r="12235" spans="18:18" x14ac:dyDescent="0.25">
      <c r="R12235" s="139"/>
    </row>
    <row r="12236" spans="18:18" x14ac:dyDescent="0.25">
      <c r="R12236" s="139"/>
    </row>
    <row r="12237" spans="18:18" x14ac:dyDescent="0.25">
      <c r="R12237" s="139"/>
    </row>
    <row r="12238" spans="18:18" x14ac:dyDescent="0.25">
      <c r="R12238" s="139"/>
    </row>
    <row r="12239" spans="18:18" x14ac:dyDescent="0.25">
      <c r="R12239" s="139"/>
    </row>
    <row r="12240" spans="18:18" x14ac:dyDescent="0.25">
      <c r="R12240" s="139"/>
    </row>
    <row r="12241" spans="18:18" x14ac:dyDescent="0.25">
      <c r="R12241" s="139"/>
    </row>
    <row r="12242" spans="18:18" x14ac:dyDescent="0.25">
      <c r="R12242" s="139"/>
    </row>
    <row r="12243" spans="18:18" x14ac:dyDescent="0.25">
      <c r="R12243" s="139"/>
    </row>
    <row r="12244" spans="18:18" x14ac:dyDescent="0.25">
      <c r="R12244" s="139"/>
    </row>
    <row r="12245" spans="18:18" x14ac:dyDescent="0.25">
      <c r="R12245" s="139"/>
    </row>
    <row r="12246" spans="18:18" x14ac:dyDescent="0.25">
      <c r="R12246" s="139"/>
    </row>
    <row r="12247" spans="18:18" x14ac:dyDescent="0.25">
      <c r="R12247" s="139"/>
    </row>
    <row r="12248" spans="18:18" x14ac:dyDescent="0.25">
      <c r="R12248" s="139"/>
    </row>
    <row r="12249" spans="18:18" x14ac:dyDescent="0.25">
      <c r="R12249" s="139"/>
    </row>
    <row r="12250" spans="18:18" x14ac:dyDescent="0.25">
      <c r="R12250" s="139"/>
    </row>
    <row r="12251" spans="18:18" x14ac:dyDescent="0.25">
      <c r="R12251" s="139"/>
    </row>
    <row r="12252" spans="18:18" x14ac:dyDescent="0.25">
      <c r="R12252" s="139"/>
    </row>
    <row r="12253" spans="18:18" x14ac:dyDescent="0.25">
      <c r="R12253" s="139"/>
    </row>
    <row r="12254" spans="18:18" x14ac:dyDescent="0.25">
      <c r="R12254" s="139"/>
    </row>
    <row r="12255" spans="18:18" x14ac:dyDescent="0.25">
      <c r="R12255" s="139"/>
    </row>
    <row r="12256" spans="18:18" x14ac:dyDescent="0.25">
      <c r="R12256" s="139"/>
    </row>
    <row r="12257" spans="18:18" x14ac:dyDescent="0.25">
      <c r="R12257" s="139"/>
    </row>
    <row r="12258" spans="18:18" x14ac:dyDescent="0.25">
      <c r="R12258" s="139"/>
    </row>
    <row r="12259" spans="18:18" x14ac:dyDescent="0.25">
      <c r="R12259" s="139"/>
    </row>
    <row r="12260" spans="18:18" x14ac:dyDescent="0.25">
      <c r="R12260" s="139"/>
    </row>
    <row r="12261" spans="18:18" x14ac:dyDescent="0.25">
      <c r="R12261" s="139"/>
    </row>
    <row r="12262" spans="18:18" x14ac:dyDescent="0.25">
      <c r="R12262" s="139"/>
    </row>
    <row r="12263" spans="18:18" x14ac:dyDescent="0.25">
      <c r="R12263" s="139"/>
    </row>
    <row r="12264" spans="18:18" x14ac:dyDescent="0.25">
      <c r="R12264" s="139"/>
    </row>
    <row r="12265" spans="18:18" x14ac:dyDescent="0.25">
      <c r="R12265" s="139"/>
    </row>
    <row r="12266" spans="18:18" x14ac:dyDescent="0.25">
      <c r="R12266" s="139"/>
    </row>
    <row r="12267" spans="18:18" x14ac:dyDescent="0.25">
      <c r="R12267" s="139"/>
    </row>
    <row r="12268" spans="18:18" x14ac:dyDescent="0.25">
      <c r="R12268" s="139"/>
    </row>
    <row r="12269" spans="18:18" x14ac:dyDescent="0.25">
      <c r="R12269" s="139"/>
    </row>
    <row r="12270" spans="18:18" x14ac:dyDescent="0.25">
      <c r="R12270" s="139"/>
    </row>
    <row r="12271" spans="18:18" x14ac:dyDescent="0.25">
      <c r="R12271" s="139"/>
    </row>
    <row r="12272" spans="18:18" x14ac:dyDescent="0.25">
      <c r="R12272" s="139"/>
    </row>
    <row r="12273" spans="18:18" x14ac:dyDescent="0.25">
      <c r="R12273" s="139"/>
    </row>
    <row r="12274" spans="18:18" x14ac:dyDescent="0.25">
      <c r="R12274" s="139"/>
    </row>
    <row r="12275" spans="18:18" x14ac:dyDescent="0.25">
      <c r="R12275" s="139"/>
    </row>
    <row r="12276" spans="18:18" x14ac:dyDescent="0.25">
      <c r="R12276" s="139"/>
    </row>
    <row r="12277" spans="18:18" x14ac:dyDescent="0.25">
      <c r="R12277" s="139"/>
    </row>
    <row r="12278" spans="18:18" x14ac:dyDescent="0.25">
      <c r="R12278" s="139"/>
    </row>
    <row r="12279" spans="18:18" x14ac:dyDescent="0.25">
      <c r="R12279" s="139"/>
    </row>
    <row r="12280" spans="18:18" x14ac:dyDescent="0.25">
      <c r="R12280" s="139"/>
    </row>
    <row r="12281" spans="18:18" x14ac:dyDescent="0.25">
      <c r="R12281" s="139"/>
    </row>
    <row r="12282" spans="18:18" x14ac:dyDescent="0.25">
      <c r="R12282" s="139"/>
    </row>
    <row r="12283" spans="18:18" x14ac:dyDescent="0.25">
      <c r="R12283" s="139"/>
    </row>
    <row r="12284" spans="18:18" x14ac:dyDescent="0.25">
      <c r="R12284" s="139"/>
    </row>
    <row r="12285" spans="18:18" x14ac:dyDescent="0.25">
      <c r="R12285" s="139"/>
    </row>
    <row r="12286" spans="18:18" x14ac:dyDescent="0.25">
      <c r="R12286" s="139"/>
    </row>
    <row r="12287" spans="18:18" x14ac:dyDescent="0.25">
      <c r="R12287" s="139"/>
    </row>
    <row r="12288" spans="18:18" x14ac:dyDescent="0.25">
      <c r="R12288" s="139"/>
    </row>
    <row r="12289" spans="18:18" x14ac:dyDescent="0.25">
      <c r="R12289" s="139"/>
    </row>
    <row r="12290" spans="18:18" x14ac:dyDescent="0.25">
      <c r="R12290" s="139"/>
    </row>
    <row r="12291" spans="18:18" x14ac:dyDescent="0.25">
      <c r="R12291" s="139"/>
    </row>
    <row r="12292" spans="18:18" x14ac:dyDescent="0.25">
      <c r="R12292" s="139"/>
    </row>
    <row r="12293" spans="18:18" x14ac:dyDescent="0.25">
      <c r="R12293" s="139"/>
    </row>
    <row r="12294" spans="18:18" x14ac:dyDescent="0.25">
      <c r="R12294" s="139"/>
    </row>
    <row r="12295" spans="18:18" x14ac:dyDescent="0.25">
      <c r="R12295" s="139"/>
    </row>
    <row r="12296" spans="18:18" x14ac:dyDescent="0.25">
      <c r="R12296" s="139"/>
    </row>
    <row r="12297" spans="18:18" x14ac:dyDescent="0.25">
      <c r="R12297" s="139"/>
    </row>
    <row r="12298" spans="18:18" x14ac:dyDescent="0.25">
      <c r="R12298" s="139"/>
    </row>
    <row r="12299" spans="18:18" x14ac:dyDescent="0.25">
      <c r="R12299" s="139"/>
    </row>
    <row r="12300" spans="18:18" x14ac:dyDescent="0.25">
      <c r="R12300" s="139"/>
    </row>
    <row r="12301" spans="18:18" x14ac:dyDescent="0.25">
      <c r="R12301" s="139"/>
    </row>
    <row r="12302" spans="18:18" x14ac:dyDescent="0.25">
      <c r="R12302" s="139"/>
    </row>
    <row r="12303" spans="18:18" x14ac:dyDescent="0.25">
      <c r="R12303" s="139"/>
    </row>
    <row r="12304" spans="18:18" x14ac:dyDescent="0.25">
      <c r="R12304" s="139"/>
    </row>
    <row r="12305" spans="18:18" x14ac:dyDescent="0.25">
      <c r="R12305" s="139"/>
    </row>
    <row r="12306" spans="18:18" x14ac:dyDescent="0.25">
      <c r="R12306" s="139"/>
    </row>
    <row r="12307" spans="18:18" x14ac:dyDescent="0.25">
      <c r="R12307" s="139"/>
    </row>
    <row r="12308" spans="18:18" x14ac:dyDescent="0.25">
      <c r="R12308" s="139"/>
    </row>
    <row r="12309" spans="18:18" x14ac:dyDescent="0.25">
      <c r="R12309" s="139"/>
    </row>
    <row r="12310" spans="18:18" x14ac:dyDescent="0.25">
      <c r="R12310" s="139"/>
    </row>
    <row r="12311" spans="18:18" x14ac:dyDescent="0.25">
      <c r="R12311" s="139"/>
    </row>
    <row r="12312" spans="18:18" x14ac:dyDescent="0.25">
      <c r="R12312" s="139"/>
    </row>
    <row r="12313" spans="18:18" x14ac:dyDescent="0.25">
      <c r="R12313" s="139"/>
    </row>
    <row r="12314" spans="18:18" x14ac:dyDescent="0.25">
      <c r="R12314" s="139"/>
    </row>
    <row r="12315" spans="18:18" x14ac:dyDescent="0.25">
      <c r="R12315" s="139"/>
    </row>
    <row r="12316" spans="18:18" x14ac:dyDescent="0.25">
      <c r="R12316" s="139"/>
    </row>
    <row r="12317" spans="18:18" x14ac:dyDescent="0.25">
      <c r="R12317" s="139"/>
    </row>
    <row r="12318" spans="18:18" x14ac:dyDescent="0.25">
      <c r="R12318" s="139"/>
    </row>
    <row r="12319" spans="18:18" x14ac:dyDescent="0.25">
      <c r="R12319" s="139"/>
    </row>
    <row r="12320" spans="18:18" x14ac:dyDescent="0.25">
      <c r="R12320" s="139"/>
    </row>
    <row r="12321" spans="18:18" x14ac:dyDescent="0.25">
      <c r="R12321" s="139"/>
    </row>
    <row r="12322" spans="18:18" x14ac:dyDescent="0.25">
      <c r="R12322" s="139"/>
    </row>
    <row r="12323" spans="18:18" x14ac:dyDescent="0.25">
      <c r="R12323" s="139"/>
    </row>
    <row r="12324" spans="18:18" x14ac:dyDescent="0.25">
      <c r="R12324" s="139"/>
    </row>
    <row r="12325" spans="18:18" x14ac:dyDescent="0.25">
      <c r="R12325" s="139"/>
    </row>
    <row r="12326" spans="18:18" x14ac:dyDescent="0.25">
      <c r="R12326" s="139"/>
    </row>
    <row r="12327" spans="18:18" x14ac:dyDescent="0.25">
      <c r="R12327" s="139"/>
    </row>
    <row r="12328" spans="18:18" x14ac:dyDescent="0.25">
      <c r="R12328" s="139"/>
    </row>
    <row r="12329" spans="18:18" x14ac:dyDescent="0.25">
      <c r="R12329" s="139"/>
    </row>
    <row r="12330" spans="18:18" x14ac:dyDescent="0.25">
      <c r="R12330" s="139"/>
    </row>
    <row r="12331" spans="18:18" x14ac:dyDescent="0.25">
      <c r="R12331" s="139"/>
    </row>
    <row r="12332" spans="18:18" x14ac:dyDescent="0.25">
      <c r="R12332" s="139"/>
    </row>
    <row r="12333" spans="18:18" x14ac:dyDescent="0.25">
      <c r="R12333" s="139"/>
    </row>
    <row r="12334" spans="18:18" x14ac:dyDescent="0.25">
      <c r="R12334" s="139"/>
    </row>
    <row r="12335" spans="18:18" x14ac:dyDescent="0.25">
      <c r="R12335" s="139"/>
    </row>
    <row r="12336" spans="18:18" x14ac:dyDescent="0.25">
      <c r="R12336" s="139"/>
    </row>
    <row r="12337" spans="18:18" x14ac:dyDescent="0.25">
      <c r="R12337" s="139"/>
    </row>
    <row r="12338" spans="18:18" x14ac:dyDescent="0.25">
      <c r="R12338" s="139"/>
    </row>
    <row r="12339" spans="18:18" x14ac:dyDescent="0.25">
      <c r="R12339" s="139"/>
    </row>
    <row r="12340" spans="18:18" x14ac:dyDescent="0.25">
      <c r="R12340" s="139"/>
    </row>
    <row r="12341" spans="18:18" x14ac:dyDescent="0.25">
      <c r="R12341" s="139"/>
    </row>
    <row r="12342" spans="18:18" x14ac:dyDescent="0.25">
      <c r="R12342" s="139"/>
    </row>
    <row r="12343" spans="18:18" x14ac:dyDescent="0.25">
      <c r="R12343" s="139"/>
    </row>
    <row r="12344" spans="18:18" x14ac:dyDescent="0.25">
      <c r="R12344" s="139"/>
    </row>
    <row r="12345" spans="18:18" x14ac:dyDescent="0.25">
      <c r="R12345" s="139"/>
    </row>
    <row r="12346" spans="18:18" x14ac:dyDescent="0.25">
      <c r="R12346" s="139"/>
    </row>
    <row r="12347" spans="18:18" x14ac:dyDescent="0.25">
      <c r="R12347" s="139"/>
    </row>
    <row r="12348" spans="18:18" x14ac:dyDescent="0.25">
      <c r="R12348" s="139"/>
    </row>
    <row r="12349" spans="18:18" x14ac:dyDescent="0.25">
      <c r="R12349" s="139"/>
    </row>
    <row r="12350" spans="18:18" x14ac:dyDescent="0.25">
      <c r="R12350" s="139"/>
    </row>
    <row r="12351" spans="18:18" x14ac:dyDescent="0.25">
      <c r="R12351" s="139"/>
    </row>
    <row r="12352" spans="18:18" x14ac:dyDescent="0.25">
      <c r="R12352" s="139"/>
    </row>
    <row r="12353" spans="18:18" x14ac:dyDescent="0.25">
      <c r="R12353" s="139"/>
    </row>
    <row r="12354" spans="18:18" x14ac:dyDescent="0.25">
      <c r="R12354" s="139"/>
    </row>
    <row r="12355" spans="18:18" x14ac:dyDescent="0.25">
      <c r="R12355" s="139"/>
    </row>
    <row r="12356" spans="18:18" x14ac:dyDescent="0.25">
      <c r="R12356" s="139"/>
    </row>
    <row r="12357" spans="18:18" x14ac:dyDescent="0.25">
      <c r="R12357" s="139"/>
    </row>
    <row r="12358" spans="18:18" x14ac:dyDescent="0.25">
      <c r="R12358" s="139"/>
    </row>
    <row r="12359" spans="18:18" x14ac:dyDescent="0.25">
      <c r="R12359" s="139"/>
    </row>
    <row r="12360" spans="18:18" x14ac:dyDescent="0.25">
      <c r="R12360" s="139"/>
    </row>
    <row r="12361" spans="18:18" x14ac:dyDescent="0.25">
      <c r="R12361" s="139"/>
    </row>
    <row r="12362" spans="18:18" x14ac:dyDescent="0.25">
      <c r="R12362" s="139"/>
    </row>
    <row r="12363" spans="18:18" x14ac:dyDescent="0.25">
      <c r="R12363" s="139"/>
    </row>
    <row r="12364" spans="18:18" x14ac:dyDescent="0.25">
      <c r="R12364" s="139"/>
    </row>
    <row r="12365" spans="18:18" x14ac:dyDescent="0.25">
      <c r="R12365" s="139"/>
    </row>
    <row r="12366" spans="18:18" x14ac:dyDescent="0.25">
      <c r="R12366" s="139"/>
    </row>
    <row r="12367" spans="18:18" x14ac:dyDescent="0.25">
      <c r="R12367" s="139"/>
    </row>
    <row r="12368" spans="18:18" x14ac:dyDescent="0.25">
      <c r="R12368" s="139"/>
    </row>
    <row r="12369" spans="18:18" x14ac:dyDescent="0.25">
      <c r="R12369" s="139"/>
    </row>
    <row r="12370" spans="18:18" x14ac:dyDescent="0.25">
      <c r="R12370" s="139"/>
    </row>
    <row r="12371" spans="18:18" x14ac:dyDescent="0.25">
      <c r="R12371" s="139"/>
    </row>
    <row r="12372" spans="18:18" x14ac:dyDescent="0.25">
      <c r="R12372" s="139"/>
    </row>
    <row r="12373" spans="18:18" x14ac:dyDescent="0.25">
      <c r="R12373" s="139"/>
    </row>
    <row r="12374" spans="18:18" x14ac:dyDescent="0.25">
      <c r="R12374" s="139"/>
    </row>
    <row r="12375" spans="18:18" x14ac:dyDescent="0.25">
      <c r="R12375" s="139"/>
    </row>
    <row r="12376" spans="18:18" x14ac:dyDescent="0.25">
      <c r="R12376" s="139"/>
    </row>
    <row r="12377" spans="18:18" x14ac:dyDescent="0.25">
      <c r="R12377" s="139"/>
    </row>
    <row r="12378" spans="18:18" x14ac:dyDescent="0.25">
      <c r="R12378" s="139"/>
    </row>
    <row r="12379" spans="18:18" x14ac:dyDescent="0.25">
      <c r="R12379" s="139"/>
    </row>
    <row r="12380" spans="18:18" x14ac:dyDescent="0.25">
      <c r="R12380" s="139"/>
    </row>
    <row r="12381" spans="18:18" x14ac:dyDescent="0.25">
      <c r="R12381" s="139"/>
    </row>
    <row r="12382" spans="18:18" x14ac:dyDescent="0.25">
      <c r="R12382" s="139"/>
    </row>
    <row r="12383" spans="18:18" x14ac:dyDescent="0.25">
      <c r="R12383" s="139"/>
    </row>
    <row r="12384" spans="18:18" x14ac:dyDescent="0.25">
      <c r="R12384" s="139"/>
    </row>
    <row r="12385" spans="18:18" x14ac:dyDescent="0.25">
      <c r="R12385" s="139"/>
    </row>
    <row r="12386" spans="18:18" x14ac:dyDescent="0.25">
      <c r="R12386" s="139"/>
    </row>
    <row r="12387" spans="18:18" x14ac:dyDescent="0.25">
      <c r="R12387" s="139"/>
    </row>
    <row r="12388" spans="18:18" x14ac:dyDescent="0.25">
      <c r="R12388" s="139"/>
    </row>
    <row r="12389" spans="18:18" x14ac:dyDescent="0.25">
      <c r="R12389" s="139"/>
    </row>
    <row r="12390" spans="18:18" x14ac:dyDescent="0.25">
      <c r="R12390" s="139"/>
    </row>
    <row r="12391" spans="18:18" x14ac:dyDescent="0.25">
      <c r="R12391" s="139"/>
    </row>
    <row r="12392" spans="18:18" x14ac:dyDescent="0.25">
      <c r="R12392" s="139"/>
    </row>
    <row r="12393" spans="18:18" x14ac:dyDescent="0.25">
      <c r="R12393" s="139"/>
    </row>
    <row r="12394" spans="18:18" x14ac:dyDescent="0.25">
      <c r="R12394" s="139"/>
    </row>
    <row r="12395" spans="18:18" x14ac:dyDescent="0.25">
      <c r="R12395" s="139"/>
    </row>
    <row r="12396" spans="18:18" x14ac:dyDescent="0.25">
      <c r="R12396" s="139"/>
    </row>
    <row r="12397" spans="18:18" x14ac:dyDescent="0.25">
      <c r="R12397" s="139"/>
    </row>
    <row r="12398" spans="18:18" x14ac:dyDescent="0.25">
      <c r="R12398" s="139"/>
    </row>
    <row r="12399" spans="18:18" x14ac:dyDescent="0.25">
      <c r="R12399" s="139"/>
    </row>
    <row r="12400" spans="18:18" x14ac:dyDescent="0.25">
      <c r="R12400" s="139"/>
    </row>
    <row r="12401" spans="18:18" x14ac:dyDescent="0.25">
      <c r="R12401" s="139"/>
    </row>
    <row r="12402" spans="18:18" x14ac:dyDescent="0.25">
      <c r="R12402" s="139"/>
    </row>
    <row r="12403" spans="18:18" x14ac:dyDescent="0.25">
      <c r="R12403" s="139"/>
    </row>
    <row r="12404" spans="18:18" x14ac:dyDescent="0.25">
      <c r="R12404" s="139"/>
    </row>
    <row r="12405" spans="18:18" x14ac:dyDescent="0.25">
      <c r="R12405" s="139"/>
    </row>
    <row r="12406" spans="18:18" x14ac:dyDescent="0.25">
      <c r="R12406" s="139"/>
    </row>
    <row r="12407" spans="18:18" x14ac:dyDescent="0.25">
      <c r="R12407" s="139"/>
    </row>
    <row r="12408" spans="18:18" x14ac:dyDescent="0.25">
      <c r="R12408" s="139"/>
    </row>
    <row r="12409" spans="18:18" x14ac:dyDescent="0.25">
      <c r="R12409" s="139"/>
    </row>
    <row r="12410" spans="18:18" x14ac:dyDescent="0.25">
      <c r="R12410" s="139"/>
    </row>
    <row r="12411" spans="18:18" x14ac:dyDescent="0.25">
      <c r="R12411" s="139"/>
    </row>
    <row r="12412" spans="18:18" x14ac:dyDescent="0.25">
      <c r="R12412" s="139"/>
    </row>
    <row r="12413" spans="18:18" x14ac:dyDescent="0.25">
      <c r="R12413" s="139"/>
    </row>
    <row r="12414" spans="18:18" x14ac:dyDescent="0.25">
      <c r="R12414" s="139"/>
    </row>
    <row r="12415" spans="18:18" x14ac:dyDescent="0.25">
      <c r="R12415" s="139"/>
    </row>
    <row r="12416" spans="18:18" x14ac:dyDescent="0.25">
      <c r="R12416" s="139"/>
    </row>
    <row r="12417" spans="18:18" x14ac:dyDescent="0.25">
      <c r="R12417" s="139"/>
    </row>
    <row r="12418" spans="18:18" x14ac:dyDescent="0.25">
      <c r="R12418" s="139"/>
    </row>
    <row r="12419" spans="18:18" x14ac:dyDescent="0.25">
      <c r="R12419" s="139"/>
    </row>
    <row r="12420" spans="18:18" x14ac:dyDescent="0.25">
      <c r="R12420" s="139"/>
    </row>
    <row r="12421" spans="18:18" x14ac:dyDescent="0.25">
      <c r="R12421" s="139"/>
    </row>
    <row r="12422" spans="18:18" x14ac:dyDescent="0.25">
      <c r="R12422" s="139"/>
    </row>
    <row r="12423" spans="18:18" x14ac:dyDescent="0.25">
      <c r="R12423" s="139"/>
    </row>
    <row r="12424" spans="18:18" x14ac:dyDescent="0.25">
      <c r="R12424" s="139"/>
    </row>
    <row r="12425" spans="18:18" x14ac:dyDescent="0.25">
      <c r="R12425" s="139"/>
    </row>
    <row r="12426" spans="18:18" x14ac:dyDescent="0.25">
      <c r="R12426" s="139"/>
    </row>
    <row r="12427" spans="18:18" x14ac:dyDescent="0.25">
      <c r="R12427" s="139"/>
    </row>
    <row r="12428" spans="18:18" x14ac:dyDescent="0.25">
      <c r="R12428" s="139"/>
    </row>
    <row r="12429" spans="18:18" x14ac:dyDescent="0.25">
      <c r="R12429" s="139"/>
    </row>
    <row r="12430" spans="18:18" x14ac:dyDescent="0.25">
      <c r="R12430" s="139"/>
    </row>
    <row r="12431" spans="18:18" x14ac:dyDescent="0.25">
      <c r="R12431" s="139"/>
    </row>
    <row r="12432" spans="18:18" x14ac:dyDescent="0.25">
      <c r="R12432" s="139"/>
    </row>
    <row r="12433" spans="18:18" x14ac:dyDescent="0.25">
      <c r="R12433" s="139"/>
    </row>
    <row r="12434" spans="18:18" x14ac:dyDescent="0.25">
      <c r="R12434" s="139"/>
    </row>
    <row r="12435" spans="18:18" x14ac:dyDescent="0.25">
      <c r="R12435" s="139"/>
    </row>
    <row r="12436" spans="18:18" x14ac:dyDescent="0.25">
      <c r="R12436" s="139"/>
    </row>
    <row r="12437" spans="18:18" x14ac:dyDescent="0.25">
      <c r="R12437" s="139"/>
    </row>
    <row r="12438" spans="18:18" x14ac:dyDescent="0.25">
      <c r="R12438" s="139"/>
    </row>
    <row r="12439" spans="18:18" x14ac:dyDescent="0.25">
      <c r="R12439" s="139"/>
    </row>
    <row r="12440" spans="18:18" x14ac:dyDescent="0.25">
      <c r="R12440" s="139"/>
    </row>
    <row r="12441" spans="18:18" x14ac:dyDescent="0.25">
      <c r="R12441" s="139"/>
    </row>
    <row r="12442" spans="18:18" x14ac:dyDescent="0.25">
      <c r="R12442" s="139"/>
    </row>
    <row r="12443" spans="18:18" x14ac:dyDescent="0.25">
      <c r="R12443" s="139"/>
    </row>
    <row r="12444" spans="18:18" x14ac:dyDescent="0.25">
      <c r="R12444" s="139"/>
    </row>
    <row r="12445" spans="18:18" x14ac:dyDescent="0.25">
      <c r="R12445" s="139"/>
    </row>
    <row r="12446" spans="18:18" x14ac:dyDescent="0.25">
      <c r="R12446" s="139"/>
    </row>
    <row r="12447" spans="18:18" x14ac:dyDescent="0.25">
      <c r="R12447" s="139"/>
    </row>
    <row r="12448" spans="18:18" x14ac:dyDescent="0.25">
      <c r="R12448" s="139"/>
    </row>
    <row r="12449" spans="18:18" x14ac:dyDescent="0.25">
      <c r="R12449" s="139"/>
    </row>
    <row r="12450" spans="18:18" x14ac:dyDescent="0.25">
      <c r="R12450" s="139"/>
    </row>
    <row r="12451" spans="18:18" x14ac:dyDescent="0.25">
      <c r="R12451" s="139"/>
    </row>
    <row r="12452" spans="18:18" x14ac:dyDescent="0.25">
      <c r="R12452" s="139"/>
    </row>
    <row r="12453" spans="18:18" x14ac:dyDescent="0.25">
      <c r="R12453" s="139"/>
    </row>
    <row r="12454" spans="18:18" x14ac:dyDescent="0.25">
      <c r="R12454" s="139"/>
    </row>
    <row r="12455" spans="18:18" x14ac:dyDescent="0.25">
      <c r="R12455" s="139"/>
    </row>
    <row r="12456" spans="18:18" x14ac:dyDescent="0.25">
      <c r="R12456" s="139"/>
    </row>
    <row r="12457" spans="18:18" x14ac:dyDescent="0.25">
      <c r="R12457" s="139"/>
    </row>
    <row r="12458" spans="18:18" x14ac:dyDescent="0.25">
      <c r="R12458" s="139"/>
    </row>
    <row r="12459" spans="18:18" x14ac:dyDescent="0.25">
      <c r="R12459" s="139"/>
    </row>
    <row r="12460" spans="18:18" x14ac:dyDescent="0.25">
      <c r="R12460" s="139"/>
    </row>
    <row r="12461" spans="18:18" x14ac:dyDescent="0.25">
      <c r="R12461" s="139"/>
    </row>
    <row r="12462" spans="18:18" x14ac:dyDescent="0.25">
      <c r="R12462" s="139"/>
    </row>
    <row r="12463" spans="18:18" x14ac:dyDescent="0.25">
      <c r="R12463" s="139"/>
    </row>
    <row r="12464" spans="18:18" x14ac:dyDescent="0.25">
      <c r="R12464" s="139"/>
    </row>
    <row r="12465" spans="18:18" x14ac:dyDescent="0.25">
      <c r="R12465" s="139"/>
    </row>
    <row r="12466" spans="18:18" x14ac:dyDescent="0.25">
      <c r="R12466" s="139"/>
    </row>
    <row r="12467" spans="18:18" x14ac:dyDescent="0.25">
      <c r="R12467" s="139"/>
    </row>
    <row r="12468" spans="18:18" x14ac:dyDescent="0.25">
      <c r="R12468" s="139"/>
    </row>
    <row r="12469" spans="18:18" x14ac:dyDescent="0.25">
      <c r="R12469" s="139"/>
    </row>
    <row r="12470" spans="18:18" x14ac:dyDescent="0.25">
      <c r="R12470" s="139"/>
    </row>
    <row r="12471" spans="18:18" x14ac:dyDescent="0.25">
      <c r="R12471" s="139"/>
    </row>
    <row r="12472" spans="18:18" x14ac:dyDescent="0.25">
      <c r="R12472" s="139"/>
    </row>
    <row r="12473" spans="18:18" x14ac:dyDescent="0.25">
      <c r="R12473" s="139"/>
    </row>
    <row r="12474" spans="18:18" x14ac:dyDescent="0.25">
      <c r="R12474" s="139"/>
    </row>
    <row r="12475" spans="18:18" x14ac:dyDescent="0.25">
      <c r="R12475" s="139"/>
    </row>
    <row r="12476" spans="18:18" x14ac:dyDescent="0.25">
      <c r="R12476" s="139"/>
    </row>
    <row r="12477" spans="18:18" x14ac:dyDescent="0.25">
      <c r="R12477" s="139"/>
    </row>
    <row r="12478" spans="18:18" x14ac:dyDescent="0.25">
      <c r="R12478" s="139"/>
    </row>
    <row r="12479" spans="18:18" x14ac:dyDescent="0.25">
      <c r="R12479" s="139"/>
    </row>
    <row r="12480" spans="18:18" x14ac:dyDescent="0.25">
      <c r="R12480" s="139"/>
    </row>
    <row r="12481" spans="18:18" x14ac:dyDescent="0.25">
      <c r="R12481" s="139"/>
    </row>
    <row r="12482" spans="18:18" x14ac:dyDescent="0.25">
      <c r="R12482" s="139"/>
    </row>
    <row r="12483" spans="18:18" x14ac:dyDescent="0.25">
      <c r="R12483" s="139"/>
    </row>
    <row r="12484" spans="18:18" x14ac:dyDescent="0.25">
      <c r="R12484" s="139"/>
    </row>
    <row r="12485" spans="18:18" x14ac:dyDescent="0.25">
      <c r="R12485" s="139"/>
    </row>
    <row r="12486" spans="18:18" x14ac:dyDescent="0.25">
      <c r="R12486" s="139"/>
    </row>
    <row r="12487" spans="18:18" x14ac:dyDescent="0.25">
      <c r="R12487" s="139"/>
    </row>
    <row r="12488" spans="18:18" x14ac:dyDescent="0.25">
      <c r="R12488" s="139"/>
    </row>
    <row r="12489" spans="18:18" x14ac:dyDescent="0.25">
      <c r="R12489" s="139"/>
    </row>
    <row r="12490" spans="18:18" x14ac:dyDescent="0.25">
      <c r="R12490" s="139"/>
    </row>
    <row r="12491" spans="18:18" x14ac:dyDescent="0.25">
      <c r="R12491" s="139"/>
    </row>
    <row r="12492" spans="18:18" x14ac:dyDescent="0.25">
      <c r="R12492" s="139"/>
    </row>
    <row r="12493" spans="18:18" x14ac:dyDescent="0.25">
      <c r="R12493" s="139"/>
    </row>
    <row r="12494" spans="18:18" x14ac:dyDescent="0.25">
      <c r="R12494" s="139"/>
    </row>
    <row r="12495" spans="18:18" x14ac:dyDescent="0.25">
      <c r="R12495" s="139"/>
    </row>
    <row r="12496" spans="18:18" x14ac:dyDescent="0.25">
      <c r="R12496" s="139"/>
    </row>
    <row r="12497" spans="18:18" x14ac:dyDescent="0.25">
      <c r="R12497" s="139"/>
    </row>
    <row r="12498" spans="18:18" x14ac:dyDescent="0.25">
      <c r="R12498" s="139"/>
    </row>
    <row r="12499" spans="18:18" x14ac:dyDescent="0.25">
      <c r="R12499" s="139"/>
    </row>
    <row r="12500" spans="18:18" x14ac:dyDescent="0.25">
      <c r="R12500" s="139"/>
    </row>
    <row r="12501" spans="18:18" x14ac:dyDescent="0.25">
      <c r="R12501" s="139"/>
    </row>
    <row r="12502" spans="18:18" x14ac:dyDescent="0.25">
      <c r="R12502" s="139"/>
    </row>
    <row r="12503" spans="18:18" x14ac:dyDescent="0.25">
      <c r="R12503" s="139"/>
    </row>
    <row r="12504" spans="18:18" x14ac:dyDescent="0.25">
      <c r="R12504" s="139"/>
    </row>
    <row r="12505" spans="18:18" x14ac:dyDescent="0.25">
      <c r="R12505" s="139"/>
    </row>
    <row r="12506" spans="18:18" x14ac:dyDescent="0.25">
      <c r="R12506" s="139"/>
    </row>
    <row r="12507" spans="18:18" x14ac:dyDescent="0.25">
      <c r="R12507" s="139"/>
    </row>
    <row r="12508" spans="18:18" x14ac:dyDescent="0.25">
      <c r="R12508" s="139"/>
    </row>
    <row r="12509" spans="18:18" x14ac:dyDescent="0.25">
      <c r="R12509" s="139"/>
    </row>
    <row r="12510" spans="18:18" x14ac:dyDescent="0.25">
      <c r="R12510" s="139"/>
    </row>
    <row r="12511" spans="18:18" x14ac:dyDescent="0.25">
      <c r="R12511" s="139"/>
    </row>
    <row r="12512" spans="18:18" x14ac:dyDescent="0.25">
      <c r="R12512" s="139"/>
    </row>
    <row r="12513" spans="18:18" x14ac:dyDescent="0.25">
      <c r="R12513" s="139"/>
    </row>
    <row r="12514" spans="18:18" x14ac:dyDescent="0.25">
      <c r="R12514" s="139"/>
    </row>
    <row r="12515" spans="18:18" x14ac:dyDescent="0.25">
      <c r="R12515" s="139"/>
    </row>
    <row r="12516" spans="18:18" x14ac:dyDescent="0.25">
      <c r="R12516" s="139"/>
    </row>
    <row r="12517" spans="18:18" x14ac:dyDescent="0.25">
      <c r="R12517" s="139"/>
    </row>
    <row r="12518" spans="18:18" x14ac:dyDescent="0.25">
      <c r="R12518" s="139"/>
    </row>
    <row r="12519" spans="18:18" x14ac:dyDescent="0.25">
      <c r="R12519" s="139"/>
    </row>
    <row r="12520" spans="18:18" x14ac:dyDescent="0.25">
      <c r="R12520" s="139"/>
    </row>
    <row r="12521" spans="18:18" x14ac:dyDescent="0.25">
      <c r="R12521" s="139"/>
    </row>
    <row r="12522" spans="18:18" x14ac:dyDescent="0.25">
      <c r="R12522" s="139"/>
    </row>
    <row r="12523" spans="18:18" x14ac:dyDescent="0.25">
      <c r="R12523" s="139"/>
    </row>
    <row r="12524" spans="18:18" x14ac:dyDescent="0.25">
      <c r="R12524" s="139"/>
    </row>
    <row r="12525" spans="18:18" x14ac:dyDescent="0.25">
      <c r="R12525" s="139"/>
    </row>
    <row r="12526" spans="18:18" x14ac:dyDescent="0.25">
      <c r="R12526" s="139"/>
    </row>
    <row r="12527" spans="18:18" x14ac:dyDescent="0.25">
      <c r="R12527" s="139"/>
    </row>
    <row r="12528" spans="18:18" x14ac:dyDescent="0.25">
      <c r="R12528" s="139"/>
    </row>
    <row r="12529" spans="18:18" x14ac:dyDescent="0.25">
      <c r="R12529" s="139"/>
    </row>
    <row r="12530" spans="18:18" x14ac:dyDescent="0.25">
      <c r="R12530" s="139"/>
    </row>
    <row r="12531" spans="18:18" x14ac:dyDescent="0.25">
      <c r="R12531" s="139"/>
    </row>
    <row r="12532" spans="18:18" x14ac:dyDescent="0.25">
      <c r="R12532" s="139"/>
    </row>
    <row r="12533" spans="18:18" x14ac:dyDescent="0.25">
      <c r="R12533" s="139"/>
    </row>
    <row r="12534" spans="18:18" x14ac:dyDescent="0.25">
      <c r="R12534" s="139"/>
    </row>
    <row r="12535" spans="18:18" x14ac:dyDescent="0.25">
      <c r="R12535" s="139"/>
    </row>
    <row r="12536" spans="18:18" x14ac:dyDescent="0.25">
      <c r="R12536" s="139"/>
    </row>
    <row r="12537" spans="18:18" x14ac:dyDescent="0.25">
      <c r="R12537" s="139"/>
    </row>
    <row r="12538" spans="18:18" x14ac:dyDescent="0.25">
      <c r="R12538" s="139"/>
    </row>
    <row r="12539" spans="18:18" x14ac:dyDescent="0.25">
      <c r="R12539" s="139"/>
    </row>
    <row r="12540" spans="18:18" x14ac:dyDescent="0.25">
      <c r="R12540" s="139"/>
    </row>
    <row r="12541" spans="18:18" x14ac:dyDescent="0.25">
      <c r="R12541" s="139"/>
    </row>
    <row r="12542" spans="18:18" x14ac:dyDescent="0.25">
      <c r="R12542" s="139"/>
    </row>
    <row r="12543" spans="18:18" x14ac:dyDescent="0.25">
      <c r="R12543" s="139"/>
    </row>
    <row r="12544" spans="18:18" x14ac:dyDescent="0.25">
      <c r="R12544" s="139"/>
    </row>
    <row r="12545" spans="18:18" x14ac:dyDescent="0.25">
      <c r="R12545" s="139"/>
    </row>
    <row r="12546" spans="18:18" x14ac:dyDescent="0.25">
      <c r="R12546" s="139"/>
    </row>
    <row r="12547" spans="18:18" x14ac:dyDescent="0.25">
      <c r="R12547" s="139"/>
    </row>
    <row r="12548" spans="18:18" x14ac:dyDescent="0.25">
      <c r="R12548" s="139"/>
    </row>
    <row r="12549" spans="18:18" x14ac:dyDescent="0.25">
      <c r="R12549" s="139"/>
    </row>
    <row r="12550" spans="18:18" x14ac:dyDescent="0.25">
      <c r="R12550" s="139"/>
    </row>
    <row r="12551" spans="18:18" x14ac:dyDescent="0.25">
      <c r="R12551" s="139"/>
    </row>
    <row r="12552" spans="18:18" x14ac:dyDescent="0.25">
      <c r="R12552" s="139"/>
    </row>
    <row r="12553" spans="18:18" x14ac:dyDescent="0.25">
      <c r="R12553" s="139"/>
    </row>
    <row r="12554" spans="18:18" x14ac:dyDescent="0.25">
      <c r="R12554" s="139"/>
    </row>
    <row r="12555" spans="18:18" x14ac:dyDescent="0.25">
      <c r="R12555" s="139"/>
    </row>
    <row r="12556" spans="18:18" x14ac:dyDescent="0.25">
      <c r="R12556" s="139"/>
    </row>
    <row r="12557" spans="18:18" x14ac:dyDescent="0.25">
      <c r="R12557" s="139"/>
    </row>
    <row r="12558" spans="18:18" x14ac:dyDescent="0.25">
      <c r="R12558" s="139"/>
    </row>
    <row r="12559" spans="18:18" x14ac:dyDescent="0.25">
      <c r="R12559" s="139"/>
    </row>
    <row r="12560" spans="18:18" x14ac:dyDescent="0.25">
      <c r="R12560" s="139"/>
    </row>
    <row r="12561" spans="18:18" x14ac:dyDescent="0.25">
      <c r="R12561" s="139"/>
    </row>
    <row r="12562" spans="18:18" x14ac:dyDescent="0.25">
      <c r="R12562" s="139"/>
    </row>
    <row r="12563" spans="18:18" x14ac:dyDescent="0.25">
      <c r="R12563" s="139"/>
    </row>
    <row r="12564" spans="18:18" x14ac:dyDescent="0.25">
      <c r="R12564" s="139"/>
    </row>
    <row r="12565" spans="18:18" x14ac:dyDescent="0.25">
      <c r="R12565" s="139"/>
    </row>
    <row r="12566" spans="18:18" x14ac:dyDescent="0.25">
      <c r="R12566" s="139"/>
    </row>
    <row r="12567" spans="18:18" x14ac:dyDescent="0.25">
      <c r="R12567" s="139"/>
    </row>
    <row r="12568" spans="18:18" x14ac:dyDescent="0.25">
      <c r="R12568" s="139"/>
    </row>
    <row r="12569" spans="18:18" x14ac:dyDescent="0.25">
      <c r="R12569" s="139"/>
    </row>
    <row r="12570" spans="18:18" x14ac:dyDescent="0.25">
      <c r="R12570" s="139"/>
    </row>
    <row r="12571" spans="18:18" x14ac:dyDescent="0.25">
      <c r="R12571" s="139"/>
    </row>
    <row r="12572" spans="18:18" x14ac:dyDescent="0.25">
      <c r="R12572" s="139"/>
    </row>
    <row r="12573" spans="18:18" x14ac:dyDescent="0.25">
      <c r="R12573" s="139"/>
    </row>
    <row r="12574" spans="18:18" x14ac:dyDescent="0.25">
      <c r="R12574" s="139"/>
    </row>
    <row r="12575" spans="18:18" x14ac:dyDescent="0.25">
      <c r="R12575" s="139"/>
    </row>
    <row r="12576" spans="18:18" x14ac:dyDescent="0.25">
      <c r="R12576" s="139"/>
    </row>
    <row r="12577" spans="18:18" x14ac:dyDescent="0.25">
      <c r="R12577" s="139"/>
    </row>
    <row r="12578" spans="18:18" x14ac:dyDescent="0.25">
      <c r="R12578" s="139"/>
    </row>
    <row r="12579" spans="18:18" x14ac:dyDescent="0.25">
      <c r="R12579" s="139"/>
    </row>
    <row r="12580" spans="18:18" x14ac:dyDescent="0.25">
      <c r="R12580" s="139"/>
    </row>
    <row r="12581" spans="18:18" x14ac:dyDescent="0.25">
      <c r="R12581" s="139"/>
    </row>
    <row r="12582" spans="18:18" x14ac:dyDescent="0.25">
      <c r="R12582" s="139"/>
    </row>
    <row r="12583" spans="18:18" x14ac:dyDescent="0.25">
      <c r="R12583" s="139"/>
    </row>
    <row r="12584" spans="18:18" x14ac:dyDescent="0.25">
      <c r="R12584" s="139"/>
    </row>
    <row r="12585" spans="18:18" x14ac:dyDescent="0.25">
      <c r="R12585" s="139"/>
    </row>
    <row r="12586" spans="18:18" x14ac:dyDescent="0.25">
      <c r="R12586" s="139"/>
    </row>
    <row r="12587" spans="18:18" x14ac:dyDescent="0.25">
      <c r="R12587" s="139"/>
    </row>
    <row r="12588" spans="18:18" x14ac:dyDescent="0.25">
      <c r="R12588" s="139"/>
    </row>
    <row r="12589" spans="18:18" x14ac:dyDescent="0.25">
      <c r="R12589" s="139"/>
    </row>
    <row r="12590" spans="18:18" x14ac:dyDescent="0.25">
      <c r="R12590" s="139"/>
    </row>
    <row r="12591" spans="18:18" x14ac:dyDescent="0.25">
      <c r="R12591" s="139"/>
    </row>
    <row r="12592" spans="18:18" x14ac:dyDescent="0.25">
      <c r="R12592" s="139"/>
    </row>
    <row r="12593" spans="18:18" x14ac:dyDescent="0.25">
      <c r="R12593" s="139"/>
    </row>
    <row r="12594" spans="18:18" x14ac:dyDescent="0.25">
      <c r="R12594" s="139"/>
    </row>
    <row r="12595" spans="18:18" x14ac:dyDescent="0.25">
      <c r="R12595" s="139"/>
    </row>
    <row r="12596" spans="18:18" x14ac:dyDescent="0.25">
      <c r="R12596" s="139"/>
    </row>
    <row r="12597" spans="18:18" x14ac:dyDescent="0.25">
      <c r="R12597" s="139"/>
    </row>
    <row r="12598" spans="18:18" x14ac:dyDescent="0.25">
      <c r="R12598" s="139"/>
    </row>
    <row r="12599" spans="18:18" x14ac:dyDescent="0.25">
      <c r="R12599" s="139"/>
    </row>
    <row r="12600" spans="18:18" x14ac:dyDescent="0.25">
      <c r="R12600" s="139"/>
    </row>
    <row r="12601" spans="18:18" x14ac:dyDescent="0.25">
      <c r="R12601" s="139"/>
    </row>
    <row r="12602" spans="18:18" x14ac:dyDescent="0.25">
      <c r="R12602" s="139"/>
    </row>
    <row r="12603" spans="18:18" x14ac:dyDescent="0.25">
      <c r="R12603" s="139"/>
    </row>
    <row r="12604" spans="18:18" x14ac:dyDescent="0.25">
      <c r="R12604" s="139"/>
    </row>
    <row r="12605" spans="18:18" x14ac:dyDescent="0.25">
      <c r="R12605" s="139"/>
    </row>
    <row r="12606" spans="18:18" x14ac:dyDescent="0.25">
      <c r="R12606" s="139"/>
    </row>
    <row r="12607" spans="18:18" x14ac:dyDescent="0.25">
      <c r="R12607" s="139"/>
    </row>
    <row r="12608" spans="18:18" x14ac:dyDescent="0.25">
      <c r="R12608" s="139"/>
    </row>
    <row r="12609" spans="18:18" x14ac:dyDescent="0.25">
      <c r="R12609" s="139"/>
    </row>
    <row r="12610" spans="18:18" x14ac:dyDescent="0.25">
      <c r="R12610" s="139"/>
    </row>
    <row r="12611" spans="18:18" x14ac:dyDescent="0.25">
      <c r="R12611" s="139"/>
    </row>
    <row r="12612" spans="18:18" x14ac:dyDescent="0.25">
      <c r="R12612" s="139"/>
    </row>
    <row r="12613" spans="18:18" x14ac:dyDescent="0.25">
      <c r="R12613" s="139"/>
    </row>
    <row r="12614" spans="18:18" x14ac:dyDescent="0.25">
      <c r="R12614" s="139"/>
    </row>
    <row r="12615" spans="18:18" x14ac:dyDescent="0.25">
      <c r="R12615" s="139"/>
    </row>
    <row r="12616" spans="18:18" x14ac:dyDescent="0.25">
      <c r="R12616" s="139"/>
    </row>
    <row r="12617" spans="18:18" x14ac:dyDescent="0.25">
      <c r="R12617" s="139"/>
    </row>
    <row r="12618" spans="18:18" x14ac:dyDescent="0.25">
      <c r="R12618" s="139"/>
    </row>
    <row r="12619" spans="18:18" x14ac:dyDescent="0.25">
      <c r="R12619" s="139"/>
    </row>
    <row r="12620" spans="18:18" x14ac:dyDescent="0.25">
      <c r="R12620" s="139"/>
    </row>
    <row r="12621" spans="18:18" x14ac:dyDescent="0.25">
      <c r="R12621" s="139"/>
    </row>
    <row r="12622" spans="18:18" x14ac:dyDescent="0.25">
      <c r="R12622" s="139"/>
    </row>
    <row r="12623" spans="18:18" x14ac:dyDescent="0.25">
      <c r="R12623" s="139"/>
    </row>
    <row r="12624" spans="18:18" x14ac:dyDescent="0.25">
      <c r="R12624" s="139"/>
    </row>
    <row r="12625" spans="18:18" x14ac:dyDescent="0.25">
      <c r="R12625" s="139"/>
    </row>
    <row r="12626" spans="18:18" x14ac:dyDescent="0.25">
      <c r="R12626" s="139"/>
    </row>
    <row r="12627" spans="18:18" x14ac:dyDescent="0.25">
      <c r="R12627" s="139"/>
    </row>
    <row r="12628" spans="18:18" x14ac:dyDescent="0.25">
      <c r="R12628" s="139"/>
    </row>
    <row r="12629" spans="18:18" x14ac:dyDescent="0.25">
      <c r="R12629" s="139"/>
    </row>
    <row r="12630" spans="18:18" x14ac:dyDescent="0.25">
      <c r="R12630" s="139"/>
    </row>
    <row r="12631" spans="18:18" x14ac:dyDescent="0.25">
      <c r="R12631" s="139"/>
    </row>
    <row r="12632" spans="18:18" x14ac:dyDescent="0.25">
      <c r="R12632" s="139"/>
    </row>
    <row r="12633" spans="18:18" x14ac:dyDescent="0.25">
      <c r="R12633" s="139"/>
    </row>
    <row r="12634" spans="18:18" x14ac:dyDescent="0.25">
      <c r="R12634" s="139"/>
    </row>
    <row r="12635" spans="18:18" x14ac:dyDescent="0.25">
      <c r="R12635" s="139"/>
    </row>
    <row r="12636" spans="18:18" x14ac:dyDescent="0.25">
      <c r="R12636" s="139"/>
    </row>
    <row r="12637" spans="18:18" x14ac:dyDescent="0.25">
      <c r="R12637" s="139"/>
    </row>
    <row r="12638" spans="18:18" x14ac:dyDescent="0.25">
      <c r="R12638" s="139"/>
    </row>
    <row r="12639" spans="18:18" x14ac:dyDescent="0.25">
      <c r="R12639" s="139"/>
    </row>
    <row r="12640" spans="18:18" x14ac:dyDescent="0.25">
      <c r="R12640" s="139"/>
    </row>
    <row r="12641" spans="18:18" x14ac:dyDescent="0.25">
      <c r="R12641" s="139"/>
    </row>
    <row r="12642" spans="18:18" x14ac:dyDescent="0.25">
      <c r="R12642" s="139"/>
    </row>
    <row r="12643" spans="18:18" x14ac:dyDescent="0.25">
      <c r="R12643" s="139"/>
    </row>
    <row r="12644" spans="18:18" x14ac:dyDescent="0.25">
      <c r="R12644" s="139"/>
    </row>
    <row r="12645" spans="18:18" x14ac:dyDescent="0.25">
      <c r="R12645" s="139"/>
    </row>
    <row r="12646" spans="18:18" x14ac:dyDescent="0.25">
      <c r="R12646" s="139"/>
    </row>
    <row r="12647" spans="18:18" x14ac:dyDescent="0.25">
      <c r="R12647" s="139"/>
    </row>
    <row r="12648" spans="18:18" x14ac:dyDescent="0.25">
      <c r="R12648" s="139"/>
    </row>
    <row r="12649" spans="18:18" x14ac:dyDescent="0.25">
      <c r="R12649" s="139"/>
    </row>
    <row r="12650" spans="18:18" x14ac:dyDescent="0.25">
      <c r="R12650" s="139"/>
    </row>
    <row r="12651" spans="18:18" x14ac:dyDescent="0.25">
      <c r="R12651" s="139"/>
    </row>
    <row r="12652" spans="18:18" x14ac:dyDescent="0.25">
      <c r="R12652" s="139"/>
    </row>
    <row r="12653" spans="18:18" x14ac:dyDescent="0.25">
      <c r="R12653" s="139"/>
    </row>
    <row r="12654" spans="18:18" x14ac:dyDescent="0.25">
      <c r="R12654" s="139"/>
    </row>
    <row r="12655" spans="18:18" x14ac:dyDescent="0.25">
      <c r="R12655" s="139"/>
    </row>
    <row r="12656" spans="18:18" x14ac:dyDescent="0.25">
      <c r="R12656" s="139"/>
    </row>
    <row r="12657" spans="18:18" x14ac:dyDescent="0.25">
      <c r="R12657" s="139"/>
    </row>
    <row r="12658" spans="18:18" x14ac:dyDescent="0.25">
      <c r="R12658" s="139"/>
    </row>
    <row r="12659" spans="18:18" x14ac:dyDescent="0.25">
      <c r="R12659" s="139"/>
    </row>
    <row r="12660" spans="18:18" x14ac:dyDescent="0.25">
      <c r="R12660" s="139"/>
    </row>
    <row r="12661" spans="18:18" x14ac:dyDescent="0.25">
      <c r="R12661" s="139"/>
    </row>
    <row r="12662" spans="18:18" x14ac:dyDescent="0.25">
      <c r="R12662" s="139"/>
    </row>
    <row r="12663" spans="18:18" x14ac:dyDescent="0.25">
      <c r="R12663" s="139"/>
    </row>
    <row r="12664" spans="18:18" x14ac:dyDescent="0.25">
      <c r="R12664" s="139"/>
    </row>
    <row r="12665" spans="18:18" x14ac:dyDescent="0.25">
      <c r="R12665" s="139"/>
    </row>
    <row r="12666" spans="18:18" x14ac:dyDescent="0.25">
      <c r="R12666" s="139"/>
    </row>
    <row r="12667" spans="18:18" x14ac:dyDescent="0.25">
      <c r="R12667" s="139"/>
    </row>
    <row r="12668" spans="18:18" x14ac:dyDescent="0.25">
      <c r="R12668" s="139"/>
    </row>
    <row r="12669" spans="18:18" x14ac:dyDescent="0.25">
      <c r="R12669" s="139"/>
    </row>
    <row r="12670" spans="18:18" x14ac:dyDescent="0.25">
      <c r="R12670" s="139"/>
    </row>
    <row r="12671" spans="18:18" x14ac:dyDescent="0.25">
      <c r="R12671" s="139"/>
    </row>
    <row r="12672" spans="18:18" x14ac:dyDescent="0.25">
      <c r="R12672" s="139"/>
    </row>
    <row r="12673" spans="18:18" x14ac:dyDescent="0.25">
      <c r="R12673" s="139"/>
    </row>
    <row r="12674" spans="18:18" x14ac:dyDescent="0.25">
      <c r="R12674" s="139"/>
    </row>
    <row r="12675" spans="18:18" x14ac:dyDescent="0.25">
      <c r="R12675" s="139"/>
    </row>
    <row r="12676" spans="18:18" x14ac:dyDescent="0.25">
      <c r="R12676" s="139"/>
    </row>
    <row r="12677" spans="18:18" x14ac:dyDescent="0.25">
      <c r="R12677" s="139"/>
    </row>
    <row r="12678" spans="18:18" x14ac:dyDescent="0.25">
      <c r="R12678" s="139"/>
    </row>
    <row r="12679" spans="18:18" x14ac:dyDescent="0.25">
      <c r="R12679" s="139"/>
    </row>
    <row r="12680" spans="18:18" x14ac:dyDescent="0.25">
      <c r="R12680" s="139"/>
    </row>
    <row r="12681" spans="18:18" x14ac:dyDescent="0.25">
      <c r="R12681" s="139"/>
    </row>
    <row r="12682" spans="18:18" x14ac:dyDescent="0.25">
      <c r="R12682" s="139"/>
    </row>
    <row r="12683" spans="18:18" x14ac:dyDescent="0.25">
      <c r="R12683" s="139"/>
    </row>
    <row r="12684" spans="18:18" x14ac:dyDescent="0.25">
      <c r="R12684" s="139"/>
    </row>
    <row r="12685" spans="18:18" x14ac:dyDescent="0.25">
      <c r="R12685" s="139"/>
    </row>
    <row r="12686" spans="18:18" x14ac:dyDescent="0.25">
      <c r="R12686" s="139"/>
    </row>
    <row r="12687" spans="18:18" x14ac:dyDescent="0.25">
      <c r="R12687" s="139"/>
    </row>
    <row r="12688" spans="18:18" x14ac:dyDescent="0.25">
      <c r="R12688" s="139"/>
    </row>
    <row r="12689" spans="18:18" x14ac:dyDescent="0.25">
      <c r="R12689" s="139"/>
    </row>
    <row r="12690" spans="18:18" x14ac:dyDescent="0.25">
      <c r="R12690" s="139"/>
    </row>
    <row r="12691" spans="18:18" x14ac:dyDescent="0.25">
      <c r="R12691" s="139"/>
    </row>
    <row r="12692" spans="18:18" x14ac:dyDescent="0.25">
      <c r="R12692" s="139"/>
    </row>
    <row r="12693" spans="18:18" x14ac:dyDescent="0.25">
      <c r="R12693" s="139"/>
    </row>
    <row r="12694" spans="18:18" x14ac:dyDescent="0.25">
      <c r="R12694" s="139"/>
    </row>
    <row r="12695" spans="18:18" x14ac:dyDescent="0.25">
      <c r="R12695" s="139"/>
    </row>
    <row r="12696" spans="18:18" x14ac:dyDescent="0.25">
      <c r="R12696" s="139"/>
    </row>
    <row r="12697" spans="18:18" x14ac:dyDescent="0.25">
      <c r="R12697" s="139"/>
    </row>
    <row r="12698" spans="18:18" x14ac:dyDescent="0.25">
      <c r="R12698" s="139"/>
    </row>
    <row r="12699" spans="18:18" x14ac:dyDescent="0.25">
      <c r="R12699" s="139"/>
    </row>
    <row r="12700" spans="18:18" x14ac:dyDescent="0.25">
      <c r="R12700" s="139"/>
    </row>
    <row r="12701" spans="18:18" x14ac:dyDescent="0.25">
      <c r="R12701" s="139"/>
    </row>
    <row r="12702" spans="18:18" x14ac:dyDescent="0.25">
      <c r="R12702" s="139"/>
    </row>
    <row r="12703" spans="18:18" x14ac:dyDescent="0.25">
      <c r="R12703" s="139"/>
    </row>
    <row r="12704" spans="18:18" x14ac:dyDescent="0.25">
      <c r="R12704" s="139"/>
    </row>
    <row r="12705" spans="18:18" x14ac:dyDescent="0.25">
      <c r="R12705" s="139"/>
    </row>
    <row r="12706" spans="18:18" x14ac:dyDescent="0.25">
      <c r="R12706" s="139"/>
    </row>
    <row r="12707" spans="18:18" x14ac:dyDescent="0.25">
      <c r="R12707" s="139"/>
    </row>
    <row r="12708" spans="18:18" x14ac:dyDescent="0.25">
      <c r="R12708" s="139"/>
    </row>
    <row r="12709" spans="18:18" x14ac:dyDescent="0.25">
      <c r="R12709" s="139"/>
    </row>
    <row r="12710" spans="18:18" x14ac:dyDescent="0.25">
      <c r="R12710" s="139"/>
    </row>
    <row r="12711" spans="18:18" x14ac:dyDescent="0.25">
      <c r="R12711" s="139"/>
    </row>
    <row r="12712" spans="18:18" x14ac:dyDescent="0.25">
      <c r="R12712" s="139"/>
    </row>
    <row r="12713" spans="18:18" x14ac:dyDescent="0.25">
      <c r="R12713" s="139"/>
    </row>
    <row r="12714" spans="18:18" x14ac:dyDescent="0.25">
      <c r="R12714" s="139"/>
    </row>
    <row r="12715" spans="18:18" x14ac:dyDescent="0.25">
      <c r="R12715" s="139"/>
    </row>
    <row r="12716" spans="18:18" x14ac:dyDescent="0.25">
      <c r="R12716" s="139"/>
    </row>
    <row r="12717" spans="18:18" x14ac:dyDescent="0.25">
      <c r="R12717" s="139"/>
    </row>
    <row r="12718" spans="18:18" x14ac:dyDescent="0.25">
      <c r="R12718" s="139"/>
    </row>
    <row r="12719" spans="18:18" x14ac:dyDescent="0.25">
      <c r="R12719" s="139"/>
    </row>
    <row r="12720" spans="18:18" x14ac:dyDescent="0.25">
      <c r="R12720" s="139"/>
    </row>
    <row r="12721" spans="18:18" x14ac:dyDescent="0.25">
      <c r="R12721" s="139"/>
    </row>
    <row r="12722" spans="18:18" x14ac:dyDescent="0.25">
      <c r="R12722" s="139"/>
    </row>
    <row r="12723" spans="18:18" x14ac:dyDescent="0.25">
      <c r="R12723" s="139"/>
    </row>
    <row r="12724" spans="18:18" x14ac:dyDescent="0.25">
      <c r="R12724" s="139"/>
    </row>
    <row r="12725" spans="18:18" x14ac:dyDescent="0.25">
      <c r="R12725" s="139"/>
    </row>
    <row r="12726" spans="18:18" x14ac:dyDescent="0.25">
      <c r="R12726" s="139"/>
    </row>
    <row r="12727" spans="18:18" x14ac:dyDescent="0.25">
      <c r="R12727" s="139"/>
    </row>
    <row r="12728" spans="18:18" x14ac:dyDescent="0.25">
      <c r="R12728" s="139"/>
    </row>
    <row r="12729" spans="18:18" x14ac:dyDescent="0.25">
      <c r="R12729" s="139"/>
    </row>
    <row r="12730" spans="18:18" x14ac:dyDescent="0.25">
      <c r="R12730" s="139"/>
    </row>
    <row r="12731" spans="18:18" x14ac:dyDescent="0.25">
      <c r="R12731" s="139"/>
    </row>
    <row r="12732" spans="18:18" x14ac:dyDescent="0.25">
      <c r="R12732" s="139"/>
    </row>
    <row r="12733" spans="18:18" x14ac:dyDescent="0.25">
      <c r="R12733" s="139"/>
    </row>
    <row r="12734" spans="18:18" x14ac:dyDescent="0.25">
      <c r="R12734" s="139"/>
    </row>
    <row r="12735" spans="18:18" x14ac:dyDescent="0.25">
      <c r="R12735" s="139"/>
    </row>
    <row r="12736" spans="18:18" x14ac:dyDescent="0.25">
      <c r="R12736" s="139"/>
    </row>
    <row r="12737" spans="18:18" x14ac:dyDescent="0.25">
      <c r="R12737" s="139"/>
    </row>
    <row r="12738" spans="18:18" x14ac:dyDescent="0.25">
      <c r="R12738" s="139"/>
    </row>
    <row r="12739" spans="18:18" x14ac:dyDescent="0.25">
      <c r="R12739" s="139"/>
    </row>
    <row r="12740" spans="18:18" x14ac:dyDescent="0.25">
      <c r="R12740" s="139"/>
    </row>
    <row r="12741" spans="18:18" x14ac:dyDescent="0.25">
      <c r="R12741" s="139"/>
    </row>
    <row r="12742" spans="18:18" x14ac:dyDescent="0.25">
      <c r="R12742" s="139"/>
    </row>
    <row r="12743" spans="18:18" x14ac:dyDescent="0.25">
      <c r="R12743" s="139"/>
    </row>
    <row r="12744" spans="18:18" x14ac:dyDescent="0.25">
      <c r="R12744" s="139"/>
    </row>
    <row r="12745" spans="18:18" x14ac:dyDescent="0.25">
      <c r="R12745" s="139"/>
    </row>
    <row r="12746" spans="18:18" x14ac:dyDescent="0.25">
      <c r="R12746" s="139"/>
    </row>
    <row r="12747" spans="18:18" x14ac:dyDescent="0.25">
      <c r="R12747" s="139"/>
    </row>
    <row r="12748" spans="18:18" x14ac:dyDescent="0.25">
      <c r="R12748" s="139"/>
    </row>
    <row r="12749" spans="18:18" x14ac:dyDescent="0.25">
      <c r="R12749" s="139"/>
    </row>
    <row r="12750" spans="18:18" x14ac:dyDescent="0.25">
      <c r="R12750" s="139"/>
    </row>
    <row r="12751" spans="18:18" x14ac:dyDescent="0.25">
      <c r="R12751" s="139"/>
    </row>
    <row r="12752" spans="18:18" x14ac:dyDescent="0.25">
      <c r="R12752" s="139"/>
    </row>
    <row r="12753" spans="18:18" x14ac:dyDescent="0.25">
      <c r="R12753" s="139"/>
    </row>
    <row r="12754" spans="18:18" x14ac:dyDescent="0.25">
      <c r="R12754" s="139"/>
    </row>
    <row r="12755" spans="18:18" x14ac:dyDescent="0.25">
      <c r="R12755" s="139"/>
    </row>
    <row r="12756" spans="18:18" x14ac:dyDescent="0.25">
      <c r="R12756" s="139"/>
    </row>
    <row r="12757" spans="18:18" x14ac:dyDescent="0.25">
      <c r="R12757" s="139"/>
    </row>
    <row r="12758" spans="18:18" x14ac:dyDescent="0.25">
      <c r="R12758" s="139"/>
    </row>
    <row r="12759" spans="18:18" x14ac:dyDescent="0.25">
      <c r="R12759" s="139"/>
    </row>
    <row r="12760" spans="18:18" x14ac:dyDescent="0.25">
      <c r="R12760" s="139"/>
    </row>
    <row r="12761" spans="18:18" x14ac:dyDescent="0.25">
      <c r="R12761" s="139"/>
    </row>
    <row r="12762" spans="18:18" x14ac:dyDescent="0.25">
      <c r="R12762" s="139"/>
    </row>
    <row r="12763" spans="18:18" x14ac:dyDescent="0.25">
      <c r="R12763" s="139"/>
    </row>
    <row r="12764" spans="18:18" x14ac:dyDescent="0.25">
      <c r="R12764" s="139"/>
    </row>
    <row r="12765" spans="18:18" x14ac:dyDescent="0.25">
      <c r="R12765" s="139"/>
    </row>
    <row r="12766" spans="18:18" x14ac:dyDescent="0.25">
      <c r="R12766" s="139"/>
    </row>
    <row r="12767" spans="18:18" x14ac:dyDescent="0.25">
      <c r="R12767" s="139"/>
    </row>
    <row r="12768" spans="18:18" x14ac:dyDescent="0.25">
      <c r="R12768" s="139"/>
    </row>
    <row r="12769" spans="18:18" x14ac:dyDescent="0.25">
      <c r="R12769" s="139"/>
    </row>
    <row r="12770" spans="18:18" x14ac:dyDescent="0.25">
      <c r="R12770" s="139"/>
    </row>
    <row r="12771" spans="18:18" x14ac:dyDescent="0.25">
      <c r="R12771" s="139"/>
    </row>
    <row r="12772" spans="18:18" x14ac:dyDescent="0.25">
      <c r="R12772" s="139"/>
    </row>
    <row r="12773" spans="18:18" x14ac:dyDescent="0.25">
      <c r="R12773" s="139"/>
    </row>
    <row r="12774" spans="18:18" x14ac:dyDescent="0.25">
      <c r="R12774" s="139"/>
    </row>
    <row r="12775" spans="18:18" x14ac:dyDescent="0.25">
      <c r="R12775" s="139"/>
    </row>
    <row r="12776" spans="18:18" x14ac:dyDescent="0.25">
      <c r="R12776" s="139"/>
    </row>
    <row r="12777" spans="18:18" x14ac:dyDescent="0.25">
      <c r="R12777" s="139"/>
    </row>
    <row r="12778" spans="18:18" x14ac:dyDescent="0.25">
      <c r="R12778" s="139"/>
    </row>
    <row r="12779" spans="18:18" x14ac:dyDescent="0.25">
      <c r="R12779" s="139"/>
    </row>
    <row r="12780" spans="18:18" x14ac:dyDescent="0.25">
      <c r="R12780" s="139"/>
    </row>
    <row r="12781" spans="18:18" x14ac:dyDescent="0.25">
      <c r="R12781" s="139"/>
    </row>
    <row r="12782" spans="18:18" x14ac:dyDescent="0.25">
      <c r="R12782" s="139"/>
    </row>
    <row r="12783" spans="18:18" x14ac:dyDescent="0.25">
      <c r="R12783" s="139"/>
    </row>
    <row r="12784" spans="18:18" x14ac:dyDescent="0.25">
      <c r="R12784" s="139"/>
    </row>
    <row r="12785" spans="18:18" x14ac:dyDescent="0.25">
      <c r="R12785" s="139"/>
    </row>
    <row r="12786" spans="18:18" x14ac:dyDescent="0.25">
      <c r="R12786" s="139"/>
    </row>
    <row r="12787" spans="18:18" x14ac:dyDescent="0.25">
      <c r="R12787" s="139"/>
    </row>
    <row r="12788" spans="18:18" x14ac:dyDescent="0.25">
      <c r="R12788" s="139"/>
    </row>
    <row r="12789" spans="18:18" x14ac:dyDescent="0.25">
      <c r="R12789" s="139"/>
    </row>
    <row r="12790" spans="18:18" x14ac:dyDescent="0.25">
      <c r="R12790" s="139"/>
    </row>
    <row r="12791" spans="18:18" x14ac:dyDescent="0.25">
      <c r="R12791" s="139"/>
    </row>
    <row r="12792" spans="18:18" x14ac:dyDescent="0.25">
      <c r="R12792" s="139"/>
    </row>
    <row r="12793" spans="18:18" x14ac:dyDescent="0.25">
      <c r="R12793" s="139"/>
    </row>
    <row r="12794" spans="18:18" x14ac:dyDescent="0.25">
      <c r="R12794" s="139"/>
    </row>
    <row r="12795" spans="18:18" x14ac:dyDescent="0.25">
      <c r="R12795" s="139"/>
    </row>
    <row r="12796" spans="18:18" x14ac:dyDescent="0.25">
      <c r="R12796" s="139"/>
    </row>
    <row r="12797" spans="18:18" x14ac:dyDescent="0.25">
      <c r="R12797" s="139"/>
    </row>
    <row r="12798" spans="18:18" x14ac:dyDescent="0.25">
      <c r="R12798" s="139"/>
    </row>
    <row r="12799" spans="18:18" x14ac:dyDescent="0.25">
      <c r="R12799" s="139"/>
    </row>
    <row r="12800" spans="18:18" x14ac:dyDescent="0.25">
      <c r="R12800" s="139"/>
    </row>
    <row r="12801" spans="18:18" x14ac:dyDescent="0.25">
      <c r="R12801" s="139"/>
    </row>
    <row r="12802" spans="18:18" x14ac:dyDescent="0.25">
      <c r="R12802" s="139"/>
    </row>
    <row r="12803" spans="18:18" x14ac:dyDescent="0.25">
      <c r="R12803" s="139"/>
    </row>
    <row r="12804" spans="18:18" x14ac:dyDescent="0.25">
      <c r="R12804" s="139"/>
    </row>
    <row r="12805" spans="18:18" x14ac:dyDescent="0.25">
      <c r="R12805" s="139"/>
    </row>
    <row r="12806" spans="18:18" x14ac:dyDescent="0.25">
      <c r="R12806" s="139"/>
    </row>
    <row r="12807" spans="18:18" x14ac:dyDescent="0.25">
      <c r="R12807" s="139"/>
    </row>
    <row r="12808" spans="18:18" x14ac:dyDescent="0.25">
      <c r="R12808" s="139"/>
    </row>
    <row r="12809" spans="18:18" x14ac:dyDescent="0.25">
      <c r="R12809" s="139"/>
    </row>
    <row r="12810" spans="18:18" x14ac:dyDescent="0.25">
      <c r="R12810" s="139"/>
    </row>
    <row r="12811" spans="18:18" x14ac:dyDescent="0.25">
      <c r="R12811" s="139"/>
    </row>
    <row r="12812" spans="18:18" x14ac:dyDescent="0.25">
      <c r="R12812" s="139"/>
    </row>
    <row r="12813" spans="18:18" x14ac:dyDescent="0.25">
      <c r="R12813" s="139"/>
    </row>
    <row r="12814" spans="18:18" x14ac:dyDescent="0.25">
      <c r="R12814" s="139"/>
    </row>
    <row r="12815" spans="18:18" x14ac:dyDescent="0.25">
      <c r="R12815" s="139"/>
    </row>
    <row r="12816" spans="18:18" x14ac:dyDescent="0.25">
      <c r="R12816" s="139"/>
    </row>
    <row r="12817" spans="18:18" x14ac:dyDescent="0.25">
      <c r="R12817" s="139"/>
    </row>
    <row r="12818" spans="18:18" x14ac:dyDescent="0.25">
      <c r="R12818" s="139"/>
    </row>
    <row r="12819" spans="18:18" x14ac:dyDescent="0.25">
      <c r="R12819" s="139"/>
    </row>
    <row r="12820" spans="18:18" x14ac:dyDescent="0.25">
      <c r="R12820" s="139"/>
    </row>
    <row r="12821" spans="18:18" x14ac:dyDescent="0.25">
      <c r="R12821" s="139"/>
    </row>
    <row r="12822" spans="18:18" x14ac:dyDescent="0.25">
      <c r="R12822" s="139"/>
    </row>
    <row r="12823" spans="18:18" x14ac:dyDescent="0.25">
      <c r="R12823" s="139"/>
    </row>
    <row r="12824" spans="18:18" x14ac:dyDescent="0.25">
      <c r="R12824" s="139"/>
    </row>
    <row r="12825" spans="18:18" x14ac:dyDescent="0.25">
      <c r="R12825" s="139"/>
    </row>
    <row r="12826" spans="18:18" x14ac:dyDescent="0.25">
      <c r="R12826" s="139"/>
    </row>
    <row r="12827" spans="18:18" x14ac:dyDescent="0.25">
      <c r="R12827" s="139"/>
    </row>
    <row r="12828" spans="18:18" x14ac:dyDescent="0.25">
      <c r="R12828" s="139"/>
    </row>
    <row r="12829" spans="18:18" x14ac:dyDescent="0.25">
      <c r="R12829" s="139"/>
    </row>
    <row r="12830" spans="18:18" x14ac:dyDescent="0.25">
      <c r="R12830" s="139"/>
    </row>
    <row r="12831" spans="18:18" x14ac:dyDescent="0.25">
      <c r="R12831" s="139"/>
    </row>
    <row r="12832" spans="18:18" x14ac:dyDescent="0.25">
      <c r="R12832" s="139"/>
    </row>
    <row r="12833" spans="18:18" x14ac:dyDescent="0.25">
      <c r="R12833" s="139"/>
    </row>
    <row r="12834" spans="18:18" x14ac:dyDescent="0.25">
      <c r="R12834" s="139"/>
    </row>
    <row r="12835" spans="18:18" x14ac:dyDescent="0.25">
      <c r="R12835" s="139"/>
    </row>
    <row r="12836" spans="18:18" x14ac:dyDescent="0.25">
      <c r="R12836" s="139"/>
    </row>
    <row r="12837" spans="18:18" x14ac:dyDescent="0.25">
      <c r="R12837" s="139"/>
    </row>
    <row r="12838" spans="18:18" x14ac:dyDescent="0.25">
      <c r="R12838" s="139"/>
    </row>
    <row r="12839" spans="18:18" x14ac:dyDescent="0.25">
      <c r="R12839" s="139"/>
    </row>
    <row r="12840" spans="18:18" x14ac:dyDescent="0.25">
      <c r="R12840" s="139"/>
    </row>
    <row r="12841" spans="18:18" x14ac:dyDescent="0.25">
      <c r="R12841" s="139"/>
    </row>
    <row r="12842" spans="18:18" x14ac:dyDescent="0.25">
      <c r="R12842" s="139"/>
    </row>
    <row r="12843" spans="18:18" x14ac:dyDescent="0.25">
      <c r="R12843" s="139"/>
    </row>
    <row r="12844" spans="18:18" x14ac:dyDescent="0.25">
      <c r="R12844" s="139"/>
    </row>
    <row r="12845" spans="18:18" x14ac:dyDescent="0.25">
      <c r="R12845" s="139"/>
    </row>
    <row r="12846" spans="18:18" x14ac:dyDescent="0.25">
      <c r="R12846" s="139"/>
    </row>
    <row r="12847" spans="18:18" x14ac:dyDescent="0.25">
      <c r="R12847" s="139"/>
    </row>
    <row r="12848" spans="18:18" x14ac:dyDescent="0.25">
      <c r="R12848" s="139"/>
    </row>
    <row r="12849" spans="18:18" x14ac:dyDescent="0.25">
      <c r="R12849" s="139"/>
    </row>
    <row r="12850" spans="18:18" x14ac:dyDescent="0.25">
      <c r="R12850" s="139"/>
    </row>
    <row r="12851" spans="18:18" x14ac:dyDescent="0.25">
      <c r="R12851" s="139"/>
    </row>
    <row r="12852" spans="18:18" x14ac:dyDescent="0.25">
      <c r="R12852" s="139"/>
    </row>
    <row r="12853" spans="18:18" x14ac:dyDescent="0.25">
      <c r="R12853" s="139"/>
    </row>
    <row r="12854" spans="18:18" x14ac:dyDescent="0.25">
      <c r="R12854" s="139"/>
    </row>
    <row r="12855" spans="18:18" x14ac:dyDescent="0.25">
      <c r="R12855" s="139"/>
    </row>
    <row r="12856" spans="18:18" x14ac:dyDescent="0.25">
      <c r="R12856" s="139"/>
    </row>
    <row r="12857" spans="18:18" x14ac:dyDescent="0.25">
      <c r="R12857" s="139"/>
    </row>
    <row r="12858" spans="18:18" x14ac:dyDescent="0.25">
      <c r="R12858" s="139"/>
    </row>
    <row r="12859" spans="18:18" x14ac:dyDescent="0.25">
      <c r="R12859" s="139"/>
    </row>
    <row r="12860" spans="18:18" x14ac:dyDescent="0.25">
      <c r="R12860" s="139"/>
    </row>
    <row r="12861" spans="18:18" x14ac:dyDescent="0.25">
      <c r="R12861" s="139"/>
    </row>
    <row r="12862" spans="18:18" x14ac:dyDescent="0.25">
      <c r="R12862" s="139"/>
    </row>
    <row r="12863" spans="18:18" x14ac:dyDescent="0.25">
      <c r="R12863" s="139"/>
    </row>
    <row r="12864" spans="18:18" x14ac:dyDescent="0.25">
      <c r="R12864" s="139"/>
    </row>
    <row r="12865" spans="18:18" x14ac:dyDescent="0.25">
      <c r="R12865" s="139"/>
    </row>
    <row r="12866" spans="18:18" x14ac:dyDescent="0.25">
      <c r="R12866" s="139"/>
    </row>
    <row r="12867" spans="18:18" x14ac:dyDescent="0.25">
      <c r="R12867" s="139"/>
    </row>
    <row r="12868" spans="18:18" x14ac:dyDescent="0.25">
      <c r="R12868" s="139"/>
    </row>
    <row r="12869" spans="18:18" x14ac:dyDescent="0.25">
      <c r="R12869" s="139"/>
    </row>
    <row r="12870" spans="18:18" x14ac:dyDescent="0.25">
      <c r="R12870" s="139"/>
    </row>
    <row r="12871" spans="18:18" x14ac:dyDescent="0.25">
      <c r="R12871" s="139"/>
    </row>
    <row r="12872" spans="18:18" x14ac:dyDescent="0.25">
      <c r="R12872" s="139"/>
    </row>
    <row r="12873" spans="18:18" x14ac:dyDescent="0.25">
      <c r="R12873" s="139"/>
    </row>
    <row r="12874" spans="18:18" x14ac:dyDescent="0.25">
      <c r="R12874" s="139"/>
    </row>
    <row r="12875" spans="18:18" x14ac:dyDescent="0.25">
      <c r="R12875" s="139"/>
    </row>
    <row r="12876" spans="18:18" x14ac:dyDescent="0.25">
      <c r="R12876" s="139"/>
    </row>
    <row r="12877" spans="18:18" x14ac:dyDescent="0.25">
      <c r="R12877" s="139"/>
    </row>
    <row r="12878" spans="18:18" x14ac:dyDescent="0.25">
      <c r="R12878" s="139"/>
    </row>
    <row r="12879" spans="18:18" x14ac:dyDescent="0.25">
      <c r="R12879" s="139"/>
    </row>
    <row r="12880" spans="18:18" x14ac:dyDescent="0.25">
      <c r="R12880" s="139"/>
    </row>
    <row r="12881" spans="18:18" x14ac:dyDescent="0.25">
      <c r="R12881" s="139"/>
    </row>
    <row r="12882" spans="18:18" x14ac:dyDescent="0.25">
      <c r="R12882" s="139"/>
    </row>
    <row r="12883" spans="18:18" x14ac:dyDescent="0.25">
      <c r="R12883" s="139"/>
    </row>
    <row r="12884" spans="18:18" x14ac:dyDescent="0.25">
      <c r="R12884" s="139"/>
    </row>
    <row r="12885" spans="18:18" x14ac:dyDescent="0.25">
      <c r="R12885" s="139"/>
    </row>
    <row r="12886" spans="18:18" x14ac:dyDescent="0.25">
      <c r="R12886" s="139"/>
    </row>
    <row r="12887" spans="18:18" x14ac:dyDescent="0.25">
      <c r="R12887" s="139"/>
    </row>
    <row r="12888" spans="18:18" x14ac:dyDescent="0.25">
      <c r="R12888" s="139"/>
    </row>
    <row r="12889" spans="18:18" x14ac:dyDescent="0.25">
      <c r="R12889" s="139"/>
    </row>
    <row r="12890" spans="18:18" x14ac:dyDescent="0.25">
      <c r="R12890" s="139"/>
    </row>
    <row r="12891" spans="18:18" x14ac:dyDescent="0.25">
      <c r="R12891" s="139"/>
    </row>
    <row r="12892" spans="18:18" x14ac:dyDescent="0.25">
      <c r="R12892" s="139"/>
    </row>
    <row r="12893" spans="18:18" x14ac:dyDescent="0.25">
      <c r="R12893" s="139"/>
    </row>
    <row r="12894" spans="18:18" x14ac:dyDescent="0.25">
      <c r="R12894" s="139"/>
    </row>
    <row r="12895" spans="18:18" x14ac:dyDescent="0.25">
      <c r="R12895" s="139"/>
    </row>
    <row r="12896" spans="18:18" x14ac:dyDescent="0.25">
      <c r="R12896" s="139"/>
    </row>
    <row r="12897" spans="18:18" x14ac:dyDescent="0.25">
      <c r="R12897" s="139"/>
    </row>
    <row r="12898" spans="18:18" x14ac:dyDescent="0.25">
      <c r="R12898" s="139"/>
    </row>
    <row r="12899" spans="18:18" x14ac:dyDescent="0.25">
      <c r="R12899" s="139"/>
    </row>
    <row r="12900" spans="18:18" x14ac:dyDescent="0.25">
      <c r="R12900" s="139"/>
    </row>
    <row r="12901" spans="18:18" x14ac:dyDescent="0.25">
      <c r="R12901" s="139"/>
    </row>
    <row r="12902" spans="18:18" x14ac:dyDescent="0.25">
      <c r="R12902" s="139"/>
    </row>
    <row r="12903" spans="18:18" x14ac:dyDescent="0.25">
      <c r="R12903" s="139"/>
    </row>
    <row r="12904" spans="18:18" x14ac:dyDescent="0.25">
      <c r="R12904" s="139"/>
    </row>
    <row r="12905" spans="18:18" x14ac:dyDescent="0.25">
      <c r="R12905" s="139"/>
    </row>
    <row r="12906" spans="18:18" x14ac:dyDescent="0.25">
      <c r="R12906" s="139"/>
    </row>
    <row r="12907" spans="18:18" x14ac:dyDescent="0.25">
      <c r="R12907" s="139"/>
    </row>
    <row r="12908" spans="18:18" x14ac:dyDescent="0.25">
      <c r="R12908" s="139"/>
    </row>
    <row r="12909" spans="18:18" x14ac:dyDescent="0.25">
      <c r="R12909" s="139"/>
    </row>
    <row r="12910" spans="18:18" x14ac:dyDescent="0.25">
      <c r="R12910" s="139"/>
    </row>
    <row r="12911" spans="18:18" x14ac:dyDescent="0.25">
      <c r="R12911" s="139"/>
    </row>
    <row r="12912" spans="18:18" x14ac:dyDescent="0.25">
      <c r="R12912" s="139"/>
    </row>
    <row r="12913" spans="18:18" x14ac:dyDescent="0.25">
      <c r="R12913" s="139"/>
    </row>
    <row r="12914" spans="18:18" x14ac:dyDescent="0.25">
      <c r="R12914" s="139"/>
    </row>
    <row r="12915" spans="18:18" x14ac:dyDescent="0.25">
      <c r="R12915" s="139"/>
    </row>
    <row r="12916" spans="18:18" x14ac:dyDescent="0.25">
      <c r="R12916" s="139"/>
    </row>
    <row r="12917" spans="18:18" x14ac:dyDescent="0.25">
      <c r="R12917" s="139"/>
    </row>
    <row r="12918" spans="18:18" x14ac:dyDescent="0.25">
      <c r="R12918" s="139"/>
    </row>
    <row r="12919" spans="18:18" x14ac:dyDescent="0.25">
      <c r="R12919" s="139"/>
    </row>
    <row r="12920" spans="18:18" x14ac:dyDescent="0.25">
      <c r="R12920" s="139"/>
    </row>
    <row r="12921" spans="18:18" x14ac:dyDescent="0.25">
      <c r="R12921" s="139"/>
    </row>
    <row r="12922" spans="18:18" x14ac:dyDescent="0.25">
      <c r="R12922" s="139"/>
    </row>
    <row r="12923" spans="18:18" x14ac:dyDescent="0.25">
      <c r="R12923" s="139"/>
    </row>
    <row r="12924" spans="18:18" x14ac:dyDescent="0.25">
      <c r="R12924" s="139"/>
    </row>
    <row r="12925" spans="18:18" x14ac:dyDescent="0.25">
      <c r="R12925" s="139"/>
    </row>
    <row r="12926" spans="18:18" x14ac:dyDescent="0.25">
      <c r="R12926" s="139"/>
    </row>
    <row r="12927" spans="18:18" x14ac:dyDescent="0.25">
      <c r="R12927" s="139"/>
    </row>
    <row r="12928" spans="18:18" x14ac:dyDescent="0.25">
      <c r="R12928" s="139"/>
    </row>
    <row r="12929" spans="18:18" x14ac:dyDescent="0.25">
      <c r="R12929" s="139"/>
    </row>
    <row r="12930" spans="18:18" x14ac:dyDescent="0.25">
      <c r="R12930" s="139"/>
    </row>
    <row r="12931" spans="18:18" x14ac:dyDescent="0.25">
      <c r="R12931" s="139"/>
    </row>
    <row r="12932" spans="18:18" x14ac:dyDescent="0.25">
      <c r="R12932" s="139"/>
    </row>
    <row r="12933" spans="18:18" x14ac:dyDescent="0.25">
      <c r="R12933" s="139"/>
    </row>
    <row r="12934" spans="18:18" x14ac:dyDescent="0.25">
      <c r="R12934" s="139"/>
    </row>
    <row r="12935" spans="18:18" x14ac:dyDescent="0.25">
      <c r="R12935" s="139"/>
    </row>
    <row r="12936" spans="18:18" x14ac:dyDescent="0.25">
      <c r="R12936" s="139"/>
    </row>
    <row r="12937" spans="18:18" x14ac:dyDescent="0.25">
      <c r="R12937" s="139"/>
    </row>
    <row r="12938" spans="18:18" x14ac:dyDescent="0.25">
      <c r="R12938" s="139"/>
    </row>
    <row r="12939" spans="18:18" x14ac:dyDescent="0.25">
      <c r="R12939" s="139"/>
    </row>
    <row r="12940" spans="18:18" x14ac:dyDescent="0.25">
      <c r="R12940" s="139"/>
    </row>
    <row r="12941" spans="18:18" x14ac:dyDescent="0.25">
      <c r="R12941" s="139"/>
    </row>
    <row r="12942" spans="18:18" x14ac:dyDescent="0.25">
      <c r="R12942" s="139"/>
    </row>
    <row r="12943" spans="18:18" x14ac:dyDescent="0.25">
      <c r="R12943" s="139"/>
    </row>
    <row r="12944" spans="18:18" x14ac:dyDescent="0.25">
      <c r="R12944" s="139"/>
    </row>
    <row r="12945" spans="18:18" x14ac:dyDescent="0.25">
      <c r="R12945" s="139"/>
    </row>
    <row r="12946" spans="18:18" x14ac:dyDescent="0.25">
      <c r="R12946" s="139"/>
    </row>
    <row r="12947" spans="18:18" x14ac:dyDescent="0.25">
      <c r="R12947" s="139"/>
    </row>
    <row r="12948" spans="18:18" x14ac:dyDescent="0.25">
      <c r="R12948" s="139"/>
    </row>
    <row r="12949" spans="18:18" x14ac:dyDescent="0.25">
      <c r="R12949" s="139"/>
    </row>
    <row r="12950" spans="18:18" x14ac:dyDescent="0.25">
      <c r="R12950" s="139"/>
    </row>
    <row r="12951" spans="18:18" x14ac:dyDescent="0.25">
      <c r="R12951" s="139"/>
    </row>
    <row r="12952" spans="18:18" x14ac:dyDescent="0.25">
      <c r="R12952" s="139"/>
    </row>
    <row r="12953" spans="18:18" x14ac:dyDescent="0.25">
      <c r="R12953" s="139"/>
    </row>
    <row r="12954" spans="18:18" x14ac:dyDescent="0.25">
      <c r="R12954" s="139"/>
    </row>
    <row r="12955" spans="18:18" x14ac:dyDescent="0.25">
      <c r="R12955" s="139"/>
    </row>
    <row r="12956" spans="18:18" x14ac:dyDescent="0.25">
      <c r="R12956" s="139"/>
    </row>
    <row r="12957" spans="18:18" x14ac:dyDescent="0.25">
      <c r="R12957" s="139"/>
    </row>
    <row r="12958" spans="18:18" x14ac:dyDescent="0.25">
      <c r="R12958" s="139"/>
    </row>
    <row r="12959" spans="18:18" x14ac:dyDescent="0.25">
      <c r="R12959" s="139"/>
    </row>
    <row r="12960" spans="18:18" x14ac:dyDescent="0.25">
      <c r="R12960" s="139"/>
    </row>
    <row r="12961" spans="18:18" x14ac:dyDescent="0.25">
      <c r="R12961" s="139"/>
    </row>
    <row r="12962" spans="18:18" x14ac:dyDescent="0.25">
      <c r="R12962" s="139"/>
    </row>
    <row r="12963" spans="18:18" x14ac:dyDescent="0.25">
      <c r="R12963" s="139"/>
    </row>
    <row r="12964" spans="18:18" x14ac:dyDescent="0.25">
      <c r="R12964" s="139"/>
    </row>
    <row r="12965" spans="18:18" x14ac:dyDescent="0.25">
      <c r="R12965" s="139"/>
    </row>
    <row r="12966" spans="18:18" x14ac:dyDescent="0.25">
      <c r="R12966" s="139"/>
    </row>
    <row r="12967" spans="18:18" x14ac:dyDescent="0.25">
      <c r="R12967" s="139"/>
    </row>
    <row r="12968" spans="18:18" x14ac:dyDescent="0.25">
      <c r="R12968" s="139"/>
    </row>
    <row r="12969" spans="18:18" x14ac:dyDescent="0.25">
      <c r="R12969" s="139"/>
    </row>
    <row r="12970" spans="18:18" x14ac:dyDescent="0.25">
      <c r="R12970" s="139"/>
    </row>
    <row r="12971" spans="18:18" x14ac:dyDescent="0.25">
      <c r="R12971" s="139"/>
    </row>
    <row r="12972" spans="18:18" x14ac:dyDescent="0.25">
      <c r="R12972" s="139"/>
    </row>
    <row r="12973" spans="18:18" x14ac:dyDescent="0.25">
      <c r="R12973" s="139"/>
    </row>
    <row r="12974" spans="18:18" x14ac:dyDescent="0.25">
      <c r="R12974" s="139"/>
    </row>
    <row r="12975" spans="18:18" x14ac:dyDescent="0.25">
      <c r="R12975" s="139"/>
    </row>
    <row r="12976" spans="18:18" x14ac:dyDescent="0.25">
      <c r="R12976" s="139"/>
    </row>
    <row r="12977" spans="18:18" x14ac:dyDescent="0.25">
      <c r="R12977" s="139"/>
    </row>
    <row r="12978" spans="18:18" x14ac:dyDescent="0.25">
      <c r="R12978" s="139"/>
    </row>
    <row r="12979" spans="18:18" x14ac:dyDescent="0.25">
      <c r="R12979" s="139"/>
    </row>
    <row r="12980" spans="18:18" x14ac:dyDescent="0.25">
      <c r="R12980" s="139"/>
    </row>
    <row r="12981" spans="18:18" x14ac:dyDescent="0.25">
      <c r="R12981" s="139"/>
    </row>
    <row r="12982" spans="18:18" x14ac:dyDescent="0.25">
      <c r="R12982" s="139"/>
    </row>
    <row r="12983" spans="18:18" x14ac:dyDescent="0.25">
      <c r="R12983" s="139"/>
    </row>
    <row r="12984" spans="18:18" x14ac:dyDescent="0.25">
      <c r="R12984" s="139"/>
    </row>
    <row r="12985" spans="18:18" x14ac:dyDescent="0.25">
      <c r="R12985" s="139"/>
    </row>
    <row r="12986" spans="18:18" x14ac:dyDescent="0.25">
      <c r="R12986" s="139"/>
    </row>
    <row r="12987" spans="18:18" x14ac:dyDescent="0.25">
      <c r="R12987" s="139"/>
    </row>
    <row r="12988" spans="18:18" x14ac:dyDescent="0.25">
      <c r="R12988" s="139"/>
    </row>
    <row r="12989" spans="18:18" x14ac:dyDescent="0.25">
      <c r="R12989" s="139"/>
    </row>
    <row r="12990" spans="18:18" x14ac:dyDescent="0.25">
      <c r="R12990" s="139"/>
    </row>
    <row r="12991" spans="18:18" x14ac:dyDescent="0.25">
      <c r="R12991" s="139"/>
    </row>
    <row r="12992" spans="18:18" x14ac:dyDescent="0.25">
      <c r="R12992" s="139"/>
    </row>
    <row r="12993" spans="18:18" x14ac:dyDescent="0.25">
      <c r="R12993" s="139"/>
    </row>
    <row r="12994" spans="18:18" x14ac:dyDescent="0.25">
      <c r="R12994" s="139"/>
    </row>
    <row r="12995" spans="18:18" x14ac:dyDescent="0.25">
      <c r="R12995" s="139"/>
    </row>
    <row r="12996" spans="18:18" x14ac:dyDescent="0.25">
      <c r="R12996" s="139"/>
    </row>
    <row r="12997" spans="18:18" x14ac:dyDescent="0.25">
      <c r="R12997" s="139"/>
    </row>
    <row r="12998" spans="18:18" x14ac:dyDescent="0.25">
      <c r="R12998" s="139"/>
    </row>
    <row r="12999" spans="18:18" x14ac:dyDescent="0.25">
      <c r="R12999" s="139"/>
    </row>
    <row r="13000" spans="18:18" x14ac:dyDescent="0.25">
      <c r="R13000" s="139"/>
    </row>
    <row r="13001" spans="18:18" x14ac:dyDescent="0.25">
      <c r="R13001" s="139"/>
    </row>
    <row r="13002" spans="18:18" x14ac:dyDescent="0.25">
      <c r="R13002" s="139"/>
    </row>
    <row r="13003" spans="18:18" x14ac:dyDescent="0.25">
      <c r="R13003" s="139"/>
    </row>
    <row r="13004" spans="18:18" x14ac:dyDescent="0.25">
      <c r="R13004" s="139"/>
    </row>
    <row r="13005" spans="18:18" x14ac:dyDescent="0.25">
      <c r="R13005" s="139"/>
    </row>
    <row r="13006" spans="18:18" x14ac:dyDescent="0.25">
      <c r="R13006" s="139"/>
    </row>
    <row r="13007" spans="18:18" x14ac:dyDescent="0.25">
      <c r="R13007" s="139"/>
    </row>
    <row r="13008" spans="18:18" x14ac:dyDescent="0.25">
      <c r="R13008" s="139"/>
    </row>
    <row r="13009" spans="18:18" x14ac:dyDescent="0.25">
      <c r="R13009" s="139"/>
    </row>
    <row r="13010" spans="18:18" x14ac:dyDescent="0.25">
      <c r="R13010" s="139"/>
    </row>
    <row r="13011" spans="18:18" x14ac:dyDescent="0.25">
      <c r="R13011" s="139"/>
    </row>
    <row r="13012" spans="18:18" x14ac:dyDescent="0.25">
      <c r="R13012" s="139"/>
    </row>
    <row r="13013" spans="18:18" x14ac:dyDescent="0.25">
      <c r="R13013" s="139"/>
    </row>
    <row r="13014" spans="18:18" x14ac:dyDescent="0.25">
      <c r="R13014" s="139"/>
    </row>
    <row r="13015" spans="18:18" x14ac:dyDescent="0.25">
      <c r="R13015" s="139"/>
    </row>
    <row r="13016" spans="18:18" x14ac:dyDescent="0.25">
      <c r="R13016" s="139"/>
    </row>
    <row r="13017" spans="18:18" x14ac:dyDescent="0.25">
      <c r="R13017" s="139"/>
    </row>
    <row r="13018" spans="18:18" x14ac:dyDescent="0.25">
      <c r="R13018" s="139"/>
    </row>
    <row r="13019" spans="18:18" x14ac:dyDescent="0.25">
      <c r="R13019" s="139"/>
    </row>
    <row r="13020" spans="18:18" x14ac:dyDescent="0.25">
      <c r="R13020" s="139"/>
    </row>
    <row r="13021" spans="18:18" x14ac:dyDescent="0.25">
      <c r="R13021" s="139"/>
    </row>
    <row r="13022" spans="18:18" x14ac:dyDescent="0.25">
      <c r="R13022" s="139"/>
    </row>
    <row r="13023" spans="18:18" x14ac:dyDescent="0.25">
      <c r="R13023" s="139"/>
    </row>
    <row r="13024" spans="18:18" x14ac:dyDescent="0.25">
      <c r="R13024" s="139"/>
    </row>
    <row r="13025" spans="18:18" x14ac:dyDescent="0.25">
      <c r="R13025" s="139"/>
    </row>
    <row r="13026" spans="18:18" x14ac:dyDescent="0.25">
      <c r="R13026" s="139"/>
    </row>
    <row r="13027" spans="18:18" x14ac:dyDescent="0.25">
      <c r="R13027" s="139"/>
    </row>
    <row r="13028" spans="18:18" x14ac:dyDescent="0.25">
      <c r="R13028" s="139"/>
    </row>
    <row r="13029" spans="18:18" x14ac:dyDescent="0.25">
      <c r="R13029" s="139"/>
    </row>
    <row r="13030" spans="18:18" x14ac:dyDescent="0.25">
      <c r="R13030" s="139"/>
    </row>
    <row r="13031" spans="18:18" x14ac:dyDescent="0.25">
      <c r="R13031" s="139"/>
    </row>
    <row r="13032" spans="18:18" x14ac:dyDescent="0.25">
      <c r="R13032" s="139"/>
    </row>
    <row r="13033" spans="18:18" x14ac:dyDescent="0.25">
      <c r="R13033" s="139"/>
    </row>
    <row r="13034" spans="18:18" x14ac:dyDescent="0.25">
      <c r="R13034" s="139"/>
    </row>
    <row r="13035" spans="18:18" x14ac:dyDescent="0.25">
      <c r="R13035" s="139"/>
    </row>
    <row r="13036" spans="18:18" x14ac:dyDescent="0.25">
      <c r="R13036" s="139"/>
    </row>
    <row r="13037" spans="18:18" x14ac:dyDescent="0.25">
      <c r="R13037" s="139"/>
    </row>
    <row r="13038" spans="18:18" x14ac:dyDescent="0.25">
      <c r="R13038" s="139"/>
    </row>
    <row r="13039" spans="18:18" x14ac:dyDescent="0.25">
      <c r="R13039" s="139"/>
    </row>
    <row r="13040" spans="18:18" x14ac:dyDescent="0.25">
      <c r="R13040" s="139"/>
    </row>
    <row r="13041" spans="18:18" x14ac:dyDescent="0.25">
      <c r="R13041" s="139"/>
    </row>
    <row r="13042" spans="18:18" x14ac:dyDescent="0.25">
      <c r="R13042" s="139"/>
    </row>
    <row r="13043" spans="18:18" x14ac:dyDescent="0.25">
      <c r="R13043" s="139"/>
    </row>
    <row r="13044" spans="18:18" x14ac:dyDescent="0.25">
      <c r="R13044" s="139"/>
    </row>
    <row r="13045" spans="18:18" x14ac:dyDescent="0.25">
      <c r="R13045" s="139"/>
    </row>
    <row r="13046" spans="18:18" x14ac:dyDescent="0.25">
      <c r="R13046" s="139"/>
    </row>
    <row r="13047" spans="18:18" x14ac:dyDescent="0.25">
      <c r="R13047" s="139"/>
    </row>
    <row r="13048" spans="18:18" x14ac:dyDescent="0.25">
      <c r="R13048" s="139"/>
    </row>
    <row r="13049" spans="18:18" x14ac:dyDescent="0.25">
      <c r="R13049" s="139"/>
    </row>
    <row r="13050" spans="18:18" x14ac:dyDescent="0.25">
      <c r="R13050" s="139"/>
    </row>
    <row r="13051" spans="18:18" x14ac:dyDescent="0.25">
      <c r="R13051" s="139"/>
    </row>
    <row r="13052" spans="18:18" x14ac:dyDescent="0.25">
      <c r="R13052" s="139"/>
    </row>
    <row r="13053" spans="18:18" x14ac:dyDescent="0.25">
      <c r="R13053" s="139"/>
    </row>
    <row r="13054" spans="18:18" x14ac:dyDescent="0.25">
      <c r="R13054" s="139"/>
    </row>
    <row r="13055" spans="18:18" x14ac:dyDescent="0.25">
      <c r="R13055" s="139"/>
    </row>
    <row r="13056" spans="18:18" x14ac:dyDescent="0.25">
      <c r="R13056" s="139"/>
    </row>
    <row r="13057" spans="18:18" x14ac:dyDescent="0.25">
      <c r="R13057" s="139"/>
    </row>
    <row r="13058" spans="18:18" x14ac:dyDescent="0.25">
      <c r="R13058" s="139"/>
    </row>
    <row r="13059" spans="18:18" x14ac:dyDescent="0.25">
      <c r="R13059" s="139"/>
    </row>
    <row r="13060" spans="18:18" x14ac:dyDescent="0.25">
      <c r="R13060" s="139"/>
    </row>
    <row r="13061" spans="18:18" x14ac:dyDescent="0.25">
      <c r="R13061" s="139"/>
    </row>
    <row r="13062" spans="18:18" x14ac:dyDescent="0.25">
      <c r="R13062" s="139"/>
    </row>
    <row r="13063" spans="18:18" x14ac:dyDescent="0.25">
      <c r="R13063" s="139"/>
    </row>
    <row r="13064" spans="18:18" x14ac:dyDescent="0.25">
      <c r="R13064" s="139"/>
    </row>
    <row r="13065" spans="18:18" x14ac:dyDescent="0.25">
      <c r="R13065" s="139"/>
    </row>
    <row r="13066" spans="18:18" x14ac:dyDescent="0.25">
      <c r="R13066" s="139"/>
    </row>
    <row r="13067" spans="18:18" x14ac:dyDescent="0.25">
      <c r="R13067" s="139"/>
    </row>
    <row r="13068" spans="18:18" x14ac:dyDescent="0.25">
      <c r="R13068" s="139"/>
    </row>
    <row r="13069" spans="18:18" x14ac:dyDescent="0.25">
      <c r="R13069" s="139"/>
    </row>
    <row r="13070" spans="18:18" x14ac:dyDescent="0.25">
      <c r="R13070" s="139"/>
    </row>
    <row r="13071" spans="18:18" x14ac:dyDescent="0.25">
      <c r="R13071" s="139"/>
    </row>
    <row r="13072" spans="18:18" x14ac:dyDescent="0.25">
      <c r="R13072" s="139"/>
    </row>
    <row r="13073" spans="18:18" x14ac:dyDescent="0.25">
      <c r="R13073" s="139"/>
    </row>
    <row r="13074" spans="18:18" x14ac:dyDescent="0.25">
      <c r="R13074" s="139"/>
    </row>
    <row r="13075" spans="18:18" x14ac:dyDescent="0.25">
      <c r="R13075" s="139"/>
    </row>
    <row r="13076" spans="18:18" x14ac:dyDescent="0.25">
      <c r="R13076" s="139"/>
    </row>
    <row r="13077" spans="18:18" x14ac:dyDescent="0.25">
      <c r="R13077" s="139"/>
    </row>
    <row r="13078" spans="18:18" x14ac:dyDescent="0.25">
      <c r="R13078" s="139"/>
    </row>
    <row r="13079" spans="18:18" x14ac:dyDescent="0.25">
      <c r="R13079" s="139"/>
    </row>
    <row r="13080" spans="18:18" x14ac:dyDescent="0.25">
      <c r="R13080" s="139"/>
    </row>
    <row r="13081" spans="18:18" x14ac:dyDescent="0.25">
      <c r="R13081" s="139"/>
    </row>
    <row r="13082" spans="18:18" x14ac:dyDescent="0.25">
      <c r="R13082" s="139"/>
    </row>
    <row r="13083" spans="18:18" x14ac:dyDescent="0.25">
      <c r="R13083" s="139"/>
    </row>
    <row r="13084" spans="18:18" x14ac:dyDescent="0.25">
      <c r="R13084" s="139"/>
    </row>
    <row r="13085" spans="18:18" x14ac:dyDescent="0.25">
      <c r="R13085" s="139"/>
    </row>
    <row r="13086" spans="18:18" x14ac:dyDescent="0.25">
      <c r="R13086" s="139"/>
    </row>
    <row r="13087" spans="18:18" x14ac:dyDescent="0.25">
      <c r="R13087" s="139"/>
    </row>
    <row r="13088" spans="18:18" x14ac:dyDescent="0.25">
      <c r="R13088" s="139"/>
    </row>
    <row r="13089" spans="18:18" x14ac:dyDescent="0.25">
      <c r="R13089" s="139"/>
    </row>
    <row r="13090" spans="18:18" x14ac:dyDescent="0.25">
      <c r="R13090" s="139"/>
    </row>
    <row r="13091" spans="18:18" x14ac:dyDescent="0.25">
      <c r="R13091" s="139"/>
    </row>
    <row r="13092" spans="18:18" x14ac:dyDescent="0.25">
      <c r="R13092" s="139"/>
    </row>
    <row r="13093" spans="18:18" x14ac:dyDescent="0.25">
      <c r="R13093" s="139"/>
    </row>
    <row r="13094" spans="18:18" x14ac:dyDescent="0.25">
      <c r="R13094" s="139"/>
    </row>
    <row r="13095" spans="18:18" x14ac:dyDescent="0.25">
      <c r="R13095" s="139"/>
    </row>
    <row r="13096" spans="18:18" x14ac:dyDescent="0.25">
      <c r="R13096" s="139"/>
    </row>
    <row r="13097" spans="18:18" x14ac:dyDescent="0.25">
      <c r="R13097" s="139"/>
    </row>
    <row r="13098" spans="18:18" x14ac:dyDescent="0.25">
      <c r="R13098" s="139"/>
    </row>
    <row r="13099" spans="18:18" x14ac:dyDescent="0.25">
      <c r="R13099" s="139"/>
    </row>
    <row r="13100" spans="18:18" x14ac:dyDescent="0.25">
      <c r="R13100" s="139"/>
    </row>
    <row r="13101" spans="18:18" x14ac:dyDescent="0.25">
      <c r="R13101" s="139"/>
    </row>
    <row r="13102" spans="18:18" x14ac:dyDescent="0.25">
      <c r="R13102" s="139"/>
    </row>
    <row r="13103" spans="18:18" x14ac:dyDescent="0.25">
      <c r="R13103" s="139"/>
    </row>
    <row r="13104" spans="18:18" x14ac:dyDescent="0.25">
      <c r="R13104" s="139"/>
    </row>
    <row r="13105" spans="18:18" x14ac:dyDescent="0.25">
      <c r="R13105" s="139"/>
    </row>
    <row r="13106" spans="18:18" x14ac:dyDescent="0.25">
      <c r="R13106" s="139"/>
    </row>
    <row r="13107" spans="18:18" x14ac:dyDescent="0.25">
      <c r="R13107" s="139"/>
    </row>
    <row r="13108" spans="18:18" x14ac:dyDescent="0.25">
      <c r="R13108" s="139"/>
    </row>
    <row r="13109" spans="18:18" x14ac:dyDescent="0.25">
      <c r="R13109" s="139"/>
    </row>
    <row r="13110" spans="18:18" x14ac:dyDescent="0.25">
      <c r="R13110" s="139"/>
    </row>
    <row r="13111" spans="18:18" x14ac:dyDescent="0.25">
      <c r="R13111" s="139"/>
    </row>
    <row r="13112" spans="18:18" x14ac:dyDescent="0.25">
      <c r="R13112" s="139"/>
    </row>
    <row r="13113" spans="18:18" x14ac:dyDescent="0.25">
      <c r="R13113" s="139"/>
    </row>
    <row r="13114" spans="18:18" x14ac:dyDescent="0.25">
      <c r="R13114" s="139"/>
    </row>
    <row r="13115" spans="18:18" x14ac:dyDescent="0.25">
      <c r="R13115" s="139"/>
    </row>
    <row r="13116" spans="18:18" x14ac:dyDescent="0.25">
      <c r="R13116" s="139"/>
    </row>
    <row r="13117" spans="18:18" x14ac:dyDescent="0.25">
      <c r="R13117" s="139"/>
    </row>
    <row r="13118" spans="18:18" x14ac:dyDescent="0.25">
      <c r="R13118" s="139"/>
    </row>
    <row r="13119" spans="18:18" x14ac:dyDescent="0.25">
      <c r="R13119" s="139"/>
    </row>
    <row r="13120" spans="18:18" x14ac:dyDescent="0.25">
      <c r="R13120" s="139"/>
    </row>
    <row r="13121" spans="18:18" x14ac:dyDescent="0.25">
      <c r="R13121" s="139"/>
    </row>
    <row r="13122" spans="18:18" x14ac:dyDescent="0.25">
      <c r="R13122" s="139"/>
    </row>
    <row r="13123" spans="18:18" x14ac:dyDescent="0.25">
      <c r="R13123" s="139"/>
    </row>
    <row r="13124" spans="18:18" x14ac:dyDescent="0.25">
      <c r="R13124" s="139"/>
    </row>
    <row r="13125" spans="18:18" x14ac:dyDescent="0.25">
      <c r="R13125" s="139"/>
    </row>
    <row r="13126" spans="18:18" x14ac:dyDescent="0.25">
      <c r="R13126" s="139"/>
    </row>
    <row r="13127" spans="18:18" x14ac:dyDescent="0.25">
      <c r="R13127" s="139"/>
    </row>
    <row r="13128" spans="18:18" x14ac:dyDescent="0.25">
      <c r="R13128" s="139"/>
    </row>
    <row r="13129" spans="18:18" x14ac:dyDescent="0.25">
      <c r="R13129" s="139"/>
    </row>
    <row r="13130" spans="18:18" x14ac:dyDescent="0.25">
      <c r="R13130" s="139"/>
    </row>
    <row r="13131" spans="18:18" x14ac:dyDescent="0.25">
      <c r="R13131" s="139"/>
    </row>
    <row r="13132" spans="18:18" x14ac:dyDescent="0.25">
      <c r="R13132" s="139"/>
    </row>
    <row r="13133" spans="18:18" x14ac:dyDescent="0.25">
      <c r="R13133" s="139"/>
    </row>
    <row r="13134" spans="18:18" x14ac:dyDescent="0.25">
      <c r="R13134" s="139"/>
    </row>
    <row r="13135" spans="18:18" x14ac:dyDescent="0.25">
      <c r="R13135" s="139"/>
    </row>
    <row r="13136" spans="18:18" x14ac:dyDescent="0.25">
      <c r="R13136" s="139"/>
    </row>
    <row r="13137" spans="18:18" x14ac:dyDescent="0.25">
      <c r="R13137" s="139"/>
    </row>
    <row r="13138" spans="18:18" x14ac:dyDescent="0.25">
      <c r="R13138" s="139"/>
    </row>
    <row r="13139" spans="18:18" x14ac:dyDescent="0.25">
      <c r="R13139" s="139"/>
    </row>
    <row r="13140" spans="18:18" x14ac:dyDescent="0.25">
      <c r="R13140" s="139"/>
    </row>
    <row r="13141" spans="18:18" x14ac:dyDescent="0.25">
      <c r="R13141" s="139"/>
    </row>
    <row r="13142" spans="18:18" x14ac:dyDescent="0.25">
      <c r="R13142" s="139"/>
    </row>
    <row r="13143" spans="18:18" x14ac:dyDescent="0.25">
      <c r="R13143" s="139"/>
    </row>
    <row r="13144" spans="18:18" x14ac:dyDescent="0.25">
      <c r="R13144" s="139"/>
    </row>
    <row r="13145" spans="18:18" x14ac:dyDescent="0.25">
      <c r="R13145" s="139"/>
    </row>
    <row r="13146" spans="18:18" x14ac:dyDescent="0.25">
      <c r="R13146" s="139"/>
    </row>
    <row r="13147" spans="18:18" x14ac:dyDescent="0.25">
      <c r="R13147" s="139"/>
    </row>
    <row r="13148" spans="18:18" x14ac:dyDescent="0.25">
      <c r="R13148" s="139"/>
    </row>
    <row r="13149" spans="18:18" x14ac:dyDescent="0.25">
      <c r="R13149" s="139"/>
    </row>
    <row r="13150" spans="18:18" x14ac:dyDescent="0.25">
      <c r="R13150" s="139"/>
    </row>
    <row r="13151" spans="18:18" x14ac:dyDescent="0.25">
      <c r="R13151" s="139"/>
    </row>
    <row r="13152" spans="18:18" x14ac:dyDescent="0.25">
      <c r="R13152" s="139"/>
    </row>
    <row r="13153" spans="18:18" x14ac:dyDescent="0.25">
      <c r="R13153" s="139"/>
    </row>
    <row r="13154" spans="18:18" x14ac:dyDescent="0.25">
      <c r="R13154" s="139"/>
    </row>
    <row r="13155" spans="18:18" x14ac:dyDescent="0.25">
      <c r="R13155" s="139"/>
    </row>
    <row r="13156" spans="18:18" x14ac:dyDescent="0.25">
      <c r="R13156" s="139"/>
    </row>
    <row r="13157" spans="18:18" x14ac:dyDescent="0.25">
      <c r="R13157" s="139"/>
    </row>
    <row r="13158" spans="18:18" x14ac:dyDescent="0.25">
      <c r="R13158" s="139"/>
    </row>
    <row r="13159" spans="18:18" x14ac:dyDescent="0.25">
      <c r="R13159" s="139"/>
    </row>
    <row r="13160" spans="18:18" x14ac:dyDescent="0.25">
      <c r="R13160" s="139"/>
    </row>
    <row r="13161" spans="18:18" x14ac:dyDescent="0.25">
      <c r="R13161" s="139"/>
    </row>
    <row r="13162" spans="18:18" x14ac:dyDescent="0.25">
      <c r="R13162" s="139"/>
    </row>
    <row r="13163" spans="18:18" x14ac:dyDescent="0.25">
      <c r="R13163" s="139"/>
    </row>
    <row r="13164" spans="18:18" x14ac:dyDescent="0.25">
      <c r="R13164" s="139"/>
    </row>
    <row r="13165" spans="18:18" x14ac:dyDescent="0.25">
      <c r="R13165" s="139"/>
    </row>
    <row r="13166" spans="18:18" x14ac:dyDescent="0.25">
      <c r="R13166" s="139"/>
    </row>
    <row r="13167" spans="18:18" x14ac:dyDescent="0.25">
      <c r="R13167" s="139"/>
    </row>
    <row r="13168" spans="18:18" x14ac:dyDescent="0.25">
      <c r="R13168" s="139"/>
    </row>
    <row r="13169" spans="18:18" x14ac:dyDescent="0.25">
      <c r="R13169" s="139"/>
    </row>
    <row r="13170" spans="18:18" x14ac:dyDescent="0.25">
      <c r="R13170" s="139"/>
    </row>
    <row r="13171" spans="18:18" x14ac:dyDescent="0.25">
      <c r="R13171" s="139"/>
    </row>
    <row r="13172" spans="18:18" x14ac:dyDescent="0.25">
      <c r="R13172" s="139"/>
    </row>
    <row r="13173" spans="18:18" x14ac:dyDescent="0.25">
      <c r="R13173" s="139"/>
    </row>
    <row r="13174" spans="18:18" x14ac:dyDescent="0.25">
      <c r="R13174" s="139"/>
    </row>
    <row r="13175" spans="18:18" x14ac:dyDescent="0.25">
      <c r="R13175" s="139"/>
    </row>
    <row r="13176" spans="18:18" x14ac:dyDescent="0.25">
      <c r="R13176" s="139"/>
    </row>
    <row r="13177" spans="18:18" x14ac:dyDescent="0.25">
      <c r="R13177" s="139"/>
    </row>
    <row r="13178" spans="18:18" x14ac:dyDescent="0.25">
      <c r="R13178" s="139"/>
    </row>
    <row r="13179" spans="18:18" x14ac:dyDescent="0.25">
      <c r="R13179" s="139"/>
    </row>
    <row r="13180" spans="18:18" x14ac:dyDescent="0.25">
      <c r="R13180" s="139"/>
    </row>
    <row r="13181" spans="18:18" x14ac:dyDescent="0.25">
      <c r="R13181" s="139"/>
    </row>
    <row r="13182" spans="18:18" x14ac:dyDescent="0.25">
      <c r="R13182" s="139"/>
    </row>
    <row r="13183" spans="18:18" x14ac:dyDescent="0.25">
      <c r="R13183" s="139"/>
    </row>
    <row r="13184" spans="18:18" x14ac:dyDescent="0.25">
      <c r="R13184" s="139"/>
    </row>
    <row r="13185" spans="18:18" x14ac:dyDescent="0.25">
      <c r="R13185" s="139"/>
    </row>
    <row r="13186" spans="18:18" x14ac:dyDescent="0.25">
      <c r="R13186" s="139"/>
    </row>
    <row r="13187" spans="18:18" x14ac:dyDescent="0.25">
      <c r="R13187" s="139"/>
    </row>
    <row r="13188" spans="18:18" x14ac:dyDescent="0.25">
      <c r="R13188" s="139"/>
    </row>
    <row r="13189" spans="18:18" x14ac:dyDescent="0.25">
      <c r="R13189" s="139"/>
    </row>
    <row r="13190" spans="18:18" x14ac:dyDescent="0.25">
      <c r="R13190" s="139"/>
    </row>
    <row r="13191" spans="18:18" x14ac:dyDescent="0.25">
      <c r="R13191" s="139"/>
    </row>
    <row r="13192" spans="18:18" x14ac:dyDescent="0.25">
      <c r="R13192" s="139"/>
    </row>
    <row r="13193" spans="18:18" x14ac:dyDescent="0.25">
      <c r="R13193" s="139"/>
    </row>
    <row r="13194" spans="18:18" x14ac:dyDescent="0.25">
      <c r="R13194" s="139"/>
    </row>
    <row r="13195" spans="18:18" x14ac:dyDescent="0.25">
      <c r="R13195" s="139"/>
    </row>
    <row r="13196" spans="18:18" x14ac:dyDescent="0.25">
      <c r="R13196" s="139"/>
    </row>
    <row r="13197" spans="18:18" x14ac:dyDescent="0.25">
      <c r="R13197" s="139"/>
    </row>
    <row r="13198" spans="18:18" x14ac:dyDescent="0.25">
      <c r="R13198" s="139"/>
    </row>
    <row r="13199" spans="18:18" x14ac:dyDescent="0.25">
      <c r="R13199" s="139"/>
    </row>
    <row r="13200" spans="18:18" x14ac:dyDescent="0.25">
      <c r="R13200" s="139"/>
    </row>
    <row r="13201" spans="18:18" x14ac:dyDescent="0.25">
      <c r="R13201" s="139"/>
    </row>
    <row r="13202" spans="18:18" x14ac:dyDescent="0.25">
      <c r="R13202" s="139"/>
    </row>
    <row r="13203" spans="18:18" x14ac:dyDescent="0.25">
      <c r="R13203" s="139"/>
    </row>
    <row r="13204" spans="18:18" x14ac:dyDescent="0.25">
      <c r="R13204" s="139"/>
    </row>
    <row r="13205" spans="18:18" x14ac:dyDescent="0.25">
      <c r="R13205" s="139"/>
    </row>
    <row r="13206" spans="18:18" x14ac:dyDescent="0.25">
      <c r="R13206" s="139"/>
    </row>
    <row r="13207" spans="18:18" x14ac:dyDescent="0.25">
      <c r="R13207" s="139"/>
    </row>
    <row r="13208" spans="18:18" x14ac:dyDescent="0.25">
      <c r="R13208" s="139"/>
    </row>
    <row r="13209" spans="18:18" x14ac:dyDescent="0.25">
      <c r="R13209" s="139"/>
    </row>
    <row r="13210" spans="18:18" x14ac:dyDescent="0.25">
      <c r="R13210" s="139"/>
    </row>
    <row r="13211" spans="18:18" x14ac:dyDescent="0.25">
      <c r="R13211" s="139"/>
    </row>
    <row r="13212" spans="18:18" x14ac:dyDescent="0.25">
      <c r="R13212" s="139"/>
    </row>
    <row r="13213" spans="18:18" x14ac:dyDescent="0.25">
      <c r="R13213" s="139"/>
    </row>
    <row r="13214" spans="18:18" x14ac:dyDescent="0.25">
      <c r="R13214" s="139"/>
    </row>
    <row r="13215" spans="18:18" x14ac:dyDescent="0.25">
      <c r="R13215" s="139"/>
    </row>
    <row r="13216" spans="18:18" x14ac:dyDescent="0.25">
      <c r="R13216" s="139"/>
    </row>
    <row r="13217" spans="18:18" x14ac:dyDescent="0.25">
      <c r="R13217" s="139"/>
    </row>
    <row r="13218" spans="18:18" x14ac:dyDescent="0.25">
      <c r="R13218" s="139"/>
    </row>
    <row r="13219" spans="18:18" x14ac:dyDescent="0.25">
      <c r="R13219" s="139"/>
    </row>
    <row r="13220" spans="18:18" x14ac:dyDescent="0.25">
      <c r="R13220" s="139"/>
    </row>
    <row r="13221" spans="18:18" x14ac:dyDescent="0.25">
      <c r="R13221" s="139"/>
    </row>
    <row r="13222" spans="18:18" x14ac:dyDescent="0.25">
      <c r="R13222" s="139"/>
    </row>
    <row r="13223" spans="18:18" x14ac:dyDescent="0.25">
      <c r="R13223" s="139"/>
    </row>
    <row r="13224" spans="18:18" x14ac:dyDescent="0.25">
      <c r="R13224" s="139"/>
    </row>
    <row r="13225" spans="18:18" x14ac:dyDescent="0.25">
      <c r="R13225" s="139"/>
    </row>
    <row r="13226" spans="18:18" x14ac:dyDescent="0.25">
      <c r="R13226" s="139"/>
    </row>
    <row r="13227" spans="18:18" x14ac:dyDescent="0.25">
      <c r="R13227" s="139"/>
    </row>
    <row r="13228" spans="18:18" x14ac:dyDescent="0.25">
      <c r="R13228" s="139"/>
    </row>
    <row r="13229" spans="18:18" x14ac:dyDescent="0.25">
      <c r="R13229" s="139"/>
    </row>
    <row r="13230" spans="18:18" x14ac:dyDescent="0.25">
      <c r="R13230" s="139"/>
    </row>
    <row r="13231" spans="18:18" x14ac:dyDescent="0.25">
      <c r="R13231" s="139"/>
    </row>
    <row r="13232" spans="18:18" x14ac:dyDescent="0.25">
      <c r="R13232" s="139"/>
    </row>
    <row r="13233" spans="18:18" x14ac:dyDescent="0.25">
      <c r="R13233" s="139"/>
    </row>
    <row r="13234" spans="18:18" x14ac:dyDescent="0.25">
      <c r="R13234" s="139"/>
    </row>
    <row r="13235" spans="18:18" x14ac:dyDescent="0.25">
      <c r="R13235" s="139"/>
    </row>
    <row r="13236" spans="18:18" x14ac:dyDescent="0.25">
      <c r="R13236" s="139"/>
    </row>
    <row r="13237" spans="18:18" x14ac:dyDescent="0.25">
      <c r="R13237" s="139"/>
    </row>
    <row r="13238" spans="18:18" x14ac:dyDescent="0.25">
      <c r="R13238" s="139"/>
    </row>
    <row r="13239" spans="18:18" x14ac:dyDescent="0.25">
      <c r="R13239" s="139"/>
    </row>
    <row r="13240" spans="18:18" x14ac:dyDescent="0.25">
      <c r="R13240" s="139"/>
    </row>
    <row r="13241" spans="18:18" x14ac:dyDescent="0.25">
      <c r="R13241" s="139"/>
    </row>
    <row r="13242" spans="18:18" x14ac:dyDescent="0.25">
      <c r="R13242" s="139"/>
    </row>
    <row r="13243" spans="18:18" x14ac:dyDescent="0.25">
      <c r="R13243" s="139"/>
    </row>
    <row r="13244" spans="18:18" x14ac:dyDescent="0.25">
      <c r="R13244" s="139"/>
    </row>
    <row r="13245" spans="18:18" x14ac:dyDescent="0.25">
      <c r="R13245" s="139"/>
    </row>
    <row r="13246" spans="18:18" x14ac:dyDescent="0.25">
      <c r="R13246" s="139"/>
    </row>
    <row r="13247" spans="18:18" x14ac:dyDescent="0.25">
      <c r="R13247" s="139"/>
    </row>
    <row r="13248" spans="18:18" x14ac:dyDescent="0.25">
      <c r="R13248" s="139"/>
    </row>
    <row r="13249" spans="18:18" x14ac:dyDescent="0.25">
      <c r="R13249" s="139"/>
    </row>
    <row r="13250" spans="18:18" x14ac:dyDescent="0.25">
      <c r="R13250" s="139"/>
    </row>
    <row r="13251" spans="18:18" x14ac:dyDescent="0.25">
      <c r="R13251" s="139"/>
    </row>
    <row r="13252" spans="18:18" x14ac:dyDescent="0.25">
      <c r="R13252" s="139"/>
    </row>
    <row r="13253" spans="18:18" x14ac:dyDescent="0.25">
      <c r="R13253" s="139"/>
    </row>
    <row r="13254" spans="18:18" x14ac:dyDescent="0.25">
      <c r="R13254" s="139"/>
    </row>
    <row r="13255" spans="18:18" x14ac:dyDescent="0.25">
      <c r="R13255" s="139"/>
    </row>
    <row r="13256" spans="18:18" x14ac:dyDescent="0.25">
      <c r="R13256" s="139"/>
    </row>
    <row r="13257" spans="18:18" x14ac:dyDescent="0.25">
      <c r="R13257" s="139"/>
    </row>
    <row r="13258" spans="18:18" x14ac:dyDescent="0.25">
      <c r="R13258" s="139"/>
    </row>
    <row r="13259" spans="18:18" x14ac:dyDescent="0.25">
      <c r="R13259" s="139"/>
    </row>
    <row r="13260" spans="18:18" x14ac:dyDescent="0.25">
      <c r="R13260" s="139"/>
    </row>
    <row r="13261" spans="18:18" x14ac:dyDescent="0.25">
      <c r="R13261" s="139"/>
    </row>
    <row r="13262" spans="18:18" x14ac:dyDescent="0.25">
      <c r="R13262" s="139"/>
    </row>
    <row r="13263" spans="18:18" x14ac:dyDescent="0.25">
      <c r="R13263" s="139"/>
    </row>
    <row r="13264" spans="18:18" x14ac:dyDescent="0.25">
      <c r="R13264" s="139"/>
    </row>
    <row r="13265" spans="18:18" x14ac:dyDescent="0.25">
      <c r="R13265" s="139"/>
    </row>
    <row r="13266" spans="18:18" x14ac:dyDescent="0.25">
      <c r="R13266" s="139"/>
    </row>
    <row r="13267" spans="18:18" x14ac:dyDescent="0.25">
      <c r="R13267" s="139"/>
    </row>
    <row r="13268" spans="18:18" x14ac:dyDescent="0.25">
      <c r="R13268" s="139"/>
    </row>
    <row r="13269" spans="18:18" x14ac:dyDescent="0.25">
      <c r="R13269" s="139"/>
    </row>
    <row r="13270" spans="18:18" x14ac:dyDescent="0.25">
      <c r="R13270" s="139"/>
    </row>
    <row r="13271" spans="18:18" x14ac:dyDescent="0.25">
      <c r="R13271" s="139"/>
    </row>
    <row r="13272" spans="18:18" x14ac:dyDescent="0.25">
      <c r="R13272" s="139"/>
    </row>
    <row r="13273" spans="18:18" x14ac:dyDescent="0.25">
      <c r="R13273" s="139"/>
    </row>
    <row r="13274" spans="18:18" x14ac:dyDescent="0.25">
      <c r="R13274" s="139"/>
    </row>
    <row r="13275" spans="18:18" x14ac:dyDescent="0.25">
      <c r="R13275" s="139"/>
    </row>
    <row r="13276" spans="18:18" x14ac:dyDescent="0.25">
      <c r="R13276" s="139"/>
    </row>
    <row r="13277" spans="18:18" x14ac:dyDescent="0.25">
      <c r="R13277" s="139"/>
    </row>
    <row r="13278" spans="18:18" x14ac:dyDescent="0.25">
      <c r="R13278" s="139"/>
    </row>
    <row r="13279" spans="18:18" x14ac:dyDescent="0.25">
      <c r="R13279" s="139"/>
    </row>
    <row r="13280" spans="18:18" x14ac:dyDescent="0.25">
      <c r="R13280" s="139"/>
    </row>
    <row r="13281" spans="18:18" x14ac:dyDescent="0.25">
      <c r="R13281" s="139"/>
    </row>
    <row r="13282" spans="18:18" x14ac:dyDescent="0.25">
      <c r="R13282" s="139"/>
    </row>
    <row r="13283" spans="18:18" x14ac:dyDescent="0.25">
      <c r="R13283" s="139"/>
    </row>
    <row r="13284" spans="18:18" x14ac:dyDescent="0.25">
      <c r="R13284" s="139"/>
    </row>
    <row r="13285" spans="18:18" x14ac:dyDescent="0.25">
      <c r="R13285" s="139"/>
    </row>
    <row r="13286" spans="18:18" x14ac:dyDescent="0.25">
      <c r="R13286" s="139"/>
    </row>
    <row r="13287" spans="18:18" x14ac:dyDescent="0.25">
      <c r="R13287" s="139"/>
    </row>
    <row r="13288" spans="18:18" x14ac:dyDescent="0.25">
      <c r="R13288" s="139"/>
    </row>
    <row r="13289" spans="18:18" x14ac:dyDescent="0.25">
      <c r="R13289" s="139"/>
    </row>
    <row r="13290" spans="18:18" x14ac:dyDescent="0.25">
      <c r="R13290" s="139"/>
    </row>
    <row r="13291" spans="18:18" x14ac:dyDescent="0.25">
      <c r="R13291" s="139"/>
    </row>
    <row r="13292" spans="18:18" x14ac:dyDescent="0.25">
      <c r="R13292" s="139"/>
    </row>
    <row r="13293" spans="18:18" x14ac:dyDescent="0.25">
      <c r="R13293" s="139"/>
    </row>
    <row r="13294" spans="18:18" x14ac:dyDescent="0.25">
      <c r="R13294" s="139"/>
    </row>
    <row r="13295" spans="18:18" x14ac:dyDescent="0.25">
      <c r="R13295" s="139"/>
    </row>
    <row r="13296" spans="18:18" x14ac:dyDescent="0.25">
      <c r="R13296" s="139"/>
    </row>
    <row r="13297" spans="18:18" x14ac:dyDescent="0.25">
      <c r="R13297" s="139"/>
    </row>
    <row r="13298" spans="18:18" x14ac:dyDescent="0.25">
      <c r="R13298" s="139"/>
    </row>
    <row r="13299" spans="18:18" x14ac:dyDescent="0.25">
      <c r="R13299" s="139"/>
    </row>
    <row r="13300" spans="18:18" x14ac:dyDescent="0.25">
      <c r="R13300" s="139"/>
    </row>
    <row r="13301" spans="18:18" x14ac:dyDescent="0.25">
      <c r="R13301" s="139"/>
    </row>
    <row r="13302" spans="18:18" x14ac:dyDescent="0.25">
      <c r="R13302" s="139"/>
    </row>
    <row r="13303" spans="18:18" x14ac:dyDescent="0.25">
      <c r="R13303" s="139"/>
    </row>
    <row r="13304" spans="18:18" x14ac:dyDescent="0.25">
      <c r="R13304" s="139"/>
    </row>
    <row r="13305" spans="18:18" x14ac:dyDescent="0.25">
      <c r="R13305" s="139"/>
    </row>
    <row r="13306" spans="18:18" x14ac:dyDescent="0.25">
      <c r="R13306" s="139"/>
    </row>
    <row r="13307" spans="18:18" x14ac:dyDescent="0.25">
      <c r="R13307" s="139"/>
    </row>
    <row r="13308" spans="18:18" x14ac:dyDescent="0.25">
      <c r="R13308" s="139"/>
    </row>
    <row r="13309" spans="18:18" x14ac:dyDescent="0.25">
      <c r="R13309" s="139"/>
    </row>
    <row r="13310" spans="18:18" x14ac:dyDescent="0.25">
      <c r="R13310" s="139"/>
    </row>
    <row r="13311" spans="18:18" x14ac:dyDescent="0.25">
      <c r="R13311" s="139"/>
    </row>
    <row r="13312" spans="18:18" x14ac:dyDescent="0.25">
      <c r="R13312" s="139"/>
    </row>
    <row r="13313" spans="18:18" x14ac:dyDescent="0.25">
      <c r="R13313" s="139"/>
    </row>
    <row r="13314" spans="18:18" x14ac:dyDescent="0.25">
      <c r="R13314" s="139"/>
    </row>
    <row r="13315" spans="18:18" x14ac:dyDescent="0.25">
      <c r="R13315" s="139"/>
    </row>
    <row r="13316" spans="18:18" x14ac:dyDescent="0.25">
      <c r="R13316" s="139"/>
    </row>
    <row r="13317" spans="18:18" x14ac:dyDescent="0.25">
      <c r="R13317" s="139"/>
    </row>
    <row r="13318" spans="18:18" x14ac:dyDescent="0.25">
      <c r="R13318" s="139"/>
    </row>
    <row r="13319" spans="18:18" x14ac:dyDescent="0.25">
      <c r="R13319" s="139"/>
    </row>
    <row r="13320" spans="18:18" x14ac:dyDescent="0.25">
      <c r="R13320" s="139"/>
    </row>
    <row r="13321" spans="18:18" x14ac:dyDescent="0.25">
      <c r="R13321" s="139"/>
    </row>
    <row r="13322" spans="18:18" x14ac:dyDescent="0.25">
      <c r="R13322" s="139"/>
    </row>
    <row r="13323" spans="18:18" x14ac:dyDescent="0.25">
      <c r="R13323" s="139"/>
    </row>
    <row r="13324" spans="18:18" x14ac:dyDescent="0.25">
      <c r="R13324" s="139"/>
    </row>
    <row r="13325" spans="18:18" x14ac:dyDescent="0.25">
      <c r="R13325" s="139"/>
    </row>
    <row r="13326" spans="18:18" x14ac:dyDescent="0.25">
      <c r="R13326" s="139"/>
    </row>
    <row r="13327" spans="18:18" x14ac:dyDescent="0.25">
      <c r="R13327" s="139"/>
    </row>
    <row r="13328" spans="18:18" x14ac:dyDescent="0.25">
      <c r="R13328" s="139"/>
    </row>
    <row r="13329" spans="18:18" x14ac:dyDescent="0.25">
      <c r="R13329" s="139"/>
    </row>
    <row r="13330" spans="18:18" x14ac:dyDescent="0.25">
      <c r="R13330" s="139"/>
    </row>
    <row r="13331" spans="18:18" x14ac:dyDescent="0.25">
      <c r="R13331" s="139"/>
    </row>
    <row r="13332" spans="18:18" x14ac:dyDescent="0.25">
      <c r="R13332" s="139"/>
    </row>
    <row r="13333" spans="18:18" x14ac:dyDescent="0.25">
      <c r="R13333" s="139"/>
    </row>
    <row r="13334" spans="18:18" x14ac:dyDescent="0.25">
      <c r="R13334" s="139"/>
    </row>
    <row r="13335" spans="18:18" x14ac:dyDescent="0.25">
      <c r="R13335" s="139"/>
    </row>
    <row r="13336" spans="18:18" x14ac:dyDescent="0.25">
      <c r="R13336" s="139"/>
    </row>
    <row r="13337" spans="18:18" x14ac:dyDescent="0.25">
      <c r="R13337" s="139"/>
    </row>
    <row r="13338" spans="18:18" x14ac:dyDescent="0.25">
      <c r="R13338" s="139"/>
    </row>
    <row r="13339" spans="18:18" x14ac:dyDescent="0.25">
      <c r="R13339" s="139"/>
    </row>
    <row r="13340" spans="18:18" x14ac:dyDescent="0.25">
      <c r="R13340" s="139"/>
    </row>
    <row r="13341" spans="18:18" x14ac:dyDescent="0.25">
      <c r="R13341" s="139"/>
    </row>
    <row r="13342" spans="18:18" x14ac:dyDescent="0.25">
      <c r="R13342" s="139"/>
    </row>
    <row r="13343" spans="18:18" x14ac:dyDescent="0.25">
      <c r="R13343" s="139"/>
    </row>
    <row r="13344" spans="18:18" x14ac:dyDescent="0.25">
      <c r="R13344" s="139"/>
    </row>
    <row r="13345" spans="18:18" x14ac:dyDescent="0.25">
      <c r="R13345" s="139"/>
    </row>
    <row r="13346" spans="18:18" x14ac:dyDescent="0.25">
      <c r="R13346" s="139"/>
    </row>
    <row r="13347" spans="18:18" x14ac:dyDescent="0.25">
      <c r="R13347" s="139"/>
    </row>
    <row r="13348" spans="18:18" x14ac:dyDescent="0.25">
      <c r="R13348" s="139"/>
    </row>
    <row r="13349" spans="18:18" x14ac:dyDescent="0.25">
      <c r="R13349" s="139"/>
    </row>
    <row r="13350" spans="18:18" x14ac:dyDescent="0.25">
      <c r="R13350" s="139"/>
    </row>
    <row r="13351" spans="18:18" x14ac:dyDescent="0.25">
      <c r="R13351" s="139"/>
    </row>
    <row r="13352" spans="18:18" x14ac:dyDescent="0.25">
      <c r="R13352" s="139"/>
    </row>
    <row r="13353" spans="18:18" x14ac:dyDescent="0.25">
      <c r="R13353" s="139"/>
    </row>
    <row r="13354" spans="18:18" x14ac:dyDescent="0.25">
      <c r="R13354" s="139"/>
    </row>
    <row r="13355" spans="18:18" x14ac:dyDescent="0.25">
      <c r="R13355" s="139"/>
    </row>
    <row r="13356" spans="18:18" x14ac:dyDescent="0.25">
      <c r="R13356" s="139"/>
    </row>
    <row r="13357" spans="18:18" x14ac:dyDescent="0.25">
      <c r="R13357" s="139"/>
    </row>
    <row r="13358" spans="18:18" x14ac:dyDescent="0.25">
      <c r="R13358" s="139"/>
    </row>
    <row r="13359" spans="18:18" x14ac:dyDescent="0.25">
      <c r="R13359" s="139"/>
    </row>
    <row r="13360" spans="18:18" x14ac:dyDescent="0.25">
      <c r="R13360" s="139"/>
    </row>
    <row r="13361" spans="18:18" x14ac:dyDescent="0.25">
      <c r="R13361" s="139"/>
    </row>
    <row r="13362" spans="18:18" x14ac:dyDescent="0.25">
      <c r="R13362" s="139"/>
    </row>
    <row r="13363" spans="18:18" x14ac:dyDescent="0.25">
      <c r="R13363" s="139"/>
    </row>
    <row r="13364" spans="18:18" x14ac:dyDescent="0.25">
      <c r="R13364" s="139"/>
    </row>
    <row r="13365" spans="18:18" x14ac:dyDescent="0.25">
      <c r="R13365" s="139"/>
    </row>
    <row r="13366" spans="18:18" x14ac:dyDescent="0.25">
      <c r="R13366" s="139"/>
    </row>
    <row r="13367" spans="18:18" x14ac:dyDescent="0.25">
      <c r="R13367" s="139"/>
    </row>
    <row r="13368" spans="18:18" x14ac:dyDescent="0.25">
      <c r="R13368" s="139"/>
    </row>
    <row r="13369" spans="18:18" x14ac:dyDescent="0.25">
      <c r="R13369" s="139"/>
    </row>
    <row r="13370" spans="18:18" x14ac:dyDescent="0.25">
      <c r="R13370" s="139"/>
    </row>
    <row r="13371" spans="18:18" x14ac:dyDescent="0.25">
      <c r="R13371" s="139"/>
    </row>
    <row r="13372" spans="18:18" x14ac:dyDescent="0.25">
      <c r="R13372" s="139"/>
    </row>
    <row r="13373" spans="18:18" x14ac:dyDescent="0.25">
      <c r="R13373" s="139"/>
    </row>
    <row r="13374" spans="18:18" x14ac:dyDescent="0.25">
      <c r="R13374" s="139"/>
    </row>
    <row r="13375" spans="18:18" x14ac:dyDescent="0.25">
      <c r="R13375" s="139"/>
    </row>
    <row r="13376" spans="18:18" x14ac:dyDescent="0.25">
      <c r="R13376" s="139"/>
    </row>
    <row r="13377" spans="18:18" x14ac:dyDescent="0.25">
      <c r="R13377" s="139"/>
    </row>
    <row r="13378" spans="18:18" x14ac:dyDescent="0.25">
      <c r="R13378" s="139"/>
    </row>
    <row r="13379" spans="18:18" x14ac:dyDescent="0.25">
      <c r="R13379" s="139"/>
    </row>
    <row r="13380" spans="18:18" x14ac:dyDescent="0.25">
      <c r="R13380" s="139"/>
    </row>
    <row r="13381" spans="18:18" x14ac:dyDescent="0.25">
      <c r="R13381" s="139"/>
    </row>
    <row r="13382" spans="18:18" x14ac:dyDescent="0.25">
      <c r="R13382" s="139"/>
    </row>
    <row r="13383" spans="18:18" x14ac:dyDescent="0.25">
      <c r="R13383" s="139"/>
    </row>
    <row r="13384" spans="18:18" x14ac:dyDescent="0.25">
      <c r="R13384" s="139"/>
    </row>
    <row r="13385" spans="18:18" x14ac:dyDescent="0.25">
      <c r="R13385" s="139"/>
    </row>
    <row r="13386" spans="18:18" x14ac:dyDescent="0.25">
      <c r="R13386" s="139"/>
    </row>
    <row r="13387" spans="18:18" x14ac:dyDescent="0.25">
      <c r="R13387" s="139"/>
    </row>
    <row r="13388" spans="18:18" x14ac:dyDescent="0.25">
      <c r="R13388" s="139"/>
    </row>
    <row r="13389" spans="18:18" x14ac:dyDescent="0.25">
      <c r="R13389" s="139"/>
    </row>
    <row r="13390" spans="18:18" x14ac:dyDescent="0.25">
      <c r="R13390" s="139"/>
    </row>
    <row r="13391" spans="18:18" x14ac:dyDescent="0.25">
      <c r="R13391" s="139"/>
    </row>
    <row r="13392" spans="18:18" x14ac:dyDescent="0.25">
      <c r="R13392" s="139"/>
    </row>
    <row r="13393" spans="18:18" x14ac:dyDescent="0.25">
      <c r="R13393" s="139"/>
    </row>
    <row r="13394" spans="18:18" x14ac:dyDescent="0.25">
      <c r="R13394" s="139"/>
    </row>
    <row r="13395" spans="18:18" x14ac:dyDescent="0.25">
      <c r="R13395" s="139"/>
    </row>
    <row r="13396" spans="18:18" x14ac:dyDescent="0.25">
      <c r="R13396" s="139"/>
    </row>
    <row r="13397" spans="18:18" x14ac:dyDescent="0.25">
      <c r="R13397" s="139"/>
    </row>
    <row r="13398" spans="18:18" x14ac:dyDescent="0.25">
      <c r="R13398" s="139"/>
    </row>
    <row r="13399" spans="18:18" x14ac:dyDescent="0.25">
      <c r="R13399" s="139"/>
    </row>
    <row r="13400" spans="18:18" x14ac:dyDescent="0.25">
      <c r="R13400" s="139"/>
    </row>
    <row r="13401" spans="18:18" x14ac:dyDescent="0.25">
      <c r="R13401" s="139"/>
    </row>
    <row r="13402" spans="18:18" x14ac:dyDescent="0.25">
      <c r="R13402" s="139"/>
    </row>
    <row r="13403" spans="18:18" x14ac:dyDescent="0.25">
      <c r="R13403" s="139"/>
    </row>
    <row r="13404" spans="18:18" x14ac:dyDescent="0.25">
      <c r="R13404" s="139"/>
    </row>
    <row r="13405" spans="18:18" x14ac:dyDescent="0.25">
      <c r="R13405" s="139"/>
    </row>
    <row r="13406" spans="18:18" x14ac:dyDescent="0.25">
      <c r="R13406" s="139"/>
    </row>
    <row r="13407" spans="18:18" x14ac:dyDescent="0.25">
      <c r="R13407" s="139"/>
    </row>
    <row r="13408" spans="18:18" x14ac:dyDescent="0.25">
      <c r="R13408" s="139"/>
    </row>
    <row r="13409" spans="18:18" x14ac:dyDescent="0.25">
      <c r="R13409" s="139"/>
    </row>
    <row r="13410" spans="18:18" x14ac:dyDescent="0.25">
      <c r="R13410" s="139"/>
    </row>
    <row r="13411" spans="18:18" x14ac:dyDescent="0.25">
      <c r="R13411" s="139"/>
    </row>
    <row r="13412" spans="18:18" x14ac:dyDescent="0.25">
      <c r="R13412" s="139"/>
    </row>
    <row r="13413" spans="18:18" x14ac:dyDescent="0.25">
      <c r="R13413" s="139"/>
    </row>
    <row r="13414" spans="18:18" x14ac:dyDescent="0.25">
      <c r="R13414" s="139"/>
    </row>
    <row r="13415" spans="18:18" x14ac:dyDescent="0.25">
      <c r="R13415" s="139"/>
    </row>
    <row r="13416" spans="18:18" x14ac:dyDescent="0.25">
      <c r="R13416" s="139"/>
    </row>
    <row r="13417" spans="18:18" x14ac:dyDescent="0.25">
      <c r="R13417" s="139"/>
    </row>
    <row r="13418" spans="18:18" x14ac:dyDescent="0.25">
      <c r="R13418" s="139"/>
    </row>
    <row r="13419" spans="18:18" x14ac:dyDescent="0.25">
      <c r="R13419" s="139"/>
    </row>
    <row r="13420" spans="18:18" x14ac:dyDescent="0.25">
      <c r="R13420" s="139"/>
    </row>
    <row r="13421" spans="18:18" x14ac:dyDescent="0.25">
      <c r="R13421" s="139"/>
    </row>
    <row r="13422" spans="18:18" x14ac:dyDescent="0.25">
      <c r="R13422" s="139"/>
    </row>
    <row r="13423" spans="18:18" x14ac:dyDescent="0.25">
      <c r="R13423" s="139"/>
    </row>
    <row r="13424" spans="18:18" x14ac:dyDescent="0.25">
      <c r="R13424" s="139"/>
    </row>
    <row r="13425" spans="18:18" x14ac:dyDescent="0.25">
      <c r="R13425" s="139"/>
    </row>
    <row r="13426" spans="18:18" x14ac:dyDescent="0.25">
      <c r="R13426" s="139"/>
    </row>
    <row r="13427" spans="18:18" x14ac:dyDescent="0.25">
      <c r="R13427" s="139"/>
    </row>
    <row r="13428" spans="18:18" x14ac:dyDescent="0.25">
      <c r="R13428" s="139"/>
    </row>
    <row r="13429" spans="18:18" x14ac:dyDescent="0.25">
      <c r="R13429" s="139"/>
    </row>
    <row r="13430" spans="18:18" x14ac:dyDescent="0.25">
      <c r="R13430" s="139"/>
    </row>
    <row r="13431" spans="18:18" x14ac:dyDescent="0.25">
      <c r="R13431" s="139"/>
    </row>
    <row r="13432" spans="18:18" x14ac:dyDescent="0.25">
      <c r="R13432" s="139"/>
    </row>
    <row r="13433" spans="18:18" x14ac:dyDescent="0.25">
      <c r="R13433" s="139"/>
    </row>
    <row r="13434" spans="18:18" x14ac:dyDescent="0.25">
      <c r="R13434" s="139"/>
    </row>
    <row r="13435" spans="18:18" x14ac:dyDescent="0.25">
      <c r="R13435" s="139"/>
    </row>
    <row r="13436" spans="18:18" x14ac:dyDescent="0.25">
      <c r="R13436" s="139"/>
    </row>
    <row r="13437" spans="18:18" x14ac:dyDescent="0.25">
      <c r="R13437" s="139"/>
    </row>
    <row r="13438" spans="18:18" x14ac:dyDescent="0.25">
      <c r="R13438" s="139"/>
    </row>
    <row r="13439" spans="18:18" x14ac:dyDescent="0.25">
      <c r="R13439" s="139"/>
    </row>
    <row r="13440" spans="18:18" x14ac:dyDescent="0.25">
      <c r="R13440" s="139"/>
    </row>
    <row r="13441" spans="18:18" x14ac:dyDescent="0.25">
      <c r="R13441" s="139"/>
    </row>
    <row r="13442" spans="18:18" x14ac:dyDescent="0.25">
      <c r="R13442" s="139"/>
    </row>
    <row r="13443" spans="18:18" x14ac:dyDescent="0.25">
      <c r="R13443" s="139"/>
    </row>
    <row r="13444" spans="18:18" x14ac:dyDescent="0.25">
      <c r="R13444" s="139"/>
    </row>
    <row r="13445" spans="18:18" x14ac:dyDescent="0.25">
      <c r="R13445" s="139"/>
    </row>
    <row r="13446" spans="18:18" x14ac:dyDescent="0.25">
      <c r="R13446" s="139"/>
    </row>
    <row r="13447" spans="18:18" x14ac:dyDescent="0.25">
      <c r="R13447" s="139"/>
    </row>
    <row r="13448" spans="18:18" x14ac:dyDescent="0.25">
      <c r="R13448" s="139"/>
    </row>
    <row r="13449" spans="18:18" x14ac:dyDescent="0.25">
      <c r="R13449" s="139"/>
    </row>
    <row r="13450" spans="18:18" x14ac:dyDescent="0.25">
      <c r="R13450" s="139"/>
    </row>
    <row r="13451" spans="18:18" x14ac:dyDescent="0.25">
      <c r="R13451" s="139"/>
    </row>
    <row r="13452" spans="18:18" x14ac:dyDescent="0.25">
      <c r="R13452" s="139"/>
    </row>
    <row r="13453" spans="18:18" x14ac:dyDescent="0.25">
      <c r="R13453" s="139"/>
    </row>
    <row r="13454" spans="18:18" x14ac:dyDescent="0.25">
      <c r="R13454" s="139"/>
    </row>
    <row r="13455" spans="18:18" x14ac:dyDescent="0.25">
      <c r="R13455" s="139"/>
    </row>
    <row r="13456" spans="18:18" x14ac:dyDescent="0.25">
      <c r="R13456" s="139"/>
    </row>
    <row r="13457" spans="18:18" x14ac:dyDescent="0.25">
      <c r="R13457" s="139"/>
    </row>
    <row r="13458" spans="18:18" x14ac:dyDescent="0.25">
      <c r="R13458" s="139"/>
    </row>
    <row r="13459" spans="18:18" x14ac:dyDescent="0.25">
      <c r="R13459" s="139"/>
    </row>
    <row r="13460" spans="18:18" x14ac:dyDescent="0.25">
      <c r="R13460" s="139"/>
    </row>
    <row r="13461" spans="18:18" x14ac:dyDescent="0.25">
      <c r="R13461" s="139"/>
    </row>
    <row r="13462" spans="18:18" x14ac:dyDescent="0.25">
      <c r="R13462" s="139"/>
    </row>
    <row r="13463" spans="18:18" x14ac:dyDescent="0.25">
      <c r="R13463" s="139"/>
    </row>
    <row r="13464" spans="18:18" x14ac:dyDescent="0.25">
      <c r="R13464" s="139"/>
    </row>
    <row r="13465" spans="18:18" x14ac:dyDescent="0.25">
      <c r="R13465" s="139"/>
    </row>
    <row r="13466" spans="18:18" x14ac:dyDescent="0.25">
      <c r="R13466" s="139"/>
    </row>
    <row r="13467" spans="18:18" x14ac:dyDescent="0.25">
      <c r="R13467" s="139"/>
    </row>
    <row r="13468" spans="18:18" x14ac:dyDescent="0.25">
      <c r="R13468" s="139"/>
    </row>
    <row r="13469" spans="18:18" x14ac:dyDescent="0.25">
      <c r="R13469" s="139"/>
    </row>
    <row r="13470" spans="18:18" x14ac:dyDescent="0.25">
      <c r="R13470" s="139"/>
    </row>
    <row r="13471" spans="18:18" x14ac:dyDescent="0.25">
      <c r="R13471" s="139"/>
    </row>
    <row r="13472" spans="18:18" x14ac:dyDescent="0.25">
      <c r="R13472" s="139"/>
    </row>
    <row r="13473" spans="18:18" x14ac:dyDescent="0.25">
      <c r="R13473" s="139"/>
    </row>
    <row r="13474" spans="18:18" x14ac:dyDescent="0.25">
      <c r="R13474" s="139"/>
    </row>
    <row r="13475" spans="18:18" x14ac:dyDescent="0.25">
      <c r="R13475" s="139"/>
    </row>
    <row r="13476" spans="18:18" x14ac:dyDescent="0.25">
      <c r="R13476" s="139"/>
    </row>
    <row r="13477" spans="18:18" x14ac:dyDescent="0.25">
      <c r="R13477" s="139"/>
    </row>
    <row r="13478" spans="18:18" x14ac:dyDescent="0.25">
      <c r="R13478" s="139"/>
    </row>
    <row r="13479" spans="18:18" x14ac:dyDescent="0.25">
      <c r="R13479" s="139"/>
    </row>
    <row r="13480" spans="18:18" x14ac:dyDescent="0.25">
      <c r="R13480" s="139"/>
    </row>
    <row r="13481" spans="18:18" x14ac:dyDescent="0.25">
      <c r="R13481" s="139"/>
    </row>
    <row r="13482" spans="18:18" x14ac:dyDescent="0.25">
      <c r="R13482" s="139"/>
    </row>
    <row r="13483" spans="18:18" x14ac:dyDescent="0.25">
      <c r="R13483" s="139"/>
    </row>
    <row r="13484" spans="18:18" x14ac:dyDescent="0.25">
      <c r="R13484" s="139"/>
    </row>
    <row r="13485" spans="18:18" x14ac:dyDescent="0.25">
      <c r="R13485" s="139"/>
    </row>
    <row r="13486" spans="18:18" x14ac:dyDescent="0.25">
      <c r="R13486" s="139"/>
    </row>
    <row r="13487" spans="18:18" x14ac:dyDescent="0.25">
      <c r="R13487" s="139"/>
    </row>
    <row r="13488" spans="18:18" x14ac:dyDescent="0.25">
      <c r="R13488" s="139"/>
    </row>
    <row r="13489" spans="18:18" x14ac:dyDescent="0.25">
      <c r="R13489" s="139"/>
    </row>
    <row r="13490" spans="18:18" x14ac:dyDescent="0.25">
      <c r="R13490" s="139"/>
    </row>
    <row r="13491" spans="18:18" x14ac:dyDescent="0.25">
      <c r="R13491" s="139"/>
    </row>
    <row r="13492" spans="18:18" x14ac:dyDescent="0.25">
      <c r="R13492" s="139"/>
    </row>
    <row r="13493" spans="18:18" x14ac:dyDescent="0.25">
      <c r="R13493" s="139"/>
    </row>
    <row r="13494" spans="18:18" x14ac:dyDescent="0.25">
      <c r="R13494" s="139"/>
    </row>
    <row r="13495" spans="18:18" x14ac:dyDescent="0.25">
      <c r="R13495" s="139"/>
    </row>
    <row r="13496" spans="18:18" x14ac:dyDescent="0.25">
      <c r="R13496" s="139"/>
    </row>
    <row r="13497" spans="18:18" x14ac:dyDescent="0.25">
      <c r="R13497" s="139"/>
    </row>
    <row r="13498" spans="18:18" x14ac:dyDescent="0.25">
      <c r="R13498" s="139"/>
    </row>
    <row r="13499" spans="18:18" x14ac:dyDescent="0.25">
      <c r="R13499" s="139"/>
    </row>
    <row r="13500" spans="18:18" x14ac:dyDescent="0.25">
      <c r="R13500" s="139"/>
    </row>
    <row r="13501" spans="18:18" x14ac:dyDescent="0.25">
      <c r="R13501" s="139"/>
    </row>
    <row r="13502" spans="18:18" x14ac:dyDescent="0.25">
      <c r="R13502" s="139"/>
    </row>
    <row r="13503" spans="18:18" x14ac:dyDescent="0.25">
      <c r="R13503" s="139"/>
    </row>
    <row r="13504" spans="18:18" x14ac:dyDescent="0.25">
      <c r="R13504" s="139"/>
    </row>
    <row r="13505" spans="18:18" x14ac:dyDescent="0.25">
      <c r="R13505" s="139"/>
    </row>
    <row r="13506" spans="18:18" x14ac:dyDescent="0.25">
      <c r="R13506" s="139"/>
    </row>
    <row r="13507" spans="18:18" x14ac:dyDescent="0.25">
      <c r="R13507" s="139"/>
    </row>
    <row r="13508" spans="18:18" x14ac:dyDescent="0.25">
      <c r="R13508" s="139"/>
    </row>
    <row r="13509" spans="18:18" x14ac:dyDescent="0.25">
      <c r="R13509" s="139"/>
    </row>
    <row r="13510" spans="18:18" x14ac:dyDescent="0.25">
      <c r="R13510" s="139"/>
    </row>
    <row r="13511" spans="18:18" x14ac:dyDescent="0.25">
      <c r="R13511" s="139"/>
    </row>
    <row r="13512" spans="18:18" x14ac:dyDescent="0.25">
      <c r="R13512" s="139"/>
    </row>
    <row r="13513" spans="18:18" x14ac:dyDescent="0.25">
      <c r="R13513" s="139"/>
    </row>
    <row r="13514" spans="18:18" x14ac:dyDescent="0.25">
      <c r="R13514" s="139"/>
    </row>
    <row r="13515" spans="18:18" x14ac:dyDescent="0.25">
      <c r="R13515" s="139"/>
    </row>
    <row r="13516" spans="18:18" x14ac:dyDescent="0.25">
      <c r="R13516" s="139"/>
    </row>
    <row r="13517" spans="18:18" x14ac:dyDescent="0.25">
      <c r="R13517" s="139"/>
    </row>
    <row r="13518" spans="18:18" x14ac:dyDescent="0.25">
      <c r="R13518" s="139"/>
    </row>
    <row r="13519" spans="18:18" x14ac:dyDescent="0.25">
      <c r="R13519" s="139"/>
    </row>
    <row r="13520" spans="18:18" x14ac:dyDescent="0.25">
      <c r="R13520" s="139"/>
    </row>
    <row r="13521" spans="18:18" x14ac:dyDescent="0.25">
      <c r="R13521" s="139"/>
    </row>
    <row r="13522" spans="18:18" x14ac:dyDescent="0.25">
      <c r="R13522" s="139"/>
    </row>
    <row r="13523" spans="18:18" x14ac:dyDescent="0.25">
      <c r="R13523" s="139"/>
    </row>
    <row r="13524" spans="18:18" x14ac:dyDescent="0.25">
      <c r="R13524" s="139"/>
    </row>
    <row r="13525" spans="18:18" x14ac:dyDescent="0.25">
      <c r="R13525" s="139"/>
    </row>
    <row r="13526" spans="18:18" x14ac:dyDescent="0.25">
      <c r="R13526" s="139"/>
    </row>
    <row r="13527" spans="18:18" x14ac:dyDescent="0.25">
      <c r="R13527" s="139"/>
    </row>
    <row r="13528" spans="18:18" x14ac:dyDescent="0.25">
      <c r="R13528" s="139"/>
    </row>
    <row r="13529" spans="18:18" x14ac:dyDescent="0.25">
      <c r="R13529" s="139"/>
    </row>
    <row r="13530" spans="18:18" x14ac:dyDescent="0.25">
      <c r="R13530" s="139"/>
    </row>
    <row r="13531" spans="18:18" x14ac:dyDescent="0.25">
      <c r="R13531" s="139"/>
    </row>
    <row r="13532" spans="18:18" x14ac:dyDescent="0.25">
      <c r="R13532" s="139"/>
    </row>
    <row r="13533" spans="18:18" x14ac:dyDescent="0.25">
      <c r="R13533" s="139"/>
    </row>
    <row r="13534" spans="18:18" x14ac:dyDescent="0.25">
      <c r="R13534" s="139"/>
    </row>
    <row r="13535" spans="18:18" x14ac:dyDescent="0.25">
      <c r="R13535" s="139"/>
    </row>
    <row r="13536" spans="18:18" x14ac:dyDescent="0.25">
      <c r="R13536" s="139"/>
    </row>
    <row r="13537" spans="18:18" x14ac:dyDescent="0.25">
      <c r="R13537" s="139"/>
    </row>
    <row r="13538" spans="18:18" x14ac:dyDescent="0.25">
      <c r="R13538" s="139"/>
    </row>
    <row r="13539" spans="18:18" x14ac:dyDescent="0.25">
      <c r="R13539" s="139"/>
    </row>
    <row r="13540" spans="18:18" x14ac:dyDescent="0.25">
      <c r="R13540" s="139"/>
    </row>
    <row r="13541" spans="18:18" x14ac:dyDescent="0.25">
      <c r="R13541" s="139"/>
    </row>
    <row r="13542" spans="18:18" x14ac:dyDescent="0.25">
      <c r="R13542" s="139"/>
    </row>
    <row r="13543" spans="18:18" x14ac:dyDescent="0.25">
      <c r="R13543" s="139"/>
    </row>
    <row r="13544" spans="18:18" x14ac:dyDescent="0.25">
      <c r="R13544" s="139"/>
    </row>
    <row r="13545" spans="18:18" x14ac:dyDescent="0.25">
      <c r="R13545" s="139"/>
    </row>
    <row r="13546" spans="18:18" x14ac:dyDescent="0.25">
      <c r="R13546" s="139"/>
    </row>
    <row r="13547" spans="18:18" x14ac:dyDescent="0.25">
      <c r="R13547" s="139"/>
    </row>
    <row r="13548" spans="18:18" x14ac:dyDescent="0.25">
      <c r="R13548" s="139"/>
    </row>
    <row r="13549" spans="18:18" x14ac:dyDescent="0.25">
      <c r="R13549" s="139"/>
    </row>
    <row r="13550" spans="18:18" x14ac:dyDescent="0.25">
      <c r="R13550" s="139"/>
    </row>
    <row r="13551" spans="18:18" x14ac:dyDescent="0.25">
      <c r="R13551" s="139"/>
    </row>
    <row r="13552" spans="18:18" x14ac:dyDescent="0.25">
      <c r="R13552" s="139"/>
    </row>
    <row r="13553" spans="18:18" x14ac:dyDescent="0.25">
      <c r="R13553" s="139"/>
    </row>
    <row r="13554" spans="18:18" x14ac:dyDescent="0.25">
      <c r="R13554" s="139"/>
    </row>
    <row r="13555" spans="18:18" x14ac:dyDescent="0.25">
      <c r="R13555" s="139"/>
    </row>
    <row r="13556" spans="18:18" x14ac:dyDescent="0.25">
      <c r="R13556" s="139"/>
    </row>
    <row r="13557" spans="18:18" x14ac:dyDescent="0.25">
      <c r="R13557" s="139"/>
    </row>
    <row r="13558" spans="18:18" x14ac:dyDescent="0.25">
      <c r="R13558" s="139"/>
    </row>
    <row r="13559" spans="18:18" x14ac:dyDescent="0.25">
      <c r="R13559" s="139"/>
    </row>
    <row r="13560" spans="18:18" x14ac:dyDescent="0.25">
      <c r="R13560" s="139"/>
    </row>
    <row r="13561" spans="18:18" x14ac:dyDescent="0.25">
      <c r="R13561" s="139"/>
    </row>
    <row r="13562" spans="18:18" x14ac:dyDescent="0.25">
      <c r="R13562" s="139"/>
    </row>
    <row r="13563" spans="18:18" x14ac:dyDescent="0.25">
      <c r="R13563" s="139"/>
    </row>
    <row r="13564" spans="18:18" x14ac:dyDescent="0.25">
      <c r="R13564" s="139"/>
    </row>
    <row r="13565" spans="18:18" x14ac:dyDescent="0.25">
      <c r="R13565" s="139"/>
    </row>
    <row r="13566" spans="18:18" x14ac:dyDescent="0.25">
      <c r="R13566" s="139"/>
    </row>
    <row r="13567" spans="18:18" x14ac:dyDescent="0.25">
      <c r="R13567" s="139"/>
    </row>
    <row r="13568" spans="18:18" x14ac:dyDescent="0.25">
      <c r="R13568" s="139"/>
    </row>
    <row r="13569" spans="18:18" x14ac:dyDescent="0.25">
      <c r="R13569" s="139"/>
    </row>
    <row r="13570" spans="18:18" x14ac:dyDescent="0.25">
      <c r="R13570" s="139"/>
    </row>
    <row r="13571" spans="18:18" x14ac:dyDescent="0.25">
      <c r="R13571" s="139"/>
    </row>
    <row r="13572" spans="18:18" x14ac:dyDescent="0.25">
      <c r="R13572" s="139"/>
    </row>
    <row r="13573" spans="18:18" x14ac:dyDescent="0.25">
      <c r="R13573" s="139"/>
    </row>
    <row r="13574" spans="18:18" x14ac:dyDescent="0.25">
      <c r="R13574" s="139"/>
    </row>
    <row r="13575" spans="18:18" x14ac:dyDescent="0.25">
      <c r="R13575" s="139"/>
    </row>
    <row r="13576" spans="18:18" x14ac:dyDescent="0.25">
      <c r="R13576" s="139"/>
    </row>
    <row r="13577" spans="18:18" x14ac:dyDescent="0.25">
      <c r="R13577" s="139"/>
    </row>
    <row r="13578" spans="18:18" x14ac:dyDescent="0.25">
      <c r="R13578" s="139"/>
    </row>
    <row r="13579" spans="18:18" x14ac:dyDescent="0.25">
      <c r="R13579" s="139"/>
    </row>
    <row r="13580" spans="18:18" x14ac:dyDescent="0.25">
      <c r="R13580" s="139"/>
    </row>
    <row r="13581" spans="18:18" x14ac:dyDescent="0.25">
      <c r="R13581" s="139"/>
    </row>
    <row r="13582" spans="18:18" x14ac:dyDescent="0.25">
      <c r="R13582" s="139"/>
    </row>
    <row r="13583" spans="18:18" x14ac:dyDescent="0.25">
      <c r="R13583" s="139"/>
    </row>
    <row r="13584" spans="18:18" x14ac:dyDescent="0.25">
      <c r="R13584" s="139"/>
    </row>
    <row r="13585" spans="18:18" x14ac:dyDescent="0.25">
      <c r="R13585" s="139"/>
    </row>
    <row r="13586" spans="18:18" x14ac:dyDescent="0.25">
      <c r="R13586" s="139"/>
    </row>
    <row r="13587" spans="18:18" x14ac:dyDescent="0.25">
      <c r="R13587" s="139"/>
    </row>
    <row r="13588" spans="18:18" x14ac:dyDescent="0.25">
      <c r="R13588" s="139"/>
    </row>
    <row r="13589" spans="18:18" x14ac:dyDescent="0.25">
      <c r="R13589" s="139"/>
    </row>
    <row r="13590" spans="18:18" x14ac:dyDescent="0.25">
      <c r="R13590" s="139"/>
    </row>
    <row r="13591" spans="18:18" x14ac:dyDescent="0.25">
      <c r="R13591" s="139"/>
    </row>
    <row r="13592" spans="18:18" x14ac:dyDescent="0.25">
      <c r="R13592" s="139"/>
    </row>
    <row r="13593" spans="18:18" x14ac:dyDescent="0.25">
      <c r="R13593" s="139"/>
    </row>
    <row r="13594" spans="18:18" x14ac:dyDescent="0.25">
      <c r="R13594" s="139"/>
    </row>
    <row r="13595" spans="18:18" x14ac:dyDescent="0.25">
      <c r="R13595" s="139"/>
    </row>
    <row r="13596" spans="18:18" x14ac:dyDescent="0.25">
      <c r="R13596" s="139"/>
    </row>
    <row r="13597" spans="18:18" x14ac:dyDescent="0.25">
      <c r="R13597" s="139"/>
    </row>
    <row r="13598" spans="18:18" x14ac:dyDescent="0.25">
      <c r="R13598" s="139"/>
    </row>
    <row r="13599" spans="18:18" x14ac:dyDescent="0.25">
      <c r="R13599" s="139"/>
    </row>
    <row r="13600" spans="18:18" x14ac:dyDescent="0.25">
      <c r="R13600" s="139"/>
    </row>
    <row r="13601" spans="18:18" x14ac:dyDescent="0.25">
      <c r="R13601" s="139"/>
    </row>
    <row r="13602" spans="18:18" x14ac:dyDescent="0.25">
      <c r="R13602" s="139"/>
    </row>
    <row r="13603" spans="18:18" x14ac:dyDescent="0.25">
      <c r="R13603" s="139"/>
    </row>
    <row r="13604" spans="18:18" x14ac:dyDescent="0.25">
      <c r="R13604" s="139"/>
    </row>
    <row r="13605" spans="18:18" x14ac:dyDescent="0.25">
      <c r="R13605" s="139"/>
    </row>
    <row r="13606" spans="18:18" x14ac:dyDescent="0.25">
      <c r="R13606" s="139"/>
    </row>
    <row r="13607" spans="18:18" x14ac:dyDescent="0.25">
      <c r="R13607" s="139"/>
    </row>
    <row r="13608" spans="18:18" x14ac:dyDescent="0.25">
      <c r="R13608" s="139"/>
    </row>
    <row r="13609" spans="18:18" x14ac:dyDescent="0.25">
      <c r="R13609" s="139"/>
    </row>
    <row r="13610" spans="18:18" x14ac:dyDescent="0.25">
      <c r="R13610" s="139"/>
    </row>
    <row r="13611" spans="18:18" x14ac:dyDescent="0.25">
      <c r="R13611" s="139"/>
    </row>
    <row r="13612" spans="18:18" x14ac:dyDescent="0.25">
      <c r="R13612" s="139"/>
    </row>
    <row r="13613" spans="18:18" x14ac:dyDescent="0.25">
      <c r="R13613" s="139"/>
    </row>
    <row r="13614" spans="18:18" x14ac:dyDescent="0.25">
      <c r="R13614" s="139"/>
    </row>
    <row r="13615" spans="18:18" x14ac:dyDescent="0.25">
      <c r="R13615" s="139"/>
    </row>
    <row r="13616" spans="18:18" x14ac:dyDescent="0.25">
      <c r="R13616" s="139"/>
    </row>
    <row r="13617" spans="18:18" x14ac:dyDescent="0.25">
      <c r="R13617" s="139"/>
    </row>
    <row r="13618" spans="18:18" x14ac:dyDescent="0.25">
      <c r="R13618" s="139"/>
    </row>
    <row r="13619" spans="18:18" x14ac:dyDescent="0.25">
      <c r="R13619" s="139"/>
    </row>
    <row r="13620" spans="18:18" x14ac:dyDescent="0.25">
      <c r="R13620" s="139"/>
    </row>
    <row r="13621" spans="18:18" x14ac:dyDescent="0.25">
      <c r="R13621" s="139"/>
    </row>
    <row r="13622" spans="18:18" x14ac:dyDescent="0.25">
      <c r="R13622" s="139"/>
    </row>
    <row r="13623" spans="18:18" x14ac:dyDescent="0.25">
      <c r="R13623" s="139"/>
    </row>
    <row r="13624" spans="18:18" x14ac:dyDescent="0.25">
      <c r="R13624" s="139"/>
    </row>
    <row r="13625" spans="18:18" x14ac:dyDescent="0.25">
      <c r="R13625" s="139"/>
    </row>
    <row r="13626" spans="18:18" x14ac:dyDescent="0.25">
      <c r="R13626" s="139"/>
    </row>
    <row r="13627" spans="18:18" x14ac:dyDescent="0.25">
      <c r="R13627" s="139"/>
    </row>
    <row r="13628" spans="18:18" x14ac:dyDescent="0.25">
      <c r="R13628" s="139"/>
    </row>
    <row r="13629" spans="18:18" x14ac:dyDescent="0.25">
      <c r="R13629" s="139"/>
    </row>
    <row r="13630" spans="18:18" x14ac:dyDescent="0.25">
      <c r="R13630" s="139"/>
    </row>
    <row r="13631" spans="18:18" x14ac:dyDescent="0.25">
      <c r="R13631" s="139"/>
    </row>
    <row r="13632" spans="18:18" x14ac:dyDescent="0.25">
      <c r="R13632" s="139"/>
    </row>
    <row r="13633" spans="18:18" x14ac:dyDescent="0.25">
      <c r="R13633" s="139"/>
    </row>
    <row r="13634" spans="18:18" x14ac:dyDescent="0.25">
      <c r="R13634" s="139"/>
    </row>
    <row r="13635" spans="18:18" x14ac:dyDescent="0.25">
      <c r="R13635" s="139"/>
    </row>
    <row r="13636" spans="18:18" x14ac:dyDescent="0.25">
      <c r="R13636" s="139"/>
    </row>
    <row r="13637" spans="18:18" x14ac:dyDescent="0.25">
      <c r="R13637" s="139"/>
    </row>
    <row r="13638" spans="18:18" x14ac:dyDescent="0.25">
      <c r="R13638" s="139"/>
    </row>
    <row r="13639" spans="18:18" x14ac:dyDescent="0.25">
      <c r="R13639" s="139"/>
    </row>
    <row r="13640" spans="18:18" x14ac:dyDescent="0.25">
      <c r="R13640" s="139"/>
    </row>
    <row r="13641" spans="18:18" x14ac:dyDescent="0.25">
      <c r="R13641" s="139"/>
    </row>
    <row r="13642" spans="18:18" x14ac:dyDescent="0.25">
      <c r="R13642" s="139"/>
    </row>
    <row r="13643" spans="18:18" x14ac:dyDescent="0.25">
      <c r="R13643" s="139"/>
    </row>
    <row r="13644" spans="18:18" x14ac:dyDescent="0.25">
      <c r="R13644" s="139"/>
    </row>
    <row r="13645" spans="18:18" x14ac:dyDescent="0.25">
      <c r="R13645" s="139"/>
    </row>
    <row r="13646" spans="18:18" x14ac:dyDescent="0.25">
      <c r="R13646" s="139"/>
    </row>
    <row r="13647" spans="18:18" x14ac:dyDescent="0.25">
      <c r="R13647" s="139"/>
    </row>
    <row r="13648" spans="18:18" x14ac:dyDescent="0.25">
      <c r="R13648" s="139"/>
    </row>
    <row r="13649" spans="18:18" x14ac:dyDescent="0.25">
      <c r="R13649" s="139"/>
    </row>
    <row r="13650" spans="18:18" x14ac:dyDescent="0.25">
      <c r="R13650" s="139"/>
    </row>
    <row r="13651" spans="18:18" x14ac:dyDescent="0.25">
      <c r="R13651" s="139"/>
    </row>
    <row r="13652" spans="18:18" x14ac:dyDescent="0.25">
      <c r="R13652" s="139"/>
    </row>
    <row r="13653" spans="18:18" x14ac:dyDescent="0.25">
      <c r="R13653" s="139"/>
    </row>
    <row r="13654" spans="18:18" x14ac:dyDescent="0.25">
      <c r="R13654" s="139"/>
    </row>
    <row r="13655" spans="18:18" x14ac:dyDescent="0.25">
      <c r="R13655" s="139"/>
    </row>
    <row r="13656" spans="18:18" x14ac:dyDescent="0.25">
      <c r="R13656" s="139"/>
    </row>
    <row r="13657" spans="18:18" x14ac:dyDescent="0.25">
      <c r="R13657" s="139"/>
    </row>
    <row r="13658" spans="18:18" x14ac:dyDescent="0.25">
      <c r="R13658" s="139"/>
    </row>
    <row r="13659" spans="18:18" x14ac:dyDescent="0.25">
      <c r="R13659" s="139"/>
    </row>
    <row r="13660" spans="18:18" x14ac:dyDescent="0.25">
      <c r="R13660" s="139"/>
    </row>
    <row r="13661" spans="18:18" x14ac:dyDescent="0.25">
      <c r="R13661" s="139"/>
    </row>
    <row r="13662" spans="18:18" x14ac:dyDescent="0.25">
      <c r="R13662" s="139"/>
    </row>
    <row r="13663" spans="18:18" x14ac:dyDescent="0.25">
      <c r="R13663" s="139"/>
    </row>
    <row r="13664" spans="18:18" x14ac:dyDescent="0.25">
      <c r="R13664" s="139"/>
    </row>
    <row r="13665" spans="18:18" x14ac:dyDescent="0.25">
      <c r="R13665" s="139"/>
    </row>
    <row r="13666" spans="18:18" x14ac:dyDescent="0.25">
      <c r="R13666" s="139"/>
    </row>
    <row r="13667" spans="18:18" x14ac:dyDescent="0.25">
      <c r="R13667" s="139"/>
    </row>
    <row r="13668" spans="18:18" x14ac:dyDescent="0.25">
      <c r="R13668" s="139"/>
    </row>
    <row r="13669" spans="18:18" x14ac:dyDescent="0.25">
      <c r="R13669" s="139"/>
    </row>
    <row r="13670" spans="18:18" x14ac:dyDescent="0.25">
      <c r="R13670" s="139"/>
    </row>
    <row r="13671" spans="18:18" x14ac:dyDescent="0.25">
      <c r="R13671" s="139"/>
    </row>
    <row r="13672" spans="18:18" x14ac:dyDescent="0.25">
      <c r="R13672" s="139"/>
    </row>
    <row r="13673" spans="18:18" x14ac:dyDescent="0.25">
      <c r="R13673" s="139"/>
    </row>
    <row r="13674" spans="18:18" x14ac:dyDescent="0.25">
      <c r="R13674" s="139"/>
    </row>
    <row r="13675" spans="18:18" x14ac:dyDescent="0.25">
      <c r="R13675" s="139"/>
    </row>
    <row r="13676" spans="18:18" x14ac:dyDescent="0.25">
      <c r="R13676" s="139"/>
    </row>
    <row r="13677" spans="18:18" x14ac:dyDescent="0.25">
      <c r="R13677" s="139"/>
    </row>
    <row r="13678" spans="18:18" x14ac:dyDescent="0.25">
      <c r="R13678" s="139"/>
    </row>
    <row r="13679" spans="18:18" x14ac:dyDescent="0.25">
      <c r="R13679" s="139"/>
    </row>
    <row r="13680" spans="18:18" x14ac:dyDescent="0.25">
      <c r="R13680" s="139"/>
    </row>
    <row r="13681" spans="18:18" x14ac:dyDescent="0.25">
      <c r="R13681" s="139"/>
    </row>
    <row r="13682" spans="18:18" x14ac:dyDescent="0.25">
      <c r="R13682" s="139"/>
    </row>
    <row r="13683" spans="18:18" x14ac:dyDescent="0.25">
      <c r="R13683" s="139"/>
    </row>
    <row r="13684" spans="18:18" x14ac:dyDescent="0.25">
      <c r="R13684" s="139"/>
    </row>
    <row r="13685" spans="18:18" x14ac:dyDescent="0.25">
      <c r="R13685" s="139"/>
    </row>
    <row r="13686" spans="18:18" x14ac:dyDescent="0.25">
      <c r="R13686" s="139"/>
    </row>
    <row r="13687" spans="18:18" x14ac:dyDescent="0.25">
      <c r="R13687" s="139"/>
    </row>
    <row r="13688" spans="18:18" x14ac:dyDescent="0.25">
      <c r="R13688" s="139"/>
    </row>
    <row r="13689" spans="18:18" x14ac:dyDescent="0.25">
      <c r="R13689" s="139"/>
    </row>
    <row r="13690" spans="18:18" x14ac:dyDescent="0.25">
      <c r="R13690" s="139"/>
    </row>
    <row r="13691" spans="18:18" x14ac:dyDescent="0.25">
      <c r="R13691" s="139"/>
    </row>
    <row r="13692" spans="18:18" x14ac:dyDescent="0.25">
      <c r="R13692" s="139"/>
    </row>
    <row r="13693" spans="18:18" x14ac:dyDescent="0.25">
      <c r="R13693" s="139"/>
    </row>
    <row r="13694" spans="18:18" x14ac:dyDescent="0.25">
      <c r="R13694" s="139"/>
    </row>
    <row r="13695" spans="18:18" x14ac:dyDescent="0.25">
      <c r="R13695" s="139"/>
    </row>
    <row r="13696" spans="18:18" x14ac:dyDescent="0.25">
      <c r="R13696" s="139"/>
    </row>
    <row r="13697" spans="18:18" x14ac:dyDescent="0.25">
      <c r="R13697" s="139"/>
    </row>
    <row r="13698" spans="18:18" x14ac:dyDescent="0.25">
      <c r="R13698" s="139"/>
    </row>
    <row r="13699" spans="18:18" x14ac:dyDescent="0.25">
      <c r="R13699" s="139"/>
    </row>
    <row r="13700" spans="18:18" x14ac:dyDescent="0.25">
      <c r="R13700" s="139"/>
    </row>
    <row r="13701" spans="18:18" x14ac:dyDescent="0.25">
      <c r="R13701" s="139"/>
    </row>
    <row r="13702" spans="18:18" x14ac:dyDescent="0.25">
      <c r="R13702" s="139"/>
    </row>
    <row r="13703" spans="18:18" x14ac:dyDescent="0.25">
      <c r="R13703" s="139"/>
    </row>
    <row r="13704" spans="18:18" x14ac:dyDescent="0.25">
      <c r="R13704" s="139"/>
    </row>
    <row r="13705" spans="18:18" x14ac:dyDescent="0.25">
      <c r="R13705" s="139"/>
    </row>
    <row r="13706" spans="18:18" x14ac:dyDescent="0.25">
      <c r="R13706" s="139"/>
    </row>
    <row r="13707" spans="18:18" x14ac:dyDescent="0.25">
      <c r="R13707" s="139"/>
    </row>
    <row r="13708" spans="18:18" x14ac:dyDescent="0.25">
      <c r="R13708" s="139"/>
    </row>
    <row r="13709" spans="18:18" x14ac:dyDescent="0.25">
      <c r="R13709" s="139"/>
    </row>
    <row r="13710" spans="18:18" x14ac:dyDescent="0.25">
      <c r="R13710" s="139"/>
    </row>
    <row r="13711" spans="18:18" x14ac:dyDescent="0.25">
      <c r="R13711" s="139"/>
    </row>
    <row r="13712" spans="18:18" x14ac:dyDescent="0.25">
      <c r="R13712" s="139"/>
    </row>
    <row r="13713" spans="18:18" x14ac:dyDescent="0.25">
      <c r="R13713" s="139"/>
    </row>
    <row r="13714" spans="18:18" x14ac:dyDescent="0.25">
      <c r="R13714" s="139"/>
    </row>
    <row r="13715" spans="18:18" x14ac:dyDescent="0.25">
      <c r="R13715" s="139"/>
    </row>
    <row r="13716" spans="18:18" x14ac:dyDescent="0.25">
      <c r="R13716" s="139"/>
    </row>
    <row r="13717" spans="18:18" x14ac:dyDescent="0.25">
      <c r="R13717" s="139"/>
    </row>
    <row r="13718" spans="18:18" x14ac:dyDescent="0.25">
      <c r="R13718" s="139"/>
    </row>
    <row r="13719" spans="18:18" x14ac:dyDescent="0.25">
      <c r="R13719" s="139"/>
    </row>
    <row r="13720" spans="18:18" x14ac:dyDescent="0.25">
      <c r="R13720" s="139"/>
    </row>
    <row r="13721" spans="18:18" x14ac:dyDescent="0.25">
      <c r="R13721" s="139"/>
    </row>
    <row r="13722" spans="18:18" x14ac:dyDescent="0.25">
      <c r="R13722" s="139"/>
    </row>
    <row r="13723" spans="18:18" x14ac:dyDescent="0.25">
      <c r="R13723" s="139"/>
    </row>
    <row r="13724" spans="18:18" x14ac:dyDescent="0.25">
      <c r="R13724" s="139"/>
    </row>
    <row r="13725" spans="18:18" x14ac:dyDescent="0.25">
      <c r="R13725" s="139"/>
    </row>
    <row r="13726" spans="18:18" x14ac:dyDescent="0.25">
      <c r="R13726" s="139"/>
    </row>
    <row r="13727" spans="18:18" x14ac:dyDescent="0.25">
      <c r="R13727" s="139"/>
    </row>
    <row r="13728" spans="18:18" x14ac:dyDescent="0.25">
      <c r="R13728" s="139"/>
    </row>
    <row r="13729" spans="18:18" x14ac:dyDescent="0.25">
      <c r="R13729" s="139"/>
    </row>
    <row r="13730" spans="18:18" x14ac:dyDescent="0.25">
      <c r="R13730" s="139"/>
    </row>
    <row r="13731" spans="18:18" x14ac:dyDescent="0.25">
      <c r="R13731" s="139"/>
    </row>
    <row r="13732" spans="18:18" x14ac:dyDescent="0.25">
      <c r="R13732" s="139"/>
    </row>
    <row r="13733" spans="18:18" x14ac:dyDescent="0.25">
      <c r="R13733" s="139"/>
    </row>
    <row r="13734" spans="18:18" x14ac:dyDescent="0.25">
      <c r="R13734" s="139"/>
    </row>
    <row r="13735" spans="18:18" x14ac:dyDescent="0.25">
      <c r="R13735" s="139"/>
    </row>
    <row r="13736" spans="18:18" x14ac:dyDescent="0.25">
      <c r="R13736" s="139"/>
    </row>
    <row r="13737" spans="18:18" x14ac:dyDescent="0.25">
      <c r="R13737" s="139"/>
    </row>
    <row r="13738" spans="18:18" x14ac:dyDescent="0.25">
      <c r="R13738" s="139"/>
    </row>
    <row r="13739" spans="18:18" x14ac:dyDescent="0.25">
      <c r="R13739" s="139"/>
    </row>
    <row r="13740" spans="18:18" x14ac:dyDescent="0.25">
      <c r="R13740" s="139"/>
    </row>
    <row r="13741" spans="18:18" x14ac:dyDescent="0.25">
      <c r="R13741" s="139"/>
    </row>
    <row r="13742" spans="18:18" x14ac:dyDescent="0.25">
      <c r="R13742" s="139"/>
    </row>
    <row r="13743" spans="18:18" x14ac:dyDescent="0.25">
      <c r="R13743" s="139"/>
    </row>
    <row r="13744" spans="18:18" x14ac:dyDescent="0.25">
      <c r="R13744" s="139"/>
    </row>
    <row r="13745" spans="18:18" x14ac:dyDescent="0.25">
      <c r="R13745" s="139"/>
    </row>
    <row r="13746" spans="18:18" x14ac:dyDescent="0.25">
      <c r="R13746" s="139"/>
    </row>
    <row r="13747" spans="18:18" x14ac:dyDescent="0.25">
      <c r="R13747" s="139"/>
    </row>
    <row r="13748" spans="18:18" x14ac:dyDescent="0.25">
      <c r="R13748" s="139"/>
    </row>
    <row r="13749" spans="18:18" x14ac:dyDescent="0.25">
      <c r="R13749" s="139"/>
    </row>
    <row r="13750" spans="18:18" x14ac:dyDescent="0.25">
      <c r="R13750" s="139"/>
    </row>
    <row r="13751" spans="18:18" x14ac:dyDescent="0.25">
      <c r="R13751" s="139"/>
    </row>
    <row r="13752" spans="18:18" x14ac:dyDescent="0.25">
      <c r="R13752" s="139"/>
    </row>
    <row r="13753" spans="18:18" x14ac:dyDescent="0.25">
      <c r="R13753" s="139"/>
    </row>
    <row r="13754" spans="18:18" x14ac:dyDescent="0.25">
      <c r="R13754" s="139"/>
    </row>
    <row r="13755" spans="18:18" x14ac:dyDescent="0.25">
      <c r="R13755" s="139"/>
    </row>
    <row r="13756" spans="18:18" x14ac:dyDescent="0.25">
      <c r="R13756" s="139"/>
    </row>
    <row r="13757" spans="18:18" x14ac:dyDescent="0.25">
      <c r="R13757" s="139"/>
    </row>
    <row r="13758" spans="18:18" x14ac:dyDescent="0.25">
      <c r="R13758" s="139"/>
    </row>
    <row r="13759" spans="18:18" x14ac:dyDescent="0.25">
      <c r="R13759" s="139"/>
    </row>
    <row r="13760" spans="18:18" x14ac:dyDescent="0.25">
      <c r="R13760" s="139"/>
    </row>
    <row r="13761" spans="18:18" x14ac:dyDescent="0.25">
      <c r="R13761" s="139"/>
    </row>
    <row r="13762" spans="18:18" x14ac:dyDescent="0.25">
      <c r="R13762" s="139"/>
    </row>
    <row r="13763" spans="18:18" x14ac:dyDescent="0.25">
      <c r="R13763" s="139"/>
    </row>
    <row r="13764" spans="18:18" x14ac:dyDescent="0.25">
      <c r="R13764" s="139"/>
    </row>
    <row r="13765" spans="18:18" x14ac:dyDescent="0.25">
      <c r="R13765" s="139"/>
    </row>
    <row r="13766" spans="18:18" x14ac:dyDescent="0.25">
      <c r="R13766" s="139"/>
    </row>
    <row r="13767" spans="18:18" x14ac:dyDescent="0.25">
      <c r="R13767" s="139"/>
    </row>
    <row r="13768" spans="18:18" x14ac:dyDescent="0.25">
      <c r="R13768" s="139"/>
    </row>
    <row r="13769" spans="18:18" x14ac:dyDescent="0.25">
      <c r="R13769" s="139"/>
    </row>
    <row r="13770" spans="18:18" x14ac:dyDescent="0.25">
      <c r="R13770" s="139"/>
    </row>
    <row r="13771" spans="18:18" x14ac:dyDescent="0.25">
      <c r="R13771" s="139"/>
    </row>
    <row r="13772" spans="18:18" x14ac:dyDescent="0.25">
      <c r="R13772" s="139"/>
    </row>
    <row r="13773" spans="18:18" x14ac:dyDescent="0.25">
      <c r="R13773" s="139"/>
    </row>
    <row r="13774" spans="18:18" x14ac:dyDescent="0.25">
      <c r="R13774" s="139"/>
    </row>
    <row r="13775" spans="18:18" x14ac:dyDescent="0.25">
      <c r="R13775" s="139"/>
    </row>
    <row r="13776" spans="18:18" x14ac:dyDescent="0.25">
      <c r="R13776" s="139"/>
    </row>
    <row r="13777" spans="18:18" x14ac:dyDescent="0.25">
      <c r="R13777" s="139"/>
    </row>
    <row r="13778" spans="18:18" x14ac:dyDescent="0.25">
      <c r="R13778" s="139"/>
    </row>
    <row r="13779" spans="18:18" x14ac:dyDescent="0.25">
      <c r="R13779" s="139"/>
    </row>
    <row r="13780" spans="18:18" x14ac:dyDescent="0.25">
      <c r="R13780" s="139"/>
    </row>
    <row r="13781" spans="18:18" x14ac:dyDescent="0.25">
      <c r="R13781" s="139"/>
    </row>
    <row r="13782" spans="18:18" x14ac:dyDescent="0.25">
      <c r="R13782" s="139"/>
    </row>
    <row r="13783" spans="18:18" x14ac:dyDescent="0.25">
      <c r="R13783" s="139"/>
    </row>
    <row r="13784" spans="18:18" x14ac:dyDescent="0.25">
      <c r="R13784" s="139"/>
    </row>
    <row r="13785" spans="18:18" x14ac:dyDescent="0.25">
      <c r="R13785" s="139"/>
    </row>
    <row r="13786" spans="18:18" x14ac:dyDescent="0.25">
      <c r="R13786" s="139"/>
    </row>
    <row r="13787" spans="18:18" x14ac:dyDescent="0.25">
      <c r="R13787" s="139"/>
    </row>
    <row r="13788" spans="18:18" x14ac:dyDescent="0.25">
      <c r="R13788" s="139"/>
    </row>
    <row r="13789" spans="18:18" x14ac:dyDescent="0.25">
      <c r="R13789" s="139"/>
    </row>
    <row r="13790" spans="18:18" x14ac:dyDescent="0.25">
      <c r="R13790" s="139"/>
    </row>
    <row r="13791" spans="18:18" x14ac:dyDescent="0.25">
      <c r="R13791" s="139"/>
    </row>
    <row r="13792" spans="18:18" x14ac:dyDescent="0.25">
      <c r="R13792" s="139"/>
    </row>
    <row r="13793" spans="18:18" x14ac:dyDescent="0.25">
      <c r="R13793" s="139"/>
    </row>
    <row r="13794" spans="18:18" x14ac:dyDescent="0.25">
      <c r="R13794" s="139"/>
    </row>
    <row r="13795" spans="18:18" x14ac:dyDescent="0.25">
      <c r="R13795" s="139"/>
    </row>
    <row r="13796" spans="18:18" x14ac:dyDescent="0.25">
      <c r="R13796" s="139"/>
    </row>
    <row r="13797" spans="18:18" x14ac:dyDescent="0.25">
      <c r="R13797" s="139"/>
    </row>
    <row r="13798" spans="18:18" x14ac:dyDescent="0.25">
      <c r="R13798" s="139"/>
    </row>
    <row r="13799" spans="18:18" x14ac:dyDescent="0.25">
      <c r="R13799" s="139"/>
    </row>
    <row r="13800" spans="18:18" x14ac:dyDescent="0.25">
      <c r="R13800" s="139"/>
    </row>
    <row r="13801" spans="18:18" x14ac:dyDescent="0.25">
      <c r="R13801" s="139"/>
    </row>
    <row r="13802" spans="18:18" x14ac:dyDescent="0.25">
      <c r="R13802" s="139"/>
    </row>
    <row r="13803" spans="18:18" x14ac:dyDescent="0.25">
      <c r="R13803" s="139"/>
    </row>
    <row r="13804" spans="18:18" x14ac:dyDescent="0.25">
      <c r="R13804" s="139"/>
    </row>
    <row r="13805" spans="18:18" x14ac:dyDescent="0.25">
      <c r="R13805" s="139"/>
    </row>
    <row r="13806" spans="18:18" x14ac:dyDescent="0.25">
      <c r="R13806" s="139"/>
    </row>
    <row r="13807" spans="18:18" x14ac:dyDescent="0.25">
      <c r="R13807" s="139"/>
    </row>
    <row r="13808" spans="18:18" x14ac:dyDescent="0.25">
      <c r="R13808" s="139"/>
    </row>
    <row r="13809" spans="18:18" x14ac:dyDescent="0.25">
      <c r="R13809" s="139"/>
    </row>
    <row r="13810" spans="18:18" x14ac:dyDescent="0.25">
      <c r="R13810" s="139"/>
    </row>
    <row r="13811" spans="18:18" x14ac:dyDescent="0.25">
      <c r="R13811" s="139"/>
    </row>
    <row r="13812" spans="18:18" x14ac:dyDescent="0.25">
      <c r="R13812" s="139"/>
    </row>
    <row r="13813" spans="18:18" x14ac:dyDescent="0.25">
      <c r="R13813" s="139"/>
    </row>
    <row r="13814" spans="18:18" x14ac:dyDescent="0.25">
      <c r="R13814" s="139"/>
    </row>
    <row r="13815" spans="18:18" x14ac:dyDescent="0.25">
      <c r="R13815" s="139"/>
    </row>
    <row r="13816" spans="18:18" x14ac:dyDescent="0.25">
      <c r="R13816" s="139"/>
    </row>
    <row r="13817" spans="18:18" x14ac:dyDescent="0.25">
      <c r="R13817" s="139"/>
    </row>
    <row r="13818" spans="18:18" x14ac:dyDescent="0.25">
      <c r="R13818" s="139"/>
    </row>
    <row r="13819" spans="18:18" x14ac:dyDescent="0.25">
      <c r="R13819" s="139"/>
    </row>
    <row r="13820" spans="18:18" x14ac:dyDescent="0.25">
      <c r="R13820" s="139"/>
    </row>
    <row r="13821" spans="18:18" x14ac:dyDescent="0.25">
      <c r="R13821" s="139"/>
    </row>
    <row r="13822" spans="18:18" x14ac:dyDescent="0.25">
      <c r="R13822" s="139"/>
    </row>
    <row r="13823" spans="18:18" x14ac:dyDescent="0.25">
      <c r="R13823" s="139"/>
    </row>
    <row r="13824" spans="18:18" x14ac:dyDescent="0.25">
      <c r="R13824" s="139"/>
    </row>
    <row r="13825" spans="18:18" x14ac:dyDescent="0.25">
      <c r="R13825" s="139"/>
    </row>
    <row r="13826" spans="18:18" x14ac:dyDescent="0.25">
      <c r="R13826" s="139"/>
    </row>
    <row r="13827" spans="18:18" x14ac:dyDescent="0.25">
      <c r="R13827" s="139"/>
    </row>
    <row r="13828" spans="18:18" x14ac:dyDescent="0.25">
      <c r="R13828" s="139"/>
    </row>
    <row r="13829" spans="18:18" x14ac:dyDescent="0.25">
      <c r="R13829" s="139"/>
    </row>
    <row r="13830" spans="18:18" x14ac:dyDescent="0.25">
      <c r="R13830" s="139"/>
    </row>
    <row r="13831" spans="18:18" x14ac:dyDescent="0.25">
      <c r="R13831" s="139"/>
    </row>
    <row r="13832" spans="18:18" x14ac:dyDescent="0.25">
      <c r="R13832" s="139"/>
    </row>
    <row r="13833" spans="18:18" x14ac:dyDescent="0.25">
      <c r="R13833" s="139"/>
    </row>
    <row r="13834" spans="18:18" x14ac:dyDescent="0.25">
      <c r="R13834" s="139"/>
    </row>
    <row r="13835" spans="18:18" x14ac:dyDescent="0.25">
      <c r="R13835" s="139"/>
    </row>
    <row r="13836" spans="18:18" x14ac:dyDescent="0.25">
      <c r="R13836" s="139"/>
    </row>
    <row r="13837" spans="18:18" x14ac:dyDescent="0.25">
      <c r="R13837" s="139"/>
    </row>
    <row r="13838" spans="18:18" x14ac:dyDescent="0.25">
      <c r="R13838" s="139"/>
    </row>
    <row r="13839" spans="18:18" x14ac:dyDescent="0.25">
      <c r="R13839" s="139"/>
    </row>
    <row r="13840" spans="18:18" x14ac:dyDescent="0.25">
      <c r="R13840" s="139"/>
    </row>
    <row r="13841" spans="18:18" x14ac:dyDescent="0.25">
      <c r="R13841" s="139"/>
    </row>
    <row r="13842" spans="18:18" x14ac:dyDescent="0.25">
      <c r="R13842" s="139"/>
    </row>
    <row r="13843" spans="18:18" x14ac:dyDescent="0.25">
      <c r="R13843" s="139"/>
    </row>
    <row r="13844" spans="18:18" x14ac:dyDescent="0.25">
      <c r="R13844" s="139"/>
    </row>
    <row r="13845" spans="18:18" x14ac:dyDescent="0.25">
      <c r="R13845" s="139"/>
    </row>
    <row r="13846" spans="18:18" x14ac:dyDescent="0.25">
      <c r="R13846" s="139"/>
    </row>
    <row r="13847" spans="18:18" x14ac:dyDescent="0.25">
      <c r="R13847" s="139"/>
    </row>
    <row r="13848" spans="18:18" x14ac:dyDescent="0.25">
      <c r="R13848" s="139"/>
    </row>
    <row r="13849" spans="18:18" x14ac:dyDescent="0.25">
      <c r="R13849" s="139"/>
    </row>
    <row r="13850" spans="18:18" x14ac:dyDescent="0.25">
      <c r="R13850" s="139"/>
    </row>
    <row r="13851" spans="18:18" x14ac:dyDescent="0.25">
      <c r="R13851" s="139"/>
    </row>
    <row r="13852" spans="18:18" x14ac:dyDescent="0.25">
      <c r="R13852" s="139"/>
    </row>
    <row r="13853" spans="18:18" x14ac:dyDescent="0.25">
      <c r="R13853" s="139"/>
    </row>
    <row r="13854" spans="18:18" x14ac:dyDescent="0.25">
      <c r="R13854" s="139"/>
    </row>
    <row r="13855" spans="18:18" x14ac:dyDescent="0.25">
      <c r="R13855" s="139"/>
    </row>
    <row r="13856" spans="18:18" x14ac:dyDescent="0.25">
      <c r="R13856" s="139"/>
    </row>
    <row r="13857" spans="18:18" x14ac:dyDescent="0.25">
      <c r="R13857" s="139"/>
    </row>
    <row r="13858" spans="18:18" x14ac:dyDescent="0.25">
      <c r="R13858" s="139"/>
    </row>
    <row r="13859" spans="18:18" x14ac:dyDescent="0.25">
      <c r="R13859" s="139"/>
    </row>
    <row r="13860" spans="18:18" x14ac:dyDescent="0.25">
      <c r="R13860" s="139"/>
    </row>
    <row r="13861" spans="18:18" x14ac:dyDescent="0.25">
      <c r="R13861" s="139"/>
    </row>
    <row r="13862" spans="18:18" x14ac:dyDescent="0.25">
      <c r="R13862" s="139"/>
    </row>
    <row r="13863" spans="18:18" x14ac:dyDescent="0.25">
      <c r="R13863" s="139"/>
    </row>
    <row r="13864" spans="18:18" x14ac:dyDescent="0.25">
      <c r="R13864" s="139"/>
    </row>
    <row r="13865" spans="18:18" x14ac:dyDescent="0.25">
      <c r="R13865" s="139"/>
    </row>
    <row r="13866" spans="18:18" x14ac:dyDescent="0.25">
      <c r="R13866" s="139"/>
    </row>
    <row r="13867" spans="18:18" x14ac:dyDescent="0.25">
      <c r="R13867" s="139"/>
    </row>
    <row r="13868" spans="18:18" x14ac:dyDescent="0.25">
      <c r="R13868" s="139"/>
    </row>
    <row r="13869" spans="18:18" x14ac:dyDescent="0.25">
      <c r="R13869" s="139"/>
    </row>
    <row r="13870" spans="18:18" x14ac:dyDescent="0.25">
      <c r="R13870" s="139"/>
    </row>
    <row r="13871" spans="18:18" x14ac:dyDescent="0.25">
      <c r="R13871" s="139"/>
    </row>
    <row r="13872" spans="18:18" x14ac:dyDescent="0.25">
      <c r="R13872" s="139"/>
    </row>
    <row r="13873" spans="18:18" x14ac:dyDescent="0.25">
      <c r="R13873" s="139"/>
    </row>
    <row r="13874" spans="18:18" x14ac:dyDescent="0.25">
      <c r="R13874" s="139"/>
    </row>
    <row r="13875" spans="18:18" x14ac:dyDescent="0.25">
      <c r="R13875" s="139"/>
    </row>
    <row r="13876" spans="18:18" x14ac:dyDescent="0.25">
      <c r="R13876" s="139"/>
    </row>
    <row r="13877" spans="18:18" x14ac:dyDescent="0.25">
      <c r="R13877" s="139"/>
    </row>
    <row r="13878" spans="18:18" x14ac:dyDescent="0.25">
      <c r="R13878" s="139"/>
    </row>
    <row r="13879" spans="18:18" x14ac:dyDescent="0.25">
      <c r="R13879" s="139"/>
    </row>
    <row r="13880" spans="18:18" x14ac:dyDescent="0.25">
      <c r="R13880" s="139"/>
    </row>
    <row r="13881" spans="18:18" x14ac:dyDescent="0.25">
      <c r="R13881" s="139"/>
    </row>
    <row r="13882" spans="18:18" x14ac:dyDescent="0.25">
      <c r="R13882" s="139"/>
    </row>
    <row r="13883" spans="18:18" x14ac:dyDescent="0.25">
      <c r="R13883" s="139"/>
    </row>
    <row r="13884" spans="18:18" x14ac:dyDescent="0.25">
      <c r="R13884" s="139"/>
    </row>
    <row r="13885" spans="18:18" x14ac:dyDescent="0.25">
      <c r="R13885" s="139"/>
    </row>
    <row r="13886" spans="18:18" x14ac:dyDescent="0.25">
      <c r="R13886" s="139"/>
    </row>
    <row r="13887" spans="18:18" x14ac:dyDescent="0.25">
      <c r="R13887" s="139"/>
    </row>
    <row r="13888" spans="18:18" x14ac:dyDescent="0.25">
      <c r="R13888" s="139"/>
    </row>
    <row r="13889" spans="18:18" x14ac:dyDescent="0.25">
      <c r="R13889" s="139"/>
    </row>
    <row r="13890" spans="18:18" x14ac:dyDescent="0.25">
      <c r="R13890" s="139"/>
    </row>
    <row r="13891" spans="18:18" x14ac:dyDescent="0.25">
      <c r="R13891" s="139"/>
    </row>
    <row r="13892" spans="18:18" x14ac:dyDescent="0.25">
      <c r="R13892" s="139"/>
    </row>
    <row r="13893" spans="18:18" x14ac:dyDescent="0.25">
      <c r="R13893" s="139"/>
    </row>
    <row r="13894" spans="18:18" x14ac:dyDescent="0.25">
      <c r="R13894" s="139"/>
    </row>
    <row r="13895" spans="18:18" x14ac:dyDescent="0.25">
      <c r="R13895" s="139"/>
    </row>
    <row r="13896" spans="18:18" x14ac:dyDescent="0.25">
      <c r="R13896" s="139"/>
    </row>
    <row r="13897" spans="18:18" x14ac:dyDescent="0.25">
      <c r="R13897" s="139"/>
    </row>
    <row r="13898" spans="18:18" x14ac:dyDescent="0.25">
      <c r="R13898" s="139"/>
    </row>
    <row r="13899" spans="18:18" x14ac:dyDescent="0.25">
      <c r="R13899" s="139"/>
    </row>
    <row r="13900" spans="18:18" x14ac:dyDescent="0.25">
      <c r="R13900" s="139"/>
    </row>
    <row r="13901" spans="18:18" x14ac:dyDescent="0.25">
      <c r="R13901" s="139"/>
    </row>
    <row r="13902" spans="18:18" x14ac:dyDescent="0.25">
      <c r="R13902" s="139"/>
    </row>
    <row r="13903" spans="18:18" x14ac:dyDescent="0.25">
      <c r="R13903" s="139"/>
    </row>
    <row r="13904" spans="18:18" x14ac:dyDescent="0.25">
      <c r="R13904" s="139"/>
    </row>
    <row r="13905" spans="18:18" x14ac:dyDescent="0.25">
      <c r="R13905" s="139"/>
    </row>
    <row r="13906" spans="18:18" x14ac:dyDescent="0.25">
      <c r="R13906" s="139"/>
    </row>
    <row r="13907" spans="18:18" x14ac:dyDescent="0.25">
      <c r="R13907" s="139"/>
    </row>
    <row r="13908" spans="18:18" x14ac:dyDescent="0.25">
      <c r="R13908" s="139"/>
    </row>
    <row r="13909" spans="18:18" x14ac:dyDescent="0.25">
      <c r="R13909" s="139"/>
    </row>
    <row r="13910" spans="18:18" x14ac:dyDescent="0.25">
      <c r="R13910" s="139"/>
    </row>
    <row r="13911" spans="18:18" x14ac:dyDescent="0.25">
      <c r="R13911" s="139"/>
    </row>
    <row r="13912" spans="18:18" x14ac:dyDescent="0.25">
      <c r="R13912" s="139"/>
    </row>
    <row r="13913" spans="18:18" x14ac:dyDescent="0.25">
      <c r="R13913" s="139"/>
    </row>
    <row r="13914" spans="18:18" x14ac:dyDescent="0.25">
      <c r="R13914" s="139"/>
    </row>
    <row r="13915" spans="18:18" x14ac:dyDescent="0.25">
      <c r="R13915" s="139"/>
    </row>
    <row r="13916" spans="18:18" x14ac:dyDescent="0.25">
      <c r="R13916" s="139"/>
    </row>
    <row r="13917" spans="18:18" x14ac:dyDescent="0.25">
      <c r="R13917" s="139"/>
    </row>
    <row r="13918" spans="18:18" x14ac:dyDescent="0.25">
      <c r="R13918" s="139"/>
    </row>
    <row r="13919" spans="18:18" x14ac:dyDescent="0.25">
      <c r="R13919" s="139"/>
    </row>
    <row r="13920" spans="18:18" x14ac:dyDescent="0.25">
      <c r="R13920" s="139"/>
    </row>
    <row r="13921" spans="18:18" x14ac:dyDescent="0.25">
      <c r="R13921" s="139"/>
    </row>
    <row r="13922" spans="18:18" x14ac:dyDescent="0.25">
      <c r="R13922" s="139"/>
    </row>
    <row r="13923" spans="18:18" x14ac:dyDescent="0.25">
      <c r="R13923" s="139"/>
    </row>
    <row r="13924" spans="18:18" x14ac:dyDescent="0.25">
      <c r="R13924" s="139"/>
    </row>
    <row r="13925" spans="18:18" x14ac:dyDescent="0.25">
      <c r="R13925" s="139"/>
    </row>
    <row r="13926" spans="18:18" x14ac:dyDescent="0.25">
      <c r="R13926" s="139"/>
    </row>
    <row r="13927" spans="18:18" x14ac:dyDescent="0.25">
      <c r="R13927" s="139"/>
    </row>
    <row r="13928" spans="18:18" x14ac:dyDescent="0.25">
      <c r="R13928" s="139"/>
    </row>
    <row r="13929" spans="18:18" x14ac:dyDescent="0.25">
      <c r="R13929" s="139"/>
    </row>
    <row r="13930" spans="18:18" x14ac:dyDescent="0.25">
      <c r="R13930" s="139"/>
    </row>
    <row r="13931" spans="18:18" x14ac:dyDescent="0.25">
      <c r="R13931" s="139"/>
    </row>
    <row r="13932" spans="18:18" x14ac:dyDescent="0.25">
      <c r="R13932" s="139"/>
    </row>
    <row r="13933" spans="18:18" x14ac:dyDescent="0.25">
      <c r="R13933" s="139"/>
    </row>
    <row r="13934" spans="18:18" x14ac:dyDescent="0.25">
      <c r="R13934" s="139"/>
    </row>
    <row r="13935" spans="18:18" x14ac:dyDescent="0.25">
      <c r="R13935" s="139"/>
    </row>
    <row r="13936" spans="18:18" x14ac:dyDescent="0.25">
      <c r="R13936" s="139"/>
    </row>
    <row r="13937" spans="18:18" x14ac:dyDescent="0.25">
      <c r="R13937" s="139"/>
    </row>
    <row r="13938" spans="18:18" x14ac:dyDescent="0.25">
      <c r="R13938" s="139"/>
    </row>
    <row r="13939" spans="18:18" x14ac:dyDescent="0.25">
      <c r="R13939" s="139"/>
    </row>
    <row r="13940" spans="18:18" x14ac:dyDescent="0.25">
      <c r="R13940" s="139"/>
    </row>
    <row r="13941" spans="18:18" x14ac:dyDescent="0.25">
      <c r="R13941" s="139"/>
    </row>
    <row r="13942" spans="18:18" x14ac:dyDescent="0.25">
      <c r="R13942" s="139"/>
    </row>
    <row r="13943" spans="18:18" x14ac:dyDescent="0.25">
      <c r="R13943" s="139"/>
    </row>
    <row r="13944" spans="18:18" x14ac:dyDescent="0.25">
      <c r="R13944" s="139"/>
    </row>
    <row r="13945" spans="18:18" x14ac:dyDescent="0.25">
      <c r="R13945" s="139"/>
    </row>
    <row r="13946" spans="18:18" x14ac:dyDescent="0.25">
      <c r="R13946" s="139"/>
    </row>
    <row r="13947" spans="18:18" x14ac:dyDescent="0.25">
      <c r="R13947" s="139"/>
    </row>
    <row r="13948" spans="18:18" x14ac:dyDescent="0.25">
      <c r="R13948" s="139"/>
    </row>
    <row r="13949" spans="18:18" x14ac:dyDescent="0.25">
      <c r="R13949" s="139"/>
    </row>
    <row r="13950" spans="18:18" x14ac:dyDescent="0.25">
      <c r="R13950" s="139"/>
    </row>
    <row r="13951" spans="18:18" x14ac:dyDescent="0.25">
      <c r="R13951" s="139"/>
    </row>
    <row r="13952" spans="18:18" x14ac:dyDescent="0.25">
      <c r="R13952" s="139"/>
    </row>
    <row r="13953" spans="18:18" x14ac:dyDescent="0.25">
      <c r="R13953" s="139"/>
    </row>
    <row r="13954" spans="18:18" x14ac:dyDescent="0.25">
      <c r="R13954" s="139"/>
    </row>
    <row r="13955" spans="18:18" x14ac:dyDescent="0.25">
      <c r="R13955" s="139"/>
    </row>
    <row r="13956" spans="18:18" x14ac:dyDescent="0.25">
      <c r="R13956" s="139"/>
    </row>
    <row r="13957" spans="18:18" x14ac:dyDescent="0.25">
      <c r="R13957" s="139"/>
    </row>
    <row r="13958" spans="18:18" x14ac:dyDescent="0.25">
      <c r="R13958" s="139"/>
    </row>
    <row r="13959" spans="18:18" x14ac:dyDescent="0.25">
      <c r="R13959" s="139"/>
    </row>
    <row r="13960" spans="18:18" x14ac:dyDescent="0.25">
      <c r="R13960" s="139"/>
    </row>
    <row r="13961" spans="18:18" x14ac:dyDescent="0.25">
      <c r="R13961" s="139"/>
    </row>
    <row r="13962" spans="18:18" x14ac:dyDescent="0.25">
      <c r="R13962" s="139"/>
    </row>
    <row r="13963" spans="18:18" x14ac:dyDescent="0.25">
      <c r="R13963" s="139"/>
    </row>
    <row r="13964" spans="18:18" x14ac:dyDescent="0.25">
      <c r="R13964" s="139"/>
    </row>
    <row r="13965" spans="18:18" x14ac:dyDescent="0.25">
      <c r="R13965" s="139"/>
    </row>
    <row r="13966" spans="18:18" x14ac:dyDescent="0.25">
      <c r="R13966" s="139"/>
    </row>
    <row r="13967" spans="18:18" x14ac:dyDescent="0.25">
      <c r="R13967" s="139"/>
    </row>
    <row r="13968" spans="18:18" x14ac:dyDescent="0.25">
      <c r="R13968" s="139"/>
    </row>
    <row r="13969" spans="18:18" x14ac:dyDescent="0.25">
      <c r="R13969" s="139"/>
    </row>
    <row r="13970" spans="18:18" x14ac:dyDescent="0.25">
      <c r="R13970" s="139"/>
    </row>
    <row r="13971" spans="18:18" x14ac:dyDescent="0.25">
      <c r="R13971" s="139"/>
    </row>
    <row r="13972" spans="18:18" x14ac:dyDescent="0.25">
      <c r="R13972" s="139"/>
    </row>
    <row r="13973" spans="18:18" x14ac:dyDescent="0.25">
      <c r="R13973" s="139"/>
    </row>
    <row r="13974" spans="18:18" x14ac:dyDescent="0.25">
      <c r="R13974" s="139"/>
    </row>
    <row r="13975" spans="18:18" x14ac:dyDescent="0.25">
      <c r="R13975" s="139"/>
    </row>
    <row r="13976" spans="18:18" x14ac:dyDescent="0.25">
      <c r="R13976" s="139"/>
    </row>
    <row r="13977" spans="18:18" x14ac:dyDescent="0.25">
      <c r="R13977" s="139"/>
    </row>
    <row r="13978" spans="18:18" x14ac:dyDescent="0.25">
      <c r="R13978" s="139"/>
    </row>
    <row r="13979" spans="18:18" x14ac:dyDescent="0.25">
      <c r="R13979" s="139"/>
    </row>
    <row r="13980" spans="18:18" x14ac:dyDescent="0.25">
      <c r="R13980" s="139"/>
    </row>
    <row r="13981" spans="18:18" x14ac:dyDescent="0.25">
      <c r="R13981" s="139"/>
    </row>
    <row r="13982" spans="18:18" x14ac:dyDescent="0.25">
      <c r="R13982" s="139"/>
    </row>
    <row r="13983" spans="18:18" x14ac:dyDescent="0.25">
      <c r="R13983" s="139"/>
    </row>
    <row r="13984" spans="18:18" x14ac:dyDescent="0.25">
      <c r="R13984" s="139"/>
    </row>
    <row r="13985" spans="18:18" x14ac:dyDescent="0.25">
      <c r="R13985" s="139"/>
    </row>
    <row r="13986" spans="18:18" x14ac:dyDescent="0.25">
      <c r="R13986" s="139"/>
    </row>
    <row r="13987" spans="18:18" x14ac:dyDescent="0.25">
      <c r="R13987" s="139"/>
    </row>
    <row r="13988" spans="18:18" x14ac:dyDescent="0.25">
      <c r="R13988" s="139"/>
    </row>
    <row r="13989" spans="18:18" x14ac:dyDescent="0.25">
      <c r="R13989" s="139"/>
    </row>
    <row r="13990" spans="18:18" x14ac:dyDescent="0.25">
      <c r="R13990" s="139"/>
    </row>
    <row r="13991" spans="18:18" x14ac:dyDescent="0.25">
      <c r="R13991" s="139"/>
    </row>
    <row r="13992" spans="18:18" x14ac:dyDescent="0.25">
      <c r="R13992" s="139"/>
    </row>
    <row r="13993" spans="18:18" x14ac:dyDescent="0.25">
      <c r="R13993" s="139"/>
    </row>
    <row r="13994" spans="18:18" x14ac:dyDescent="0.25">
      <c r="R13994" s="139"/>
    </row>
    <row r="13995" spans="18:18" x14ac:dyDescent="0.25">
      <c r="R13995" s="139"/>
    </row>
    <row r="13996" spans="18:18" x14ac:dyDescent="0.25">
      <c r="R13996" s="139"/>
    </row>
    <row r="13997" spans="18:18" x14ac:dyDescent="0.25">
      <c r="R13997" s="139"/>
    </row>
    <row r="13998" spans="18:18" x14ac:dyDescent="0.25">
      <c r="R13998" s="139"/>
    </row>
    <row r="13999" spans="18:18" x14ac:dyDescent="0.25">
      <c r="R13999" s="139"/>
    </row>
    <row r="14000" spans="18:18" x14ac:dyDescent="0.25">
      <c r="R14000" s="139"/>
    </row>
    <row r="14001" spans="18:18" x14ac:dyDescent="0.25">
      <c r="R14001" s="139"/>
    </row>
    <row r="14002" spans="18:18" x14ac:dyDescent="0.25">
      <c r="R14002" s="139"/>
    </row>
    <row r="14003" spans="18:18" x14ac:dyDescent="0.25">
      <c r="R14003" s="139"/>
    </row>
    <row r="14004" spans="18:18" x14ac:dyDescent="0.25">
      <c r="R14004" s="139"/>
    </row>
    <row r="14005" spans="18:18" x14ac:dyDescent="0.25">
      <c r="R14005" s="139"/>
    </row>
    <row r="14006" spans="18:18" x14ac:dyDescent="0.25">
      <c r="R14006" s="139"/>
    </row>
    <row r="14007" spans="18:18" x14ac:dyDescent="0.25">
      <c r="R14007" s="139"/>
    </row>
    <row r="14008" spans="18:18" x14ac:dyDescent="0.25">
      <c r="R14008" s="139"/>
    </row>
    <row r="14009" spans="18:18" x14ac:dyDescent="0.25">
      <c r="R14009" s="139"/>
    </row>
    <row r="14010" spans="18:18" x14ac:dyDescent="0.25">
      <c r="R14010" s="139"/>
    </row>
    <row r="14011" spans="18:18" x14ac:dyDescent="0.25">
      <c r="R14011" s="139"/>
    </row>
    <row r="14012" spans="18:18" x14ac:dyDescent="0.25">
      <c r="R14012" s="139"/>
    </row>
    <row r="14013" spans="18:18" x14ac:dyDescent="0.25">
      <c r="R14013" s="139"/>
    </row>
    <row r="14014" spans="18:18" x14ac:dyDescent="0.25">
      <c r="R14014" s="139"/>
    </row>
    <row r="14015" spans="18:18" x14ac:dyDescent="0.25">
      <c r="R14015" s="139"/>
    </row>
    <row r="14016" spans="18:18" x14ac:dyDescent="0.25">
      <c r="R14016" s="139"/>
    </row>
    <row r="14017" spans="18:18" x14ac:dyDescent="0.25">
      <c r="R14017" s="139"/>
    </row>
    <row r="14018" spans="18:18" x14ac:dyDescent="0.25">
      <c r="R14018" s="139"/>
    </row>
    <row r="14019" spans="18:18" x14ac:dyDescent="0.25">
      <c r="R14019" s="139"/>
    </row>
    <row r="14020" spans="18:18" x14ac:dyDescent="0.25">
      <c r="R14020" s="139"/>
    </row>
    <row r="14021" spans="18:18" x14ac:dyDescent="0.25">
      <c r="R14021" s="139"/>
    </row>
    <row r="14022" spans="18:18" x14ac:dyDescent="0.25">
      <c r="R14022" s="139"/>
    </row>
    <row r="14023" spans="18:18" x14ac:dyDescent="0.25">
      <c r="R14023" s="139"/>
    </row>
    <row r="14024" spans="18:18" x14ac:dyDescent="0.25">
      <c r="R14024" s="139"/>
    </row>
    <row r="14025" spans="18:18" x14ac:dyDescent="0.25">
      <c r="R14025" s="139"/>
    </row>
    <row r="14026" spans="18:18" x14ac:dyDescent="0.25">
      <c r="R14026" s="139"/>
    </row>
    <row r="14027" spans="18:18" x14ac:dyDescent="0.25">
      <c r="R14027" s="139"/>
    </row>
    <row r="14028" spans="18:18" x14ac:dyDescent="0.25">
      <c r="R14028" s="139"/>
    </row>
    <row r="14029" spans="18:18" x14ac:dyDescent="0.25">
      <c r="R14029" s="139"/>
    </row>
    <row r="14030" spans="18:18" x14ac:dyDescent="0.25">
      <c r="R14030" s="139"/>
    </row>
    <row r="14031" spans="18:18" x14ac:dyDescent="0.25">
      <c r="R14031" s="139"/>
    </row>
    <row r="14032" spans="18:18" x14ac:dyDescent="0.25">
      <c r="R14032" s="139"/>
    </row>
    <row r="14033" spans="18:18" x14ac:dyDescent="0.25">
      <c r="R14033" s="139"/>
    </row>
    <row r="14034" spans="18:18" x14ac:dyDescent="0.25">
      <c r="R14034" s="139"/>
    </row>
    <row r="14035" spans="18:18" x14ac:dyDescent="0.25">
      <c r="R14035" s="139"/>
    </row>
    <row r="14036" spans="18:18" x14ac:dyDescent="0.25">
      <c r="R14036" s="139"/>
    </row>
    <row r="14037" spans="18:18" x14ac:dyDescent="0.25">
      <c r="R14037" s="139"/>
    </row>
    <row r="14038" spans="18:18" x14ac:dyDescent="0.25">
      <c r="R14038" s="139"/>
    </row>
    <row r="14039" spans="18:18" x14ac:dyDescent="0.25">
      <c r="R14039" s="139"/>
    </row>
    <row r="14040" spans="18:18" x14ac:dyDescent="0.25">
      <c r="R14040" s="139"/>
    </row>
    <row r="14041" spans="18:18" x14ac:dyDescent="0.25">
      <c r="R14041" s="139"/>
    </row>
    <row r="14042" spans="18:18" x14ac:dyDescent="0.25">
      <c r="R14042" s="139"/>
    </row>
    <row r="14043" spans="18:18" x14ac:dyDescent="0.25">
      <c r="R14043" s="139"/>
    </row>
    <row r="14044" spans="18:18" x14ac:dyDescent="0.25">
      <c r="R14044" s="139"/>
    </row>
    <row r="14045" spans="18:18" x14ac:dyDescent="0.25">
      <c r="R14045" s="139"/>
    </row>
    <row r="14046" spans="18:18" x14ac:dyDescent="0.25">
      <c r="R14046" s="139"/>
    </row>
    <row r="14047" spans="18:18" x14ac:dyDescent="0.25">
      <c r="R14047" s="139"/>
    </row>
    <row r="14048" spans="18:18" x14ac:dyDescent="0.25">
      <c r="R14048" s="139"/>
    </row>
    <row r="14049" spans="18:18" x14ac:dyDescent="0.25">
      <c r="R14049" s="139"/>
    </row>
    <row r="14050" spans="18:18" x14ac:dyDescent="0.25">
      <c r="R14050" s="139"/>
    </row>
    <row r="14051" spans="18:18" x14ac:dyDescent="0.25">
      <c r="R14051" s="139"/>
    </row>
    <row r="14052" spans="18:18" x14ac:dyDescent="0.25">
      <c r="R14052" s="139"/>
    </row>
    <row r="14053" spans="18:18" x14ac:dyDescent="0.25">
      <c r="R14053" s="139"/>
    </row>
    <row r="14054" spans="18:18" x14ac:dyDescent="0.25">
      <c r="R14054" s="139"/>
    </row>
    <row r="14055" spans="18:18" x14ac:dyDescent="0.25">
      <c r="R14055" s="139"/>
    </row>
    <row r="14056" spans="18:18" x14ac:dyDescent="0.25">
      <c r="R14056" s="139"/>
    </row>
    <row r="14057" spans="18:18" x14ac:dyDescent="0.25">
      <c r="R14057" s="139"/>
    </row>
    <row r="14058" spans="18:18" x14ac:dyDescent="0.25">
      <c r="R14058" s="139"/>
    </row>
    <row r="14059" spans="18:18" x14ac:dyDescent="0.25">
      <c r="R14059" s="139"/>
    </row>
    <row r="14060" spans="18:18" x14ac:dyDescent="0.25">
      <c r="R14060" s="139"/>
    </row>
    <row r="14061" spans="18:18" x14ac:dyDescent="0.25">
      <c r="R14061" s="139"/>
    </row>
    <row r="14062" spans="18:18" x14ac:dyDescent="0.25">
      <c r="R14062" s="139"/>
    </row>
    <row r="14063" spans="18:18" x14ac:dyDescent="0.25">
      <c r="R14063" s="139"/>
    </row>
    <row r="14064" spans="18:18" x14ac:dyDescent="0.25">
      <c r="R14064" s="139"/>
    </row>
    <row r="14065" spans="18:18" x14ac:dyDescent="0.25">
      <c r="R14065" s="139"/>
    </row>
    <row r="14066" spans="18:18" x14ac:dyDescent="0.25">
      <c r="R14066" s="139"/>
    </row>
    <row r="14067" spans="18:18" x14ac:dyDescent="0.25">
      <c r="R14067" s="139"/>
    </row>
    <row r="14068" spans="18:18" x14ac:dyDescent="0.25">
      <c r="R14068" s="139"/>
    </row>
    <row r="14069" spans="18:18" x14ac:dyDescent="0.25">
      <c r="R14069" s="139"/>
    </row>
    <row r="14070" spans="18:18" x14ac:dyDescent="0.25">
      <c r="R14070" s="139"/>
    </row>
    <row r="14071" spans="18:18" x14ac:dyDescent="0.25">
      <c r="R14071" s="139"/>
    </row>
    <row r="14072" spans="18:18" x14ac:dyDescent="0.25">
      <c r="R14072" s="139"/>
    </row>
    <row r="14073" spans="18:18" x14ac:dyDescent="0.25">
      <c r="R14073" s="139"/>
    </row>
    <row r="14074" spans="18:18" x14ac:dyDescent="0.25">
      <c r="R14074" s="139"/>
    </row>
    <row r="14075" spans="18:18" x14ac:dyDescent="0.25">
      <c r="R14075" s="139"/>
    </row>
    <row r="14076" spans="18:18" x14ac:dyDescent="0.25">
      <c r="R14076" s="139"/>
    </row>
    <row r="14077" spans="18:18" x14ac:dyDescent="0.25">
      <c r="R14077" s="139"/>
    </row>
    <row r="14078" spans="18:18" x14ac:dyDescent="0.25">
      <c r="R14078" s="139"/>
    </row>
    <row r="14079" spans="18:18" x14ac:dyDescent="0.25">
      <c r="R14079" s="139"/>
    </row>
    <row r="14080" spans="18:18" x14ac:dyDescent="0.25">
      <c r="R14080" s="139"/>
    </row>
    <row r="14081" spans="18:18" x14ac:dyDescent="0.25">
      <c r="R14081" s="139"/>
    </row>
    <row r="14082" spans="18:18" x14ac:dyDescent="0.25">
      <c r="R14082" s="139"/>
    </row>
    <row r="14083" spans="18:18" x14ac:dyDescent="0.25">
      <c r="R14083" s="139"/>
    </row>
    <row r="14084" spans="18:18" x14ac:dyDescent="0.25">
      <c r="R14084" s="139"/>
    </row>
    <row r="14085" spans="18:18" x14ac:dyDescent="0.25">
      <c r="R14085" s="139"/>
    </row>
    <row r="14086" spans="18:18" x14ac:dyDescent="0.25">
      <c r="R14086" s="139"/>
    </row>
    <row r="14087" spans="18:18" x14ac:dyDescent="0.25">
      <c r="R14087" s="139"/>
    </row>
    <row r="14088" spans="18:18" x14ac:dyDescent="0.25">
      <c r="R14088" s="139"/>
    </row>
    <row r="14089" spans="18:18" x14ac:dyDescent="0.25">
      <c r="R14089" s="139"/>
    </row>
    <row r="14090" spans="18:18" x14ac:dyDescent="0.25">
      <c r="R14090" s="139"/>
    </row>
    <row r="14091" spans="18:18" x14ac:dyDescent="0.25">
      <c r="R14091" s="139"/>
    </row>
    <row r="14092" spans="18:18" x14ac:dyDescent="0.25">
      <c r="R14092" s="139"/>
    </row>
    <row r="14093" spans="18:18" x14ac:dyDescent="0.25">
      <c r="R14093" s="139"/>
    </row>
    <row r="14094" spans="18:18" x14ac:dyDescent="0.25">
      <c r="R14094" s="139"/>
    </row>
    <row r="14095" spans="18:18" x14ac:dyDescent="0.25">
      <c r="R14095" s="139"/>
    </row>
    <row r="14096" spans="18:18" x14ac:dyDescent="0.25">
      <c r="R14096" s="139"/>
    </row>
    <row r="14097" spans="18:18" x14ac:dyDescent="0.25">
      <c r="R14097" s="139"/>
    </row>
    <row r="14098" spans="18:18" x14ac:dyDescent="0.25">
      <c r="R14098" s="139"/>
    </row>
    <row r="14099" spans="18:18" x14ac:dyDescent="0.25">
      <c r="R14099" s="139"/>
    </row>
    <row r="14100" spans="18:18" x14ac:dyDescent="0.25">
      <c r="R14100" s="139"/>
    </row>
    <row r="14101" spans="18:18" x14ac:dyDescent="0.25">
      <c r="R14101" s="139"/>
    </row>
    <row r="14102" spans="18:18" x14ac:dyDescent="0.25">
      <c r="R14102" s="139"/>
    </row>
    <row r="14103" spans="18:18" x14ac:dyDescent="0.25">
      <c r="R14103" s="139"/>
    </row>
    <row r="14104" spans="18:18" x14ac:dyDescent="0.25">
      <c r="R14104" s="139"/>
    </row>
    <row r="14105" spans="18:18" x14ac:dyDescent="0.25">
      <c r="R14105" s="139"/>
    </row>
    <row r="14106" spans="18:18" x14ac:dyDescent="0.25">
      <c r="R14106" s="139"/>
    </row>
    <row r="14107" spans="18:18" x14ac:dyDescent="0.25">
      <c r="R14107" s="139"/>
    </row>
    <row r="14108" spans="18:18" x14ac:dyDescent="0.25">
      <c r="R14108" s="139"/>
    </row>
    <row r="14109" spans="18:18" x14ac:dyDescent="0.25">
      <c r="R14109" s="139"/>
    </row>
    <row r="14110" spans="18:18" x14ac:dyDescent="0.25">
      <c r="R14110" s="139"/>
    </row>
    <row r="14111" spans="18:18" x14ac:dyDescent="0.25">
      <c r="R14111" s="139"/>
    </row>
    <row r="14112" spans="18:18" x14ac:dyDescent="0.25">
      <c r="R14112" s="139"/>
    </row>
    <row r="14113" spans="18:18" x14ac:dyDescent="0.25">
      <c r="R14113" s="139"/>
    </row>
    <row r="14114" spans="18:18" x14ac:dyDescent="0.25">
      <c r="R14114" s="139"/>
    </row>
    <row r="14115" spans="18:18" x14ac:dyDescent="0.25">
      <c r="R14115" s="139"/>
    </row>
    <row r="14116" spans="18:18" x14ac:dyDescent="0.25">
      <c r="R14116" s="139"/>
    </row>
    <row r="14117" spans="18:18" x14ac:dyDescent="0.25">
      <c r="R14117" s="139"/>
    </row>
    <row r="14118" spans="18:18" x14ac:dyDescent="0.25">
      <c r="R14118" s="139"/>
    </row>
    <row r="14119" spans="18:18" x14ac:dyDescent="0.25">
      <c r="R14119" s="139"/>
    </row>
    <row r="14120" spans="18:18" x14ac:dyDescent="0.25">
      <c r="R14120" s="139"/>
    </row>
    <row r="14121" spans="18:18" x14ac:dyDescent="0.25">
      <c r="R14121" s="139"/>
    </row>
    <row r="14122" spans="18:18" x14ac:dyDescent="0.25">
      <c r="R14122" s="139"/>
    </row>
    <row r="14123" spans="18:18" x14ac:dyDescent="0.25">
      <c r="R14123" s="139"/>
    </row>
    <row r="14124" spans="18:18" x14ac:dyDescent="0.25">
      <c r="R14124" s="139"/>
    </row>
    <row r="14125" spans="18:18" x14ac:dyDescent="0.25">
      <c r="R14125" s="139"/>
    </row>
    <row r="14126" spans="18:18" x14ac:dyDescent="0.25">
      <c r="R14126" s="139"/>
    </row>
    <row r="14127" spans="18:18" x14ac:dyDescent="0.25">
      <c r="R14127" s="139"/>
    </row>
    <row r="14128" spans="18:18" x14ac:dyDescent="0.25">
      <c r="R14128" s="139"/>
    </row>
    <row r="14129" spans="18:18" x14ac:dyDescent="0.25">
      <c r="R14129" s="139"/>
    </row>
    <row r="14130" spans="18:18" x14ac:dyDescent="0.25">
      <c r="R14130" s="139"/>
    </row>
    <row r="14131" spans="18:18" x14ac:dyDescent="0.25">
      <c r="R14131" s="139"/>
    </row>
    <row r="14132" spans="18:18" x14ac:dyDescent="0.25">
      <c r="R14132" s="139"/>
    </row>
    <row r="14133" spans="18:18" x14ac:dyDescent="0.25">
      <c r="R14133" s="139"/>
    </row>
    <row r="14134" spans="18:18" x14ac:dyDescent="0.25">
      <c r="R14134" s="139"/>
    </row>
    <row r="14135" spans="18:18" x14ac:dyDescent="0.25">
      <c r="R14135" s="139"/>
    </row>
    <row r="14136" spans="18:18" x14ac:dyDescent="0.25">
      <c r="R14136" s="139"/>
    </row>
    <row r="14137" spans="18:18" x14ac:dyDescent="0.25">
      <c r="R14137" s="139"/>
    </row>
    <row r="14138" spans="18:18" x14ac:dyDescent="0.25">
      <c r="R14138" s="139"/>
    </row>
    <row r="14139" spans="18:18" x14ac:dyDescent="0.25">
      <c r="R14139" s="139"/>
    </row>
    <row r="14140" spans="18:18" x14ac:dyDescent="0.25">
      <c r="R14140" s="139"/>
    </row>
    <row r="14141" spans="18:18" x14ac:dyDescent="0.25">
      <c r="R14141" s="139"/>
    </row>
    <row r="14142" spans="18:18" x14ac:dyDescent="0.25">
      <c r="R14142" s="139"/>
    </row>
    <row r="14143" spans="18:18" x14ac:dyDescent="0.25">
      <c r="R14143" s="139"/>
    </row>
    <row r="14144" spans="18:18" x14ac:dyDescent="0.25">
      <c r="R14144" s="139"/>
    </row>
    <row r="14145" spans="18:18" x14ac:dyDescent="0.25">
      <c r="R14145" s="139"/>
    </row>
    <row r="14146" spans="18:18" x14ac:dyDescent="0.25">
      <c r="R14146" s="139"/>
    </row>
    <row r="14147" spans="18:18" x14ac:dyDescent="0.25">
      <c r="R14147" s="139"/>
    </row>
    <row r="14148" spans="18:18" x14ac:dyDescent="0.25">
      <c r="R14148" s="139"/>
    </row>
    <row r="14149" spans="18:18" x14ac:dyDescent="0.25">
      <c r="R14149" s="139"/>
    </row>
    <row r="14150" spans="18:18" x14ac:dyDescent="0.25">
      <c r="R14150" s="139"/>
    </row>
    <row r="14151" spans="18:18" x14ac:dyDescent="0.25">
      <c r="R14151" s="139"/>
    </row>
    <row r="14152" spans="18:18" x14ac:dyDescent="0.25">
      <c r="R14152" s="139"/>
    </row>
    <row r="14153" spans="18:18" x14ac:dyDescent="0.25">
      <c r="R14153" s="139"/>
    </row>
    <row r="14154" spans="18:18" x14ac:dyDescent="0.25">
      <c r="R14154" s="139"/>
    </row>
    <row r="14155" spans="18:18" x14ac:dyDescent="0.25">
      <c r="R14155" s="139"/>
    </row>
    <row r="14156" spans="18:18" x14ac:dyDescent="0.25">
      <c r="R14156" s="139"/>
    </row>
    <row r="14157" spans="18:18" x14ac:dyDescent="0.25">
      <c r="R14157" s="139"/>
    </row>
    <row r="14158" spans="18:18" x14ac:dyDescent="0.25">
      <c r="R14158" s="139"/>
    </row>
    <row r="14159" spans="18:18" x14ac:dyDescent="0.25">
      <c r="R14159" s="139"/>
    </row>
    <row r="14160" spans="18:18" x14ac:dyDescent="0.25">
      <c r="R14160" s="139"/>
    </row>
    <row r="14161" spans="18:18" x14ac:dyDescent="0.25">
      <c r="R14161" s="139"/>
    </row>
    <row r="14162" spans="18:18" x14ac:dyDescent="0.25">
      <c r="R14162" s="139"/>
    </row>
    <row r="14163" spans="18:18" x14ac:dyDescent="0.25">
      <c r="R14163" s="139"/>
    </row>
    <row r="14164" spans="18:18" x14ac:dyDescent="0.25">
      <c r="R14164" s="139"/>
    </row>
    <row r="14165" spans="18:18" x14ac:dyDescent="0.25">
      <c r="R14165" s="139"/>
    </row>
    <row r="14166" spans="18:18" x14ac:dyDescent="0.25">
      <c r="R14166" s="139"/>
    </row>
    <row r="14167" spans="18:18" x14ac:dyDescent="0.25">
      <c r="R14167" s="139"/>
    </row>
    <row r="14168" spans="18:18" x14ac:dyDescent="0.25">
      <c r="R14168" s="139"/>
    </row>
    <row r="14169" spans="18:18" x14ac:dyDescent="0.25">
      <c r="R14169" s="139"/>
    </row>
    <row r="14170" spans="18:18" x14ac:dyDescent="0.25">
      <c r="R14170" s="139"/>
    </row>
    <row r="14171" spans="18:18" x14ac:dyDescent="0.25">
      <c r="R14171" s="139"/>
    </row>
    <row r="14172" spans="18:18" x14ac:dyDescent="0.25">
      <c r="R14172" s="139"/>
    </row>
    <row r="14173" spans="18:18" x14ac:dyDescent="0.25">
      <c r="R14173" s="139"/>
    </row>
    <row r="14174" spans="18:18" x14ac:dyDescent="0.25">
      <c r="R14174" s="139"/>
    </row>
    <row r="14175" spans="18:18" x14ac:dyDescent="0.25">
      <c r="R14175" s="139"/>
    </row>
    <row r="14176" spans="18:18" x14ac:dyDescent="0.25">
      <c r="R14176" s="139"/>
    </row>
    <row r="14177" spans="18:18" x14ac:dyDescent="0.25">
      <c r="R14177" s="139"/>
    </row>
    <row r="14178" spans="18:18" x14ac:dyDescent="0.25">
      <c r="R14178" s="139"/>
    </row>
    <row r="14179" spans="18:18" x14ac:dyDescent="0.25">
      <c r="R14179" s="139"/>
    </row>
    <row r="14180" spans="18:18" x14ac:dyDescent="0.25">
      <c r="R14180" s="139"/>
    </row>
    <row r="14181" spans="18:18" x14ac:dyDescent="0.25">
      <c r="R14181" s="139"/>
    </row>
    <row r="14182" spans="18:18" x14ac:dyDescent="0.25">
      <c r="R14182" s="139"/>
    </row>
    <row r="14183" spans="18:18" x14ac:dyDescent="0.25">
      <c r="R14183" s="139"/>
    </row>
    <row r="14184" spans="18:18" x14ac:dyDescent="0.25">
      <c r="R14184" s="139"/>
    </row>
    <row r="14185" spans="18:18" x14ac:dyDescent="0.25">
      <c r="R14185" s="139"/>
    </row>
    <row r="14186" spans="18:18" x14ac:dyDescent="0.25">
      <c r="R14186" s="139"/>
    </row>
    <row r="14187" spans="18:18" x14ac:dyDescent="0.25">
      <c r="R14187" s="139"/>
    </row>
    <row r="14188" spans="18:18" x14ac:dyDescent="0.25">
      <c r="R14188" s="139"/>
    </row>
    <row r="14189" spans="18:18" x14ac:dyDescent="0.25">
      <c r="R14189" s="139"/>
    </row>
    <row r="14190" spans="18:18" x14ac:dyDescent="0.25">
      <c r="R14190" s="139"/>
    </row>
    <row r="14191" spans="18:18" x14ac:dyDescent="0.25">
      <c r="R14191" s="139"/>
    </row>
    <row r="14192" spans="18:18" x14ac:dyDescent="0.25">
      <c r="R14192" s="139"/>
    </row>
    <row r="14193" spans="18:18" x14ac:dyDescent="0.25">
      <c r="R14193" s="139"/>
    </row>
    <row r="14194" spans="18:18" x14ac:dyDescent="0.25">
      <c r="R14194" s="139"/>
    </row>
    <row r="14195" spans="18:18" x14ac:dyDescent="0.25">
      <c r="R14195" s="139"/>
    </row>
    <row r="14196" spans="18:18" x14ac:dyDescent="0.25">
      <c r="R14196" s="139"/>
    </row>
    <row r="14197" spans="18:18" x14ac:dyDescent="0.25">
      <c r="R14197" s="139"/>
    </row>
    <row r="14198" spans="18:18" x14ac:dyDescent="0.25">
      <c r="R14198" s="139"/>
    </row>
    <row r="14199" spans="18:18" x14ac:dyDescent="0.25">
      <c r="R14199" s="139"/>
    </row>
    <row r="14200" spans="18:18" x14ac:dyDescent="0.25">
      <c r="R14200" s="139"/>
    </row>
    <row r="14201" spans="18:18" x14ac:dyDescent="0.25">
      <c r="R14201" s="139"/>
    </row>
    <row r="14202" spans="18:18" x14ac:dyDescent="0.25">
      <c r="R14202" s="139"/>
    </row>
    <row r="14203" spans="18:18" x14ac:dyDescent="0.25">
      <c r="R14203" s="139"/>
    </row>
    <row r="14204" spans="18:18" x14ac:dyDescent="0.25">
      <c r="R14204" s="139"/>
    </row>
    <row r="14205" spans="18:18" x14ac:dyDescent="0.25">
      <c r="R14205" s="139"/>
    </row>
    <row r="14206" spans="18:18" x14ac:dyDescent="0.25">
      <c r="R14206" s="139"/>
    </row>
    <row r="14207" spans="18:18" x14ac:dyDescent="0.25">
      <c r="R14207" s="139"/>
    </row>
    <row r="14208" spans="18:18" x14ac:dyDescent="0.25">
      <c r="R14208" s="139"/>
    </row>
    <row r="14209" spans="18:18" x14ac:dyDescent="0.25">
      <c r="R14209" s="139"/>
    </row>
    <row r="14210" spans="18:18" x14ac:dyDescent="0.25">
      <c r="R14210" s="139"/>
    </row>
    <row r="14211" spans="18:18" x14ac:dyDescent="0.25">
      <c r="R14211" s="139"/>
    </row>
    <row r="14212" spans="18:18" x14ac:dyDescent="0.25">
      <c r="R14212" s="139"/>
    </row>
    <row r="14213" spans="18:18" x14ac:dyDescent="0.25">
      <c r="R14213" s="139"/>
    </row>
    <row r="14214" spans="18:18" x14ac:dyDescent="0.25">
      <c r="R14214" s="139"/>
    </row>
    <row r="14215" spans="18:18" x14ac:dyDescent="0.25">
      <c r="R14215" s="139"/>
    </row>
    <row r="14216" spans="18:18" x14ac:dyDescent="0.25">
      <c r="R14216" s="139"/>
    </row>
    <row r="14217" spans="18:18" x14ac:dyDescent="0.25">
      <c r="R14217" s="139"/>
    </row>
    <row r="14218" spans="18:18" x14ac:dyDescent="0.25">
      <c r="R14218" s="139"/>
    </row>
    <row r="14219" spans="18:18" x14ac:dyDescent="0.25">
      <c r="R14219" s="139"/>
    </row>
    <row r="14220" spans="18:18" x14ac:dyDescent="0.25">
      <c r="R14220" s="139"/>
    </row>
    <row r="14221" spans="18:18" x14ac:dyDescent="0.25">
      <c r="R14221" s="139"/>
    </row>
    <row r="14222" spans="18:18" x14ac:dyDescent="0.25">
      <c r="R14222" s="139"/>
    </row>
    <row r="14223" spans="18:18" x14ac:dyDescent="0.25">
      <c r="R14223" s="139"/>
    </row>
    <row r="14224" spans="18:18" x14ac:dyDescent="0.25">
      <c r="R14224" s="139"/>
    </row>
    <row r="14225" spans="18:18" x14ac:dyDescent="0.25">
      <c r="R14225" s="139"/>
    </row>
    <row r="14226" spans="18:18" x14ac:dyDescent="0.25">
      <c r="R14226" s="139"/>
    </row>
    <row r="14227" spans="18:18" x14ac:dyDescent="0.25">
      <c r="R14227" s="139"/>
    </row>
    <row r="14228" spans="18:18" x14ac:dyDescent="0.25">
      <c r="R14228" s="139"/>
    </row>
    <row r="14229" spans="18:18" x14ac:dyDescent="0.25">
      <c r="R14229" s="139"/>
    </row>
    <row r="14230" spans="18:18" x14ac:dyDescent="0.25">
      <c r="R14230" s="139"/>
    </row>
    <row r="14231" spans="18:18" x14ac:dyDescent="0.25">
      <c r="R14231" s="139"/>
    </row>
    <row r="14232" spans="18:18" x14ac:dyDescent="0.25">
      <c r="R14232" s="139"/>
    </row>
    <row r="14233" spans="18:18" x14ac:dyDescent="0.25">
      <c r="R14233" s="139"/>
    </row>
    <row r="14234" spans="18:18" x14ac:dyDescent="0.25">
      <c r="R14234" s="139"/>
    </row>
    <row r="14235" spans="18:18" x14ac:dyDescent="0.25">
      <c r="R14235" s="139"/>
    </row>
    <row r="14236" spans="18:18" x14ac:dyDescent="0.25">
      <c r="R14236" s="139"/>
    </row>
    <row r="14237" spans="18:18" x14ac:dyDescent="0.25">
      <c r="R14237" s="139"/>
    </row>
    <row r="14238" spans="18:18" x14ac:dyDescent="0.25">
      <c r="R14238" s="139"/>
    </row>
    <row r="14239" spans="18:18" x14ac:dyDescent="0.25">
      <c r="R14239" s="139"/>
    </row>
    <row r="14240" spans="18:18" x14ac:dyDescent="0.25">
      <c r="R14240" s="139"/>
    </row>
    <row r="14241" spans="18:18" x14ac:dyDescent="0.25">
      <c r="R14241" s="139"/>
    </row>
    <row r="14242" spans="18:18" x14ac:dyDescent="0.25">
      <c r="R14242" s="139"/>
    </row>
    <row r="14243" spans="18:18" x14ac:dyDescent="0.25">
      <c r="R14243" s="139"/>
    </row>
    <row r="14244" spans="18:18" x14ac:dyDescent="0.25">
      <c r="R14244" s="139"/>
    </row>
    <row r="14245" spans="18:18" x14ac:dyDescent="0.25">
      <c r="R14245" s="139"/>
    </row>
    <row r="14246" spans="18:18" x14ac:dyDescent="0.25">
      <c r="R14246" s="139"/>
    </row>
    <row r="14247" spans="18:18" x14ac:dyDescent="0.25">
      <c r="R14247" s="139"/>
    </row>
    <row r="14248" spans="18:18" x14ac:dyDescent="0.25">
      <c r="R14248" s="139"/>
    </row>
    <row r="14249" spans="18:18" x14ac:dyDescent="0.25">
      <c r="R14249" s="139"/>
    </row>
    <row r="14250" spans="18:18" x14ac:dyDescent="0.25">
      <c r="R14250" s="139"/>
    </row>
    <row r="14251" spans="18:18" x14ac:dyDescent="0.25">
      <c r="R14251" s="139"/>
    </row>
    <row r="14252" spans="18:18" x14ac:dyDescent="0.25">
      <c r="R14252" s="139"/>
    </row>
    <row r="14253" spans="18:18" x14ac:dyDescent="0.25">
      <c r="R14253" s="139"/>
    </row>
    <row r="14254" spans="18:18" x14ac:dyDescent="0.25">
      <c r="R14254" s="139"/>
    </row>
    <row r="14255" spans="18:18" x14ac:dyDescent="0.25">
      <c r="R14255" s="139"/>
    </row>
    <row r="14256" spans="18:18" x14ac:dyDescent="0.25">
      <c r="R14256" s="139"/>
    </row>
    <row r="14257" spans="18:18" x14ac:dyDescent="0.25">
      <c r="R14257" s="139"/>
    </row>
    <row r="14258" spans="18:18" x14ac:dyDescent="0.25">
      <c r="R14258" s="139"/>
    </row>
    <row r="14259" spans="18:18" x14ac:dyDescent="0.25">
      <c r="R14259" s="139"/>
    </row>
    <row r="14260" spans="18:18" x14ac:dyDescent="0.25">
      <c r="R14260" s="139"/>
    </row>
    <row r="14261" spans="18:18" x14ac:dyDescent="0.25">
      <c r="R14261" s="139"/>
    </row>
    <row r="14262" spans="18:18" x14ac:dyDescent="0.25">
      <c r="R14262" s="139"/>
    </row>
    <row r="14263" spans="18:18" x14ac:dyDescent="0.25">
      <c r="R14263" s="139"/>
    </row>
    <row r="14264" spans="18:18" x14ac:dyDescent="0.25">
      <c r="R14264" s="139"/>
    </row>
    <row r="14265" spans="18:18" x14ac:dyDescent="0.25">
      <c r="R14265" s="139"/>
    </row>
    <row r="14266" spans="18:18" x14ac:dyDescent="0.25">
      <c r="R14266" s="139"/>
    </row>
    <row r="14267" spans="18:18" x14ac:dyDescent="0.25">
      <c r="R14267" s="139"/>
    </row>
    <row r="14268" spans="18:18" x14ac:dyDescent="0.25">
      <c r="R14268" s="139"/>
    </row>
    <row r="14269" spans="18:18" x14ac:dyDescent="0.25">
      <c r="R14269" s="139"/>
    </row>
    <row r="14270" spans="18:18" x14ac:dyDescent="0.25">
      <c r="R14270" s="139"/>
    </row>
    <row r="14271" spans="18:18" x14ac:dyDescent="0.25">
      <c r="R14271" s="139"/>
    </row>
    <row r="14272" spans="18:18" x14ac:dyDescent="0.25">
      <c r="R14272" s="139"/>
    </row>
    <row r="14273" spans="18:18" x14ac:dyDescent="0.25">
      <c r="R14273" s="139"/>
    </row>
    <row r="14274" spans="18:18" x14ac:dyDescent="0.25">
      <c r="R14274" s="139"/>
    </row>
    <row r="14275" spans="18:18" x14ac:dyDescent="0.25">
      <c r="R14275" s="139"/>
    </row>
    <row r="14276" spans="18:18" x14ac:dyDescent="0.25">
      <c r="R14276" s="139"/>
    </row>
    <row r="14277" spans="18:18" x14ac:dyDescent="0.25">
      <c r="R14277" s="139"/>
    </row>
    <row r="14278" spans="18:18" x14ac:dyDescent="0.25">
      <c r="R14278" s="139"/>
    </row>
    <row r="14279" spans="18:18" x14ac:dyDescent="0.25">
      <c r="R14279" s="139"/>
    </row>
    <row r="14280" spans="18:18" x14ac:dyDescent="0.25">
      <c r="R14280" s="139"/>
    </row>
    <row r="14281" spans="18:18" x14ac:dyDescent="0.25">
      <c r="R14281" s="139"/>
    </row>
    <row r="14282" spans="18:18" x14ac:dyDescent="0.25">
      <c r="R14282" s="139"/>
    </row>
    <row r="14283" spans="18:18" x14ac:dyDescent="0.25">
      <c r="R14283" s="139"/>
    </row>
    <row r="14284" spans="18:18" x14ac:dyDescent="0.25">
      <c r="R14284" s="139"/>
    </row>
    <row r="14285" spans="18:18" x14ac:dyDescent="0.25">
      <c r="R14285" s="139"/>
    </row>
    <row r="14286" spans="18:18" x14ac:dyDescent="0.25">
      <c r="R14286" s="139"/>
    </row>
    <row r="14287" spans="18:18" x14ac:dyDescent="0.25">
      <c r="R14287" s="139"/>
    </row>
    <row r="14288" spans="18:18" x14ac:dyDescent="0.25">
      <c r="R14288" s="139"/>
    </row>
    <row r="14289" spans="18:18" x14ac:dyDescent="0.25">
      <c r="R14289" s="139"/>
    </row>
    <row r="14290" spans="18:18" x14ac:dyDescent="0.25">
      <c r="R14290" s="139"/>
    </row>
    <row r="14291" spans="18:18" x14ac:dyDescent="0.25">
      <c r="R14291" s="139"/>
    </row>
    <row r="14292" spans="18:18" x14ac:dyDescent="0.25">
      <c r="R14292" s="139"/>
    </row>
    <row r="14293" spans="18:18" x14ac:dyDescent="0.25">
      <c r="R14293" s="139"/>
    </row>
    <row r="14294" spans="18:18" x14ac:dyDescent="0.25">
      <c r="R14294" s="139"/>
    </row>
    <row r="14295" spans="18:18" x14ac:dyDescent="0.25">
      <c r="R14295" s="139"/>
    </row>
    <row r="14296" spans="18:18" x14ac:dyDescent="0.25">
      <c r="R14296" s="139"/>
    </row>
    <row r="14297" spans="18:18" x14ac:dyDescent="0.25">
      <c r="R14297" s="139"/>
    </row>
    <row r="14298" spans="18:18" x14ac:dyDescent="0.25">
      <c r="R14298" s="139"/>
    </row>
    <row r="14299" spans="18:18" x14ac:dyDescent="0.25">
      <c r="R14299" s="139"/>
    </row>
    <row r="14300" spans="18:18" x14ac:dyDescent="0.25">
      <c r="R14300" s="139"/>
    </row>
    <row r="14301" spans="18:18" x14ac:dyDescent="0.25">
      <c r="R14301" s="139"/>
    </row>
    <row r="14302" spans="18:18" x14ac:dyDescent="0.25">
      <c r="R14302" s="139"/>
    </row>
    <row r="14303" spans="18:18" x14ac:dyDescent="0.25">
      <c r="R14303" s="139"/>
    </row>
    <row r="14304" spans="18:18" x14ac:dyDescent="0.25">
      <c r="R14304" s="139"/>
    </row>
    <row r="14305" spans="18:18" x14ac:dyDescent="0.25">
      <c r="R14305" s="139"/>
    </row>
    <row r="14306" spans="18:18" x14ac:dyDescent="0.25">
      <c r="R14306" s="139"/>
    </row>
    <row r="14307" spans="18:18" x14ac:dyDescent="0.25">
      <c r="R14307" s="139"/>
    </row>
    <row r="14308" spans="18:18" x14ac:dyDescent="0.25">
      <c r="R14308" s="139"/>
    </row>
    <row r="14309" spans="18:18" x14ac:dyDescent="0.25">
      <c r="R14309" s="139"/>
    </row>
    <row r="14310" spans="18:18" x14ac:dyDescent="0.25">
      <c r="R14310" s="139"/>
    </row>
    <row r="14311" spans="18:18" x14ac:dyDescent="0.25">
      <c r="R14311" s="139"/>
    </row>
    <row r="14312" spans="18:18" x14ac:dyDescent="0.25">
      <c r="R14312" s="139"/>
    </row>
    <row r="14313" spans="18:18" x14ac:dyDescent="0.25">
      <c r="R14313" s="139"/>
    </row>
    <row r="14314" spans="18:18" x14ac:dyDescent="0.25">
      <c r="R14314" s="139"/>
    </row>
    <row r="14315" spans="18:18" x14ac:dyDescent="0.25">
      <c r="R14315" s="139"/>
    </row>
    <row r="14316" spans="18:18" x14ac:dyDescent="0.25">
      <c r="R14316" s="139"/>
    </row>
    <row r="14317" spans="18:18" x14ac:dyDescent="0.25">
      <c r="R14317" s="139"/>
    </row>
    <row r="14318" spans="18:18" x14ac:dyDescent="0.25">
      <c r="R14318" s="139"/>
    </row>
    <row r="14319" spans="18:18" x14ac:dyDescent="0.25">
      <c r="R14319" s="139"/>
    </row>
    <row r="14320" spans="18:18" x14ac:dyDescent="0.25">
      <c r="R14320" s="139"/>
    </row>
    <row r="14321" spans="18:18" x14ac:dyDescent="0.25">
      <c r="R14321" s="139"/>
    </row>
    <row r="14322" spans="18:18" x14ac:dyDescent="0.25">
      <c r="R14322" s="139"/>
    </row>
    <row r="14323" spans="18:18" x14ac:dyDescent="0.25">
      <c r="R14323" s="139"/>
    </row>
    <row r="14324" spans="18:18" x14ac:dyDescent="0.25">
      <c r="R14324" s="139"/>
    </row>
    <row r="14325" spans="18:18" x14ac:dyDescent="0.25">
      <c r="R14325" s="139"/>
    </row>
    <row r="14326" spans="18:18" x14ac:dyDescent="0.25">
      <c r="R14326" s="139"/>
    </row>
    <row r="14327" spans="18:18" x14ac:dyDescent="0.25">
      <c r="R14327" s="139"/>
    </row>
    <row r="14328" spans="18:18" x14ac:dyDescent="0.25">
      <c r="R14328" s="139"/>
    </row>
    <row r="14329" spans="18:18" x14ac:dyDescent="0.25">
      <c r="R14329" s="139"/>
    </row>
    <row r="14330" spans="18:18" x14ac:dyDescent="0.25">
      <c r="R14330" s="139"/>
    </row>
    <row r="14331" spans="18:18" x14ac:dyDescent="0.25">
      <c r="R14331" s="139"/>
    </row>
    <row r="14332" spans="18:18" x14ac:dyDescent="0.25">
      <c r="R14332" s="139"/>
    </row>
    <row r="14333" spans="18:18" x14ac:dyDescent="0.25">
      <c r="R14333" s="139"/>
    </row>
    <row r="14334" spans="18:18" x14ac:dyDescent="0.25">
      <c r="R14334" s="139"/>
    </row>
    <row r="14335" spans="18:18" x14ac:dyDescent="0.25">
      <c r="R14335" s="139"/>
    </row>
    <row r="14336" spans="18:18" x14ac:dyDescent="0.25">
      <c r="R14336" s="139"/>
    </row>
    <row r="14337" spans="18:18" x14ac:dyDescent="0.25">
      <c r="R14337" s="139"/>
    </row>
    <row r="14338" spans="18:18" x14ac:dyDescent="0.25">
      <c r="R14338" s="139"/>
    </row>
    <row r="14339" spans="18:18" x14ac:dyDescent="0.25">
      <c r="R14339" s="139"/>
    </row>
    <row r="14340" spans="18:18" x14ac:dyDescent="0.25">
      <c r="R14340" s="139"/>
    </row>
    <row r="14341" spans="18:18" x14ac:dyDescent="0.25">
      <c r="R14341" s="139"/>
    </row>
    <row r="14342" spans="18:18" x14ac:dyDescent="0.25">
      <c r="R14342" s="139"/>
    </row>
    <row r="14343" spans="18:18" x14ac:dyDescent="0.25">
      <c r="R14343" s="139"/>
    </row>
    <row r="14344" spans="18:18" x14ac:dyDescent="0.25">
      <c r="R14344" s="139"/>
    </row>
    <row r="14345" spans="18:18" x14ac:dyDescent="0.25">
      <c r="R14345" s="139"/>
    </row>
    <row r="14346" spans="18:18" x14ac:dyDescent="0.25">
      <c r="R14346" s="139"/>
    </row>
    <row r="14347" spans="18:18" x14ac:dyDescent="0.25">
      <c r="R14347" s="139"/>
    </row>
    <row r="14348" spans="18:18" x14ac:dyDescent="0.25">
      <c r="R14348" s="139"/>
    </row>
    <row r="14349" spans="18:18" x14ac:dyDescent="0.25">
      <c r="R14349" s="139"/>
    </row>
    <row r="14350" spans="18:18" x14ac:dyDescent="0.25">
      <c r="R14350" s="139"/>
    </row>
    <row r="14351" spans="18:18" x14ac:dyDescent="0.25">
      <c r="R14351" s="139"/>
    </row>
    <row r="14352" spans="18:18" x14ac:dyDescent="0.25">
      <c r="R14352" s="139"/>
    </row>
    <row r="14353" spans="18:18" x14ac:dyDescent="0.25">
      <c r="R14353" s="139"/>
    </row>
    <row r="14354" spans="18:18" x14ac:dyDescent="0.25">
      <c r="R14354" s="139"/>
    </row>
    <row r="14355" spans="18:18" x14ac:dyDescent="0.25">
      <c r="R14355" s="139"/>
    </row>
    <row r="14356" spans="18:18" x14ac:dyDescent="0.25">
      <c r="R14356" s="139"/>
    </row>
    <row r="14357" spans="18:18" x14ac:dyDescent="0.25">
      <c r="R14357" s="139"/>
    </row>
    <row r="14358" spans="18:18" x14ac:dyDescent="0.25">
      <c r="R14358" s="139"/>
    </row>
    <row r="14359" spans="18:18" x14ac:dyDescent="0.25">
      <c r="R14359" s="139"/>
    </row>
    <row r="14360" spans="18:18" x14ac:dyDescent="0.25">
      <c r="R14360" s="139"/>
    </row>
    <row r="14361" spans="18:18" x14ac:dyDescent="0.25">
      <c r="R14361" s="139"/>
    </row>
    <row r="14362" spans="18:18" x14ac:dyDescent="0.25">
      <c r="R14362" s="139"/>
    </row>
    <row r="14363" spans="18:18" x14ac:dyDescent="0.25">
      <c r="R14363" s="139"/>
    </row>
    <row r="14364" spans="18:18" x14ac:dyDescent="0.25">
      <c r="R14364" s="139"/>
    </row>
    <row r="14365" spans="18:18" x14ac:dyDescent="0.25">
      <c r="R14365" s="139"/>
    </row>
    <row r="14366" spans="18:18" x14ac:dyDescent="0.25">
      <c r="R14366" s="139"/>
    </row>
    <row r="14367" spans="18:18" x14ac:dyDescent="0.25">
      <c r="R14367" s="139"/>
    </row>
    <row r="14368" spans="18:18" x14ac:dyDescent="0.25">
      <c r="R14368" s="139"/>
    </row>
    <row r="14369" spans="18:18" x14ac:dyDescent="0.25">
      <c r="R14369" s="139"/>
    </row>
    <row r="14370" spans="18:18" x14ac:dyDescent="0.25">
      <c r="R14370" s="139"/>
    </row>
    <row r="14371" spans="18:18" x14ac:dyDescent="0.25">
      <c r="R14371" s="139"/>
    </row>
    <row r="14372" spans="18:18" x14ac:dyDescent="0.25">
      <c r="R14372" s="139"/>
    </row>
    <row r="14373" spans="18:18" x14ac:dyDescent="0.25">
      <c r="R14373" s="139"/>
    </row>
    <row r="14374" spans="18:18" x14ac:dyDescent="0.25">
      <c r="R14374" s="139"/>
    </row>
    <row r="14375" spans="18:18" x14ac:dyDescent="0.25">
      <c r="R14375" s="139"/>
    </row>
    <row r="14376" spans="18:18" x14ac:dyDescent="0.25">
      <c r="R14376" s="139"/>
    </row>
    <row r="14377" spans="18:18" x14ac:dyDescent="0.25">
      <c r="R14377" s="139"/>
    </row>
    <row r="14378" spans="18:18" x14ac:dyDescent="0.25">
      <c r="R14378" s="139"/>
    </row>
    <row r="14379" spans="18:18" x14ac:dyDescent="0.25">
      <c r="R14379" s="139"/>
    </row>
    <row r="14380" spans="18:18" x14ac:dyDescent="0.25">
      <c r="R14380" s="139"/>
    </row>
    <row r="14381" spans="18:18" x14ac:dyDescent="0.25">
      <c r="R14381" s="139"/>
    </row>
    <row r="14382" spans="18:18" x14ac:dyDescent="0.25">
      <c r="R14382" s="139"/>
    </row>
    <row r="14383" spans="18:18" x14ac:dyDescent="0.25">
      <c r="R14383" s="139"/>
    </row>
    <row r="14384" spans="18:18" x14ac:dyDescent="0.25">
      <c r="R14384" s="139"/>
    </row>
    <row r="14385" spans="18:18" x14ac:dyDescent="0.25">
      <c r="R14385" s="139"/>
    </row>
    <row r="14386" spans="18:18" x14ac:dyDescent="0.25">
      <c r="R14386" s="139"/>
    </row>
    <row r="14387" spans="18:18" x14ac:dyDescent="0.25">
      <c r="R14387" s="139"/>
    </row>
    <row r="14388" spans="18:18" x14ac:dyDescent="0.25">
      <c r="R14388" s="139"/>
    </row>
    <row r="14389" spans="18:18" x14ac:dyDescent="0.25">
      <c r="R14389" s="139"/>
    </row>
    <row r="14390" spans="18:18" x14ac:dyDescent="0.25">
      <c r="R14390" s="139"/>
    </row>
    <row r="14391" spans="18:18" x14ac:dyDescent="0.25">
      <c r="R14391" s="139"/>
    </row>
    <row r="14392" spans="18:18" x14ac:dyDescent="0.25">
      <c r="R14392" s="139"/>
    </row>
    <row r="14393" spans="18:18" x14ac:dyDescent="0.25">
      <c r="R14393" s="139"/>
    </row>
    <row r="14394" spans="18:18" x14ac:dyDescent="0.25">
      <c r="R14394" s="139"/>
    </row>
    <row r="14395" spans="18:18" x14ac:dyDescent="0.25">
      <c r="R14395" s="139"/>
    </row>
    <row r="14396" spans="18:18" x14ac:dyDescent="0.25">
      <c r="R14396" s="139"/>
    </row>
    <row r="14397" spans="18:18" x14ac:dyDescent="0.25">
      <c r="R14397" s="139"/>
    </row>
    <row r="14398" spans="18:18" x14ac:dyDescent="0.25">
      <c r="R14398" s="139"/>
    </row>
    <row r="14399" spans="18:18" x14ac:dyDescent="0.25">
      <c r="R14399" s="139"/>
    </row>
    <row r="14400" spans="18:18" x14ac:dyDescent="0.25">
      <c r="R14400" s="139"/>
    </row>
    <row r="14401" spans="18:18" x14ac:dyDescent="0.25">
      <c r="R14401" s="139"/>
    </row>
    <row r="14402" spans="18:18" x14ac:dyDescent="0.25">
      <c r="R14402" s="139"/>
    </row>
    <row r="14403" spans="18:18" x14ac:dyDescent="0.25">
      <c r="R14403" s="139"/>
    </row>
    <row r="14404" spans="18:18" x14ac:dyDescent="0.25">
      <c r="R14404" s="139"/>
    </row>
    <row r="14405" spans="18:18" x14ac:dyDescent="0.25">
      <c r="R14405" s="139"/>
    </row>
    <row r="14406" spans="18:18" x14ac:dyDescent="0.25">
      <c r="R14406" s="139"/>
    </row>
    <row r="14407" spans="18:18" x14ac:dyDescent="0.25">
      <c r="R14407" s="139"/>
    </row>
    <row r="14408" spans="18:18" x14ac:dyDescent="0.25">
      <c r="R14408" s="139"/>
    </row>
    <row r="14409" spans="18:18" x14ac:dyDescent="0.25">
      <c r="R14409" s="139"/>
    </row>
    <row r="14410" spans="18:18" x14ac:dyDescent="0.25">
      <c r="R14410" s="139"/>
    </row>
    <row r="14411" spans="18:18" x14ac:dyDescent="0.25">
      <c r="R14411" s="139"/>
    </row>
    <row r="14412" spans="18:18" x14ac:dyDescent="0.25">
      <c r="R14412" s="139"/>
    </row>
    <row r="14413" spans="18:18" x14ac:dyDescent="0.25">
      <c r="R14413" s="139"/>
    </row>
    <row r="14414" spans="18:18" x14ac:dyDescent="0.25">
      <c r="R14414" s="139"/>
    </row>
    <row r="14415" spans="18:18" x14ac:dyDescent="0.25">
      <c r="R14415" s="139"/>
    </row>
    <row r="14416" spans="18:18" x14ac:dyDescent="0.25">
      <c r="R14416" s="139"/>
    </row>
    <row r="14417" spans="18:18" x14ac:dyDescent="0.25">
      <c r="R14417" s="139"/>
    </row>
    <row r="14418" spans="18:18" x14ac:dyDescent="0.25">
      <c r="R14418" s="139"/>
    </row>
    <row r="14419" spans="18:18" x14ac:dyDescent="0.25">
      <c r="R14419" s="139"/>
    </row>
    <row r="14420" spans="18:18" x14ac:dyDescent="0.25">
      <c r="R14420" s="139"/>
    </row>
    <row r="14421" spans="18:18" x14ac:dyDescent="0.25">
      <c r="R14421" s="139"/>
    </row>
    <row r="14422" spans="18:18" x14ac:dyDescent="0.25">
      <c r="R14422" s="139"/>
    </row>
    <row r="14423" spans="18:18" x14ac:dyDescent="0.25">
      <c r="R14423" s="139"/>
    </row>
    <row r="14424" spans="18:18" x14ac:dyDescent="0.25">
      <c r="R14424" s="139"/>
    </row>
    <row r="14425" spans="18:18" x14ac:dyDescent="0.25">
      <c r="R14425" s="139"/>
    </row>
    <row r="14426" spans="18:18" x14ac:dyDescent="0.25">
      <c r="R14426" s="139"/>
    </row>
    <row r="14427" spans="18:18" x14ac:dyDescent="0.25">
      <c r="R14427" s="139"/>
    </row>
    <row r="14428" spans="18:18" x14ac:dyDescent="0.25">
      <c r="R14428" s="139"/>
    </row>
    <row r="14429" spans="18:18" x14ac:dyDescent="0.25">
      <c r="R14429" s="139"/>
    </row>
    <row r="14430" spans="18:18" x14ac:dyDescent="0.25">
      <c r="R14430" s="139"/>
    </row>
    <row r="14431" spans="18:18" x14ac:dyDescent="0.25">
      <c r="R14431" s="139"/>
    </row>
    <row r="14432" spans="18:18" x14ac:dyDescent="0.25">
      <c r="R14432" s="139"/>
    </row>
    <row r="14433" spans="18:18" x14ac:dyDescent="0.25">
      <c r="R14433" s="139"/>
    </row>
    <row r="14434" spans="18:18" x14ac:dyDescent="0.25">
      <c r="R14434" s="139"/>
    </row>
    <row r="14435" spans="18:18" x14ac:dyDescent="0.25">
      <c r="R14435" s="139"/>
    </row>
    <row r="14436" spans="18:18" x14ac:dyDescent="0.25">
      <c r="R14436" s="139"/>
    </row>
    <row r="14437" spans="18:18" x14ac:dyDescent="0.25">
      <c r="R14437" s="139"/>
    </row>
    <row r="14438" spans="18:18" x14ac:dyDescent="0.25">
      <c r="R14438" s="139"/>
    </row>
    <row r="14439" spans="18:18" x14ac:dyDescent="0.25">
      <c r="R14439" s="139"/>
    </row>
    <row r="14440" spans="18:18" x14ac:dyDescent="0.25">
      <c r="R14440" s="139"/>
    </row>
    <row r="14441" spans="18:18" x14ac:dyDescent="0.25">
      <c r="R14441" s="139"/>
    </row>
    <row r="14442" spans="18:18" x14ac:dyDescent="0.25">
      <c r="R14442" s="139"/>
    </row>
    <row r="14443" spans="18:18" x14ac:dyDescent="0.25">
      <c r="R14443" s="139"/>
    </row>
    <row r="14444" spans="18:18" x14ac:dyDescent="0.25">
      <c r="R14444" s="139"/>
    </row>
    <row r="14445" spans="18:18" x14ac:dyDescent="0.25">
      <c r="R14445" s="139"/>
    </row>
    <row r="14446" spans="18:18" x14ac:dyDescent="0.25">
      <c r="R14446" s="139"/>
    </row>
    <row r="14447" spans="18:18" x14ac:dyDescent="0.25">
      <c r="R14447" s="139"/>
    </row>
    <row r="14448" spans="18:18" x14ac:dyDescent="0.25">
      <c r="R14448" s="139"/>
    </row>
    <row r="14449" spans="18:18" x14ac:dyDescent="0.25">
      <c r="R14449" s="139"/>
    </row>
    <row r="14450" spans="18:18" x14ac:dyDescent="0.25">
      <c r="R14450" s="139"/>
    </row>
    <row r="14451" spans="18:18" x14ac:dyDescent="0.25">
      <c r="R14451" s="139"/>
    </row>
    <row r="14452" spans="18:18" x14ac:dyDescent="0.25">
      <c r="R14452" s="139"/>
    </row>
    <row r="14453" spans="18:18" x14ac:dyDescent="0.25">
      <c r="R14453" s="139"/>
    </row>
    <row r="14454" spans="18:18" x14ac:dyDescent="0.25">
      <c r="R14454" s="139"/>
    </row>
    <row r="14455" spans="18:18" x14ac:dyDescent="0.25">
      <c r="R14455" s="139"/>
    </row>
    <row r="14456" spans="18:18" x14ac:dyDescent="0.25">
      <c r="R14456" s="139"/>
    </row>
    <row r="14457" spans="18:18" x14ac:dyDescent="0.25">
      <c r="R14457" s="139"/>
    </row>
    <row r="14458" spans="18:18" x14ac:dyDescent="0.25">
      <c r="R14458" s="139"/>
    </row>
    <row r="14459" spans="18:18" x14ac:dyDescent="0.25">
      <c r="R14459" s="139"/>
    </row>
    <row r="14460" spans="18:18" x14ac:dyDescent="0.25">
      <c r="R14460" s="139"/>
    </row>
    <row r="14461" spans="18:18" x14ac:dyDescent="0.25">
      <c r="R14461" s="139"/>
    </row>
    <row r="14462" spans="18:18" x14ac:dyDescent="0.25">
      <c r="R14462" s="139"/>
    </row>
    <row r="14463" spans="18:18" x14ac:dyDescent="0.25">
      <c r="R14463" s="139"/>
    </row>
    <row r="14464" spans="18:18" x14ac:dyDescent="0.25">
      <c r="R14464" s="139"/>
    </row>
    <row r="14465" spans="18:18" x14ac:dyDescent="0.25">
      <c r="R14465" s="139"/>
    </row>
    <row r="14466" spans="18:18" x14ac:dyDescent="0.25">
      <c r="R14466" s="139"/>
    </row>
    <row r="14467" spans="18:18" x14ac:dyDescent="0.25">
      <c r="R14467" s="139"/>
    </row>
    <row r="14468" spans="18:18" x14ac:dyDescent="0.25">
      <c r="R14468" s="139"/>
    </row>
    <row r="14469" spans="18:18" x14ac:dyDescent="0.25">
      <c r="R14469" s="139"/>
    </row>
    <row r="14470" spans="18:18" x14ac:dyDescent="0.25">
      <c r="R14470" s="139"/>
    </row>
    <row r="14471" spans="18:18" x14ac:dyDescent="0.25">
      <c r="R14471" s="139"/>
    </row>
    <row r="14472" spans="18:18" x14ac:dyDescent="0.25">
      <c r="R14472" s="139"/>
    </row>
    <row r="14473" spans="18:18" x14ac:dyDescent="0.25">
      <c r="R14473" s="139"/>
    </row>
    <row r="14474" spans="18:18" x14ac:dyDescent="0.25">
      <c r="R14474" s="139"/>
    </row>
    <row r="14475" spans="18:18" x14ac:dyDescent="0.25">
      <c r="R14475" s="139"/>
    </row>
    <row r="14476" spans="18:18" x14ac:dyDescent="0.25">
      <c r="R14476" s="139"/>
    </row>
    <row r="14477" spans="18:18" x14ac:dyDescent="0.25">
      <c r="R14477" s="139"/>
    </row>
    <row r="14478" spans="18:18" x14ac:dyDescent="0.25">
      <c r="R14478" s="139"/>
    </row>
    <row r="14479" spans="18:18" x14ac:dyDescent="0.25">
      <c r="R14479" s="139"/>
    </row>
    <row r="14480" spans="18:18" x14ac:dyDescent="0.25">
      <c r="R14480" s="139"/>
    </row>
    <row r="14481" spans="18:18" x14ac:dyDescent="0.25">
      <c r="R14481" s="139"/>
    </row>
    <row r="14482" spans="18:18" x14ac:dyDescent="0.25">
      <c r="R14482" s="139"/>
    </row>
    <row r="14483" spans="18:18" x14ac:dyDescent="0.25">
      <c r="R14483" s="139"/>
    </row>
    <row r="14484" spans="18:18" x14ac:dyDescent="0.25">
      <c r="R14484" s="139"/>
    </row>
    <row r="14485" spans="18:18" x14ac:dyDescent="0.25">
      <c r="R14485" s="139"/>
    </row>
    <row r="14486" spans="18:18" x14ac:dyDescent="0.25">
      <c r="R14486" s="139"/>
    </row>
    <row r="14487" spans="18:18" x14ac:dyDescent="0.25">
      <c r="R14487" s="139"/>
    </row>
    <row r="14488" spans="18:18" x14ac:dyDescent="0.25">
      <c r="R14488" s="139"/>
    </row>
    <row r="14489" spans="18:18" x14ac:dyDescent="0.25">
      <c r="R14489" s="139"/>
    </row>
    <row r="14490" spans="18:18" x14ac:dyDescent="0.25">
      <c r="R14490" s="139"/>
    </row>
    <row r="14491" spans="18:18" x14ac:dyDescent="0.25">
      <c r="R14491" s="139"/>
    </row>
    <row r="14492" spans="18:18" x14ac:dyDescent="0.25">
      <c r="R14492" s="139"/>
    </row>
    <row r="14493" spans="18:18" x14ac:dyDescent="0.25">
      <c r="R14493" s="139"/>
    </row>
    <row r="14494" spans="18:18" x14ac:dyDescent="0.25">
      <c r="R14494" s="139"/>
    </row>
    <row r="14495" spans="18:18" x14ac:dyDescent="0.25">
      <c r="R14495" s="139"/>
    </row>
    <row r="14496" spans="18:18" x14ac:dyDescent="0.25">
      <c r="R14496" s="139"/>
    </row>
    <row r="14497" spans="18:18" x14ac:dyDescent="0.25">
      <c r="R14497" s="139"/>
    </row>
    <row r="14498" spans="18:18" x14ac:dyDescent="0.25">
      <c r="R14498" s="139"/>
    </row>
    <row r="14499" spans="18:18" x14ac:dyDescent="0.25">
      <c r="R14499" s="139"/>
    </row>
    <row r="14500" spans="18:18" x14ac:dyDescent="0.25">
      <c r="R14500" s="139"/>
    </row>
    <row r="14501" spans="18:18" x14ac:dyDescent="0.25">
      <c r="R14501" s="139"/>
    </row>
    <row r="14502" spans="18:18" x14ac:dyDescent="0.25">
      <c r="R14502" s="139"/>
    </row>
    <row r="14503" spans="18:18" x14ac:dyDescent="0.25">
      <c r="R14503" s="139"/>
    </row>
    <row r="14504" spans="18:18" x14ac:dyDescent="0.25">
      <c r="R14504" s="139"/>
    </row>
    <row r="14505" spans="18:18" x14ac:dyDescent="0.25">
      <c r="R14505" s="139"/>
    </row>
    <row r="14506" spans="18:18" x14ac:dyDescent="0.25">
      <c r="R14506" s="139"/>
    </row>
    <row r="14507" spans="18:18" x14ac:dyDescent="0.25">
      <c r="R14507" s="139"/>
    </row>
    <row r="14508" spans="18:18" x14ac:dyDescent="0.25">
      <c r="R14508" s="139"/>
    </row>
    <row r="14509" spans="18:18" x14ac:dyDescent="0.25">
      <c r="R14509" s="139"/>
    </row>
    <row r="14510" spans="18:18" x14ac:dyDescent="0.25">
      <c r="R14510" s="139"/>
    </row>
    <row r="14511" spans="18:18" x14ac:dyDescent="0.25">
      <c r="R14511" s="139"/>
    </row>
    <row r="14512" spans="18:18" x14ac:dyDescent="0.25">
      <c r="R14512" s="139"/>
    </row>
    <row r="14513" spans="18:18" x14ac:dyDescent="0.25">
      <c r="R14513" s="139"/>
    </row>
    <row r="14514" spans="18:18" x14ac:dyDescent="0.25">
      <c r="R14514" s="139"/>
    </row>
    <row r="14515" spans="18:18" x14ac:dyDescent="0.25">
      <c r="R14515" s="139"/>
    </row>
    <row r="14516" spans="18:18" x14ac:dyDescent="0.25">
      <c r="R14516" s="139"/>
    </row>
    <row r="14517" spans="18:18" x14ac:dyDescent="0.25">
      <c r="R14517" s="139"/>
    </row>
    <row r="14518" spans="18:18" x14ac:dyDescent="0.25">
      <c r="R14518" s="139"/>
    </row>
    <row r="14519" spans="18:18" x14ac:dyDescent="0.25">
      <c r="R14519" s="139"/>
    </row>
    <row r="14520" spans="18:18" x14ac:dyDescent="0.25">
      <c r="R14520" s="139"/>
    </row>
    <row r="14521" spans="18:18" x14ac:dyDescent="0.25">
      <c r="R14521" s="139"/>
    </row>
    <row r="14522" spans="18:18" x14ac:dyDescent="0.25">
      <c r="R14522" s="139"/>
    </row>
    <row r="14523" spans="18:18" x14ac:dyDescent="0.25">
      <c r="R14523" s="139"/>
    </row>
    <row r="14524" spans="18:18" x14ac:dyDescent="0.25">
      <c r="R14524" s="139"/>
    </row>
    <row r="14525" spans="18:18" x14ac:dyDescent="0.25">
      <c r="R14525" s="139"/>
    </row>
    <row r="14526" spans="18:18" x14ac:dyDescent="0.25">
      <c r="R14526" s="139"/>
    </row>
    <row r="14527" spans="18:18" x14ac:dyDescent="0.25">
      <c r="R14527" s="139"/>
    </row>
    <row r="14528" spans="18:18" x14ac:dyDescent="0.25">
      <c r="R14528" s="139"/>
    </row>
    <row r="14529" spans="18:18" x14ac:dyDescent="0.25">
      <c r="R14529" s="139"/>
    </row>
    <row r="14530" spans="18:18" x14ac:dyDescent="0.25">
      <c r="R14530" s="139"/>
    </row>
    <row r="14531" spans="18:18" x14ac:dyDescent="0.25">
      <c r="R14531" s="139"/>
    </row>
    <row r="14532" spans="18:18" x14ac:dyDescent="0.25">
      <c r="R14532" s="139"/>
    </row>
    <row r="14533" spans="18:18" x14ac:dyDescent="0.25">
      <c r="R14533" s="139"/>
    </row>
    <row r="14534" spans="18:18" x14ac:dyDescent="0.25">
      <c r="R14534" s="139"/>
    </row>
    <row r="14535" spans="18:18" x14ac:dyDescent="0.25">
      <c r="R14535" s="139"/>
    </row>
    <row r="14536" spans="18:18" x14ac:dyDescent="0.25">
      <c r="R14536" s="139"/>
    </row>
    <row r="14537" spans="18:18" x14ac:dyDescent="0.25">
      <c r="R14537" s="139"/>
    </row>
    <row r="14538" spans="18:18" x14ac:dyDescent="0.25">
      <c r="R14538" s="139"/>
    </row>
    <row r="14539" spans="18:18" x14ac:dyDescent="0.25">
      <c r="R14539" s="139"/>
    </row>
    <row r="14540" spans="18:18" x14ac:dyDescent="0.25">
      <c r="R14540" s="139"/>
    </row>
    <row r="14541" spans="18:18" x14ac:dyDescent="0.25">
      <c r="R14541" s="139"/>
    </row>
    <row r="14542" spans="18:18" x14ac:dyDescent="0.25">
      <c r="R14542" s="139"/>
    </row>
    <row r="14543" spans="18:18" x14ac:dyDescent="0.25">
      <c r="R14543" s="139"/>
    </row>
    <row r="14544" spans="18:18" x14ac:dyDescent="0.25">
      <c r="R14544" s="139"/>
    </row>
    <row r="14545" spans="18:18" x14ac:dyDescent="0.25">
      <c r="R14545" s="139"/>
    </row>
    <row r="14546" spans="18:18" x14ac:dyDescent="0.25">
      <c r="R14546" s="139"/>
    </row>
    <row r="14547" spans="18:18" x14ac:dyDescent="0.25">
      <c r="R14547" s="139"/>
    </row>
    <row r="14548" spans="18:18" x14ac:dyDescent="0.25">
      <c r="R14548" s="139"/>
    </row>
    <row r="14549" spans="18:18" x14ac:dyDescent="0.25">
      <c r="R14549" s="139"/>
    </row>
    <row r="14550" spans="18:18" x14ac:dyDescent="0.25">
      <c r="R14550" s="139"/>
    </row>
    <row r="14551" spans="18:18" x14ac:dyDescent="0.25">
      <c r="R14551" s="139"/>
    </row>
    <row r="14552" spans="18:18" x14ac:dyDescent="0.25">
      <c r="R14552" s="139"/>
    </row>
    <row r="14553" spans="18:18" x14ac:dyDescent="0.25">
      <c r="R14553" s="139"/>
    </row>
    <row r="14554" spans="18:18" x14ac:dyDescent="0.25">
      <c r="R14554" s="139"/>
    </row>
    <row r="14555" spans="18:18" x14ac:dyDescent="0.25">
      <c r="R14555" s="139"/>
    </row>
    <row r="14556" spans="18:18" x14ac:dyDescent="0.25">
      <c r="R14556" s="139"/>
    </row>
    <row r="14557" spans="18:18" x14ac:dyDescent="0.25">
      <c r="R14557" s="139"/>
    </row>
    <row r="14558" spans="18:18" x14ac:dyDescent="0.25">
      <c r="R14558" s="139"/>
    </row>
    <row r="14559" spans="18:18" x14ac:dyDescent="0.25">
      <c r="R14559" s="139"/>
    </row>
    <row r="14560" spans="18:18" x14ac:dyDescent="0.25">
      <c r="R14560" s="139"/>
    </row>
    <row r="14561" spans="18:18" x14ac:dyDescent="0.25">
      <c r="R14561" s="139"/>
    </row>
    <row r="14562" spans="18:18" x14ac:dyDescent="0.25">
      <c r="R14562" s="139"/>
    </row>
    <row r="14563" spans="18:18" x14ac:dyDescent="0.25">
      <c r="R14563" s="139"/>
    </row>
    <row r="14564" spans="18:18" x14ac:dyDescent="0.25">
      <c r="R14564" s="139"/>
    </row>
    <row r="14565" spans="18:18" x14ac:dyDescent="0.25">
      <c r="R14565" s="139"/>
    </row>
    <row r="14566" spans="18:18" x14ac:dyDescent="0.25">
      <c r="R14566" s="139"/>
    </row>
    <row r="14567" spans="18:18" x14ac:dyDescent="0.25">
      <c r="R14567" s="139"/>
    </row>
    <row r="14568" spans="18:18" x14ac:dyDescent="0.25">
      <c r="R14568" s="139"/>
    </row>
    <row r="14569" spans="18:18" x14ac:dyDescent="0.25">
      <c r="R14569" s="139"/>
    </row>
    <row r="14570" spans="18:18" x14ac:dyDescent="0.25">
      <c r="R14570" s="139"/>
    </row>
    <row r="14571" spans="18:18" x14ac:dyDescent="0.25">
      <c r="R14571" s="139"/>
    </row>
    <row r="14572" spans="18:18" x14ac:dyDescent="0.25">
      <c r="R14572" s="139"/>
    </row>
    <row r="14573" spans="18:18" x14ac:dyDescent="0.25">
      <c r="R14573" s="139"/>
    </row>
    <row r="14574" spans="18:18" x14ac:dyDescent="0.25">
      <c r="R14574" s="139"/>
    </row>
    <row r="14575" spans="18:18" x14ac:dyDescent="0.25">
      <c r="R14575" s="139"/>
    </row>
    <row r="14576" spans="18:18" x14ac:dyDescent="0.25">
      <c r="R14576" s="139"/>
    </row>
    <row r="14577" spans="18:18" x14ac:dyDescent="0.25">
      <c r="R14577" s="139"/>
    </row>
    <row r="14578" spans="18:18" x14ac:dyDescent="0.25">
      <c r="R14578" s="139"/>
    </row>
    <row r="14579" spans="18:18" x14ac:dyDescent="0.25">
      <c r="R14579" s="139"/>
    </row>
    <row r="14580" spans="18:18" x14ac:dyDescent="0.25">
      <c r="R14580" s="139"/>
    </row>
    <row r="14581" spans="18:18" x14ac:dyDescent="0.25">
      <c r="R14581" s="139"/>
    </row>
    <row r="14582" spans="18:18" x14ac:dyDescent="0.25">
      <c r="R14582" s="139"/>
    </row>
    <row r="14583" spans="18:18" x14ac:dyDescent="0.25">
      <c r="R14583" s="139"/>
    </row>
    <row r="14584" spans="18:18" x14ac:dyDescent="0.25">
      <c r="R14584" s="139"/>
    </row>
    <row r="14585" spans="18:18" x14ac:dyDescent="0.25">
      <c r="R14585" s="139"/>
    </row>
    <row r="14586" spans="18:18" x14ac:dyDescent="0.25">
      <c r="R14586" s="139"/>
    </row>
    <row r="14587" spans="18:18" x14ac:dyDescent="0.25">
      <c r="R14587" s="139"/>
    </row>
    <row r="14588" spans="18:18" x14ac:dyDescent="0.25">
      <c r="R14588" s="139"/>
    </row>
    <row r="14589" spans="18:18" x14ac:dyDescent="0.25">
      <c r="R14589" s="139"/>
    </row>
    <row r="14590" spans="18:18" x14ac:dyDescent="0.25">
      <c r="R14590" s="139"/>
    </row>
    <row r="14591" spans="18:18" x14ac:dyDescent="0.25">
      <c r="R14591" s="139"/>
    </row>
    <row r="14592" spans="18:18" x14ac:dyDescent="0.25">
      <c r="R14592" s="139"/>
    </row>
    <row r="14593" spans="18:18" x14ac:dyDescent="0.25">
      <c r="R14593" s="139"/>
    </row>
    <row r="14594" spans="18:18" x14ac:dyDescent="0.25">
      <c r="R14594" s="139"/>
    </row>
    <row r="14595" spans="18:18" x14ac:dyDescent="0.25">
      <c r="R14595" s="139"/>
    </row>
    <row r="14596" spans="18:18" x14ac:dyDescent="0.25">
      <c r="R14596" s="139"/>
    </row>
    <row r="14597" spans="18:18" x14ac:dyDescent="0.25">
      <c r="R14597" s="139"/>
    </row>
    <row r="14598" spans="18:18" x14ac:dyDescent="0.25">
      <c r="R14598" s="139"/>
    </row>
    <row r="14599" spans="18:18" x14ac:dyDescent="0.25">
      <c r="R14599" s="139"/>
    </row>
    <row r="14600" spans="18:18" x14ac:dyDescent="0.25">
      <c r="R14600" s="139"/>
    </row>
    <row r="14601" spans="18:18" x14ac:dyDescent="0.25">
      <c r="R14601" s="139"/>
    </row>
    <row r="14602" spans="18:18" x14ac:dyDescent="0.25">
      <c r="R14602" s="139"/>
    </row>
    <row r="14603" spans="18:18" x14ac:dyDescent="0.25">
      <c r="R14603" s="139"/>
    </row>
    <row r="14604" spans="18:18" x14ac:dyDescent="0.25">
      <c r="R14604" s="139"/>
    </row>
    <row r="14605" spans="18:18" x14ac:dyDescent="0.25">
      <c r="R14605" s="139"/>
    </row>
    <row r="14606" spans="18:18" x14ac:dyDescent="0.25">
      <c r="R14606" s="139"/>
    </row>
    <row r="14607" spans="18:18" x14ac:dyDescent="0.25">
      <c r="R14607" s="139"/>
    </row>
    <row r="14608" spans="18:18" x14ac:dyDescent="0.25">
      <c r="R14608" s="139"/>
    </row>
    <row r="14609" spans="18:18" x14ac:dyDescent="0.25">
      <c r="R14609" s="139"/>
    </row>
    <row r="14610" spans="18:18" x14ac:dyDescent="0.25">
      <c r="R14610" s="139"/>
    </row>
    <row r="14611" spans="18:18" x14ac:dyDescent="0.25">
      <c r="R14611" s="139"/>
    </row>
    <row r="14612" spans="18:18" x14ac:dyDescent="0.25">
      <c r="R14612" s="139"/>
    </row>
    <row r="14613" spans="18:18" x14ac:dyDescent="0.25">
      <c r="R14613" s="139"/>
    </row>
    <row r="14614" spans="18:18" x14ac:dyDescent="0.25">
      <c r="R14614" s="139"/>
    </row>
    <row r="14615" spans="18:18" x14ac:dyDescent="0.25">
      <c r="R14615" s="139"/>
    </row>
    <row r="14616" spans="18:18" x14ac:dyDescent="0.25">
      <c r="R14616" s="139"/>
    </row>
    <row r="14617" spans="18:18" x14ac:dyDescent="0.25">
      <c r="R14617" s="139"/>
    </row>
    <row r="14618" spans="18:18" x14ac:dyDescent="0.25">
      <c r="R14618" s="139"/>
    </row>
    <row r="14619" spans="18:18" x14ac:dyDescent="0.25">
      <c r="R14619" s="139"/>
    </row>
    <row r="14620" spans="18:18" x14ac:dyDescent="0.25">
      <c r="R14620" s="139"/>
    </row>
    <row r="14621" spans="18:18" x14ac:dyDescent="0.25">
      <c r="R14621" s="139"/>
    </row>
    <row r="14622" spans="18:18" x14ac:dyDescent="0.25">
      <c r="R14622" s="139"/>
    </row>
    <row r="14623" spans="18:18" x14ac:dyDescent="0.25">
      <c r="R14623" s="139"/>
    </row>
    <row r="14624" spans="18:18" x14ac:dyDescent="0.25">
      <c r="R14624" s="139"/>
    </row>
    <row r="14625" spans="18:18" x14ac:dyDescent="0.25">
      <c r="R14625" s="139"/>
    </row>
    <row r="14626" spans="18:18" x14ac:dyDescent="0.25">
      <c r="R14626" s="139"/>
    </row>
    <row r="14627" spans="18:18" x14ac:dyDescent="0.25">
      <c r="R14627" s="139"/>
    </row>
    <row r="14628" spans="18:18" x14ac:dyDescent="0.25">
      <c r="R14628" s="139"/>
    </row>
    <row r="14629" spans="18:18" x14ac:dyDescent="0.25">
      <c r="R14629" s="139"/>
    </row>
    <row r="14630" spans="18:18" x14ac:dyDescent="0.25">
      <c r="R14630" s="139"/>
    </row>
    <row r="14631" spans="18:18" x14ac:dyDescent="0.25">
      <c r="R14631" s="139"/>
    </row>
    <row r="14632" spans="18:18" x14ac:dyDescent="0.25">
      <c r="R14632" s="139"/>
    </row>
    <row r="14633" spans="18:18" x14ac:dyDescent="0.25">
      <c r="R14633" s="139"/>
    </row>
    <row r="14634" spans="18:18" x14ac:dyDescent="0.25">
      <c r="R14634" s="139"/>
    </row>
    <row r="14635" spans="18:18" x14ac:dyDescent="0.25">
      <c r="R14635" s="139"/>
    </row>
    <row r="14636" spans="18:18" x14ac:dyDescent="0.25">
      <c r="R14636" s="139"/>
    </row>
    <row r="14637" spans="18:18" x14ac:dyDescent="0.25">
      <c r="R14637" s="139"/>
    </row>
    <row r="14638" spans="18:18" x14ac:dyDescent="0.25">
      <c r="R14638" s="139"/>
    </row>
    <row r="14639" spans="18:18" x14ac:dyDescent="0.25">
      <c r="R14639" s="139"/>
    </row>
    <row r="14640" spans="18:18" x14ac:dyDescent="0.25">
      <c r="R14640" s="139"/>
    </row>
    <row r="14641" spans="18:18" x14ac:dyDescent="0.25">
      <c r="R14641" s="139"/>
    </row>
    <row r="14642" spans="18:18" x14ac:dyDescent="0.25">
      <c r="R14642" s="139"/>
    </row>
    <row r="14643" spans="18:18" x14ac:dyDescent="0.25">
      <c r="R14643" s="139"/>
    </row>
    <row r="14644" spans="18:18" x14ac:dyDescent="0.25">
      <c r="R14644" s="139"/>
    </row>
    <row r="14645" spans="18:18" x14ac:dyDescent="0.25">
      <c r="R14645" s="139"/>
    </row>
    <row r="14646" spans="18:18" x14ac:dyDescent="0.25">
      <c r="R14646" s="139"/>
    </row>
    <row r="14647" spans="18:18" x14ac:dyDescent="0.25">
      <c r="R14647" s="139"/>
    </row>
    <row r="14648" spans="18:18" x14ac:dyDescent="0.25">
      <c r="R14648" s="139"/>
    </row>
    <row r="14649" spans="18:18" x14ac:dyDescent="0.25">
      <c r="R14649" s="139"/>
    </row>
    <row r="14650" spans="18:18" x14ac:dyDescent="0.25">
      <c r="R14650" s="139"/>
    </row>
    <row r="14651" spans="18:18" x14ac:dyDescent="0.25">
      <c r="R14651" s="139"/>
    </row>
    <row r="14652" spans="18:18" x14ac:dyDescent="0.25">
      <c r="R14652" s="139"/>
    </row>
    <row r="14653" spans="18:18" x14ac:dyDescent="0.25">
      <c r="R14653" s="139"/>
    </row>
    <row r="14654" spans="18:18" x14ac:dyDescent="0.25">
      <c r="R14654" s="139"/>
    </row>
    <row r="14655" spans="18:18" x14ac:dyDescent="0.25">
      <c r="R14655" s="139"/>
    </row>
    <row r="14656" spans="18:18" x14ac:dyDescent="0.25">
      <c r="R14656" s="139"/>
    </row>
    <row r="14657" spans="18:18" x14ac:dyDescent="0.25">
      <c r="R14657" s="139"/>
    </row>
    <row r="14658" spans="18:18" x14ac:dyDescent="0.25">
      <c r="R14658" s="139"/>
    </row>
    <row r="14659" spans="18:18" x14ac:dyDescent="0.25">
      <c r="R14659" s="139"/>
    </row>
    <row r="14660" spans="18:18" x14ac:dyDescent="0.25">
      <c r="R14660" s="139"/>
    </row>
    <row r="14661" spans="18:18" x14ac:dyDescent="0.25">
      <c r="R14661" s="139"/>
    </row>
    <row r="14662" spans="18:18" x14ac:dyDescent="0.25">
      <c r="R14662" s="139"/>
    </row>
    <row r="14663" spans="18:18" x14ac:dyDescent="0.25">
      <c r="R14663" s="139"/>
    </row>
    <row r="14664" spans="18:18" x14ac:dyDescent="0.25">
      <c r="R14664" s="139"/>
    </row>
    <row r="14665" spans="18:18" x14ac:dyDescent="0.25">
      <c r="R14665" s="139"/>
    </row>
    <row r="14666" spans="18:18" x14ac:dyDescent="0.25">
      <c r="R14666" s="139"/>
    </row>
    <row r="14667" spans="18:18" x14ac:dyDescent="0.25">
      <c r="R14667" s="139"/>
    </row>
    <row r="14668" spans="18:18" x14ac:dyDescent="0.25">
      <c r="R14668" s="139"/>
    </row>
    <row r="14669" spans="18:18" x14ac:dyDescent="0.25">
      <c r="R14669" s="139"/>
    </row>
    <row r="14670" spans="18:18" x14ac:dyDescent="0.25">
      <c r="R14670" s="139"/>
    </row>
    <row r="14671" spans="18:18" x14ac:dyDescent="0.25">
      <c r="R14671" s="139"/>
    </row>
    <row r="14672" spans="18:18" x14ac:dyDescent="0.25">
      <c r="R14672" s="139"/>
    </row>
    <row r="14673" spans="18:18" x14ac:dyDescent="0.25">
      <c r="R14673" s="139"/>
    </row>
    <row r="14674" spans="18:18" x14ac:dyDescent="0.25">
      <c r="R14674" s="139"/>
    </row>
    <row r="14675" spans="18:18" x14ac:dyDescent="0.25">
      <c r="R14675" s="139"/>
    </row>
    <row r="14676" spans="18:18" x14ac:dyDescent="0.25">
      <c r="R14676" s="139"/>
    </row>
    <row r="14677" spans="18:18" x14ac:dyDescent="0.25">
      <c r="R14677" s="139"/>
    </row>
    <row r="14678" spans="18:18" x14ac:dyDescent="0.25">
      <c r="R14678" s="139"/>
    </row>
    <row r="14679" spans="18:18" x14ac:dyDescent="0.25">
      <c r="R14679" s="139"/>
    </row>
    <row r="14680" spans="18:18" x14ac:dyDescent="0.25">
      <c r="R14680" s="139"/>
    </row>
    <row r="14681" spans="18:18" x14ac:dyDescent="0.25">
      <c r="R14681" s="139"/>
    </row>
    <row r="14682" spans="18:18" x14ac:dyDescent="0.25">
      <c r="R14682" s="139"/>
    </row>
    <row r="14683" spans="18:18" x14ac:dyDescent="0.25">
      <c r="R14683" s="139"/>
    </row>
    <row r="14684" spans="18:18" x14ac:dyDescent="0.25">
      <c r="R14684" s="139"/>
    </row>
    <row r="14685" spans="18:18" x14ac:dyDescent="0.25">
      <c r="R14685" s="139"/>
    </row>
    <row r="14686" spans="18:18" x14ac:dyDescent="0.25">
      <c r="R14686" s="139"/>
    </row>
    <row r="14687" spans="18:18" x14ac:dyDescent="0.25">
      <c r="R14687" s="139"/>
    </row>
    <row r="14688" spans="18:18" x14ac:dyDescent="0.25">
      <c r="R14688" s="139"/>
    </row>
    <row r="14689" spans="18:18" x14ac:dyDescent="0.25">
      <c r="R14689" s="139"/>
    </row>
    <row r="14690" spans="18:18" x14ac:dyDescent="0.25">
      <c r="R14690" s="139"/>
    </row>
    <row r="14691" spans="18:18" x14ac:dyDescent="0.25">
      <c r="R14691" s="139"/>
    </row>
    <row r="14692" spans="18:18" x14ac:dyDescent="0.25">
      <c r="R14692" s="139"/>
    </row>
    <row r="14693" spans="18:18" x14ac:dyDescent="0.25">
      <c r="R14693" s="139"/>
    </row>
    <row r="14694" spans="18:18" x14ac:dyDescent="0.25">
      <c r="R14694" s="139"/>
    </row>
    <row r="14695" spans="18:18" x14ac:dyDescent="0.25">
      <c r="R14695" s="139"/>
    </row>
    <row r="14696" spans="18:18" x14ac:dyDescent="0.25">
      <c r="R14696" s="139"/>
    </row>
    <row r="14697" spans="18:18" x14ac:dyDescent="0.25">
      <c r="R14697" s="139"/>
    </row>
    <row r="14698" spans="18:18" x14ac:dyDescent="0.25">
      <c r="R14698" s="139"/>
    </row>
    <row r="14699" spans="18:18" x14ac:dyDescent="0.25">
      <c r="R14699" s="139"/>
    </row>
    <row r="14700" spans="18:18" x14ac:dyDescent="0.25">
      <c r="R14700" s="139"/>
    </row>
    <row r="14701" spans="18:18" x14ac:dyDescent="0.25">
      <c r="R14701" s="139"/>
    </row>
    <row r="14702" spans="18:18" x14ac:dyDescent="0.25">
      <c r="R14702" s="139"/>
    </row>
    <row r="14703" spans="18:18" x14ac:dyDescent="0.25">
      <c r="R14703" s="139"/>
    </row>
    <row r="14704" spans="18:18" x14ac:dyDescent="0.25">
      <c r="R14704" s="139"/>
    </row>
    <row r="14705" spans="18:18" x14ac:dyDescent="0.25">
      <c r="R14705" s="139"/>
    </row>
    <row r="14706" spans="18:18" x14ac:dyDescent="0.25">
      <c r="R14706" s="139"/>
    </row>
    <row r="14707" spans="18:18" x14ac:dyDescent="0.25">
      <c r="R14707" s="139"/>
    </row>
    <row r="14708" spans="18:18" x14ac:dyDescent="0.25">
      <c r="R14708" s="139"/>
    </row>
    <row r="14709" spans="18:18" x14ac:dyDescent="0.25">
      <c r="R14709" s="139"/>
    </row>
    <row r="14710" spans="18:18" x14ac:dyDescent="0.25">
      <c r="R14710" s="139"/>
    </row>
    <row r="14711" spans="18:18" x14ac:dyDescent="0.25">
      <c r="R14711" s="139"/>
    </row>
    <row r="14712" spans="18:18" x14ac:dyDescent="0.25">
      <c r="R14712" s="139"/>
    </row>
    <row r="14713" spans="18:18" x14ac:dyDescent="0.25">
      <c r="R14713" s="139"/>
    </row>
    <row r="14714" spans="18:18" x14ac:dyDescent="0.25">
      <c r="R14714" s="139"/>
    </row>
    <row r="14715" spans="18:18" x14ac:dyDescent="0.25">
      <c r="R14715" s="139"/>
    </row>
    <row r="14716" spans="18:18" x14ac:dyDescent="0.25">
      <c r="R14716" s="139"/>
    </row>
    <row r="14717" spans="18:18" x14ac:dyDescent="0.25">
      <c r="R14717" s="139"/>
    </row>
    <row r="14718" spans="18:18" x14ac:dyDescent="0.25">
      <c r="R14718" s="139"/>
    </row>
    <row r="14719" spans="18:18" x14ac:dyDescent="0.25">
      <c r="R14719" s="139"/>
    </row>
    <row r="14720" spans="18:18" x14ac:dyDescent="0.25">
      <c r="R14720" s="139"/>
    </row>
    <row r="14721" spans="18:18" x14ac:dyDescent="0.25">
      <c r="R14721" s="139"/>
    </row>
    <row r="14722" spans="18:18" x14ac:dyDescent="0.25">
      <c r="R14722" s="139"/>
    </row>
    <row r="14723" spans="18:18" x14ac:dyDescent="0.25">
      <c r="R14723" s="139"/>
    </row>
    <row r="14724" spans="18:18" x14ac:dyDescent="0.25">
      <c r="R14724" s="139"/>
    </row>
    <row r="14725" spans="18:18" x14ac:dyDescent="0.25">
      <c r="R14725" s="139"/>
    </row>
    <row r="14726" spans="18:18" x14ac:dyDescent="0.25">
      <c r="R14726" s="139"/>
    </row>
    <row r="14727" spans="18:18" x14ac:dyDescent="0.25">
      <c r="R14727" s="139"/>
    </row>
    <row r="14728" spans="18:18" x14ac:dyDescent="0.25">
      <c r="R14728" s="139"/>
    </row>
    <row r="14729" spans="18:18" x14ac:dyDescent="0.25">
      <c r="R14729" s="139"/>
    </row>
    <row r="14730" spans="18:18" x14ac:dyDescent="0.25">
      <c r="R14730" s="139"/>
    </row>
    <row r="14731" spans="18:18" x14ac:dyDescent="0.25">
      <c r="R14731" s="139"/>
    </row>
    <row r="14732" spans="18:18" x14ac:dyDescent="0.25">
      <c r="R14732" s="139"/>
    </row>
    <row r="14733" spans="18:18" x14ac:dyDescent="0.25">
      <c r="R14733" s="139"/>
    </row>
    <row r="14734" spans="18:18" x14ac:dyDescent="0.25">
      <c r="R14734" s="139"/>
    </row>
    <row r="14735" spans="18:18" x14ac:dyDescent="0.25">
      <c r="R14735" s="139"/>
    </row>
    <row r="14736" spans="18:18" x14ac:dyDescent="0.25">
      <c r="R14736" s="139"/>
    </row>
    <row r="14737" spans="18:18" x14ac:dyDescent="0.25">
      <c r="R14737" s="139"/>
    </row>
    <row r="14738" spans="18:18" x14ac:dyDescent="0.25">
      <c r="R14738" s="139"/>
    </row>
    <row r="14739" spans="18:18" x14ac:dyDescent="0.25">
      <c r="R14739" s="139"/>
    </row>
    <row r="14740" spans="18:18" x14ac:dyDescent="0.25">
      <c r="R14740" s="139"/>
    </row>
    <row r="14741" spans="18:18" x14ac:dyDescent="0.25">
      <c r="R14741" s="139"/>
    </row>
    <row r="14742" spans="18:18" x14ac:dyDescent="0.25">
      <c r="R14742" s="139"/>
    </row>
    <row r="14743" spans="18:18" x14ac:dyDescent="0.25">
      <c r="R14743" s="139"/>
    </row>
    <row r="14744" spans="18:18" x14ac:dyDescent="0.25">
      <c r="R14744" s="139"/>
    </row>
    <row r="14745" spans="18:18" x14ac:dyDescent="0.25">
      <c r="R14745" s="139"/>
    </row>
    <row r="14746" spans="18:18" x14ac:dyDescent="0.25">
      <c r="R14746" s="139"/>
    </row>
    <row r="14747" spans="18:18" x14ac:dyDescent="0.25">
      <c r="R14747" s="139"/>
    </row>
    <row r="14748" spans="18:18" x14ac:dyDescent="0.25">
      <c r="R14748" s="139"/>
    </row>
    <row r="14749" spans="18:18" x14ac:dyDescent="0.25">
      <c r="R14749" s="139"/>
    </row>
    <row r="14750" spans="18:18" x14ac:dyDescent="0.25">
      <c r="R14750" s="139"/>
    </row>
    <row r="14751" spans="18:18" x14ac:dyDescent="0.25">
      <c r="R14751" s="139"/>
    </row>
    <row r="14752" spans="18:18" x14ac:dyDescent="0.25">
      <c r="R14752" s="139"/>
    </row>
    <row r="14753" spans="18:18" x14ac:dyDescent="0.25">
      <c r="R14753" s="139"/>
    </row>
    <row r="14754" spans="18:18" x14ac:dyDescent="0.25">
      <c r="R14754" s="139"/>
    </row>
    <row r="14755" spans="18:18" x14ac:dyDescent="0.25">
      <c r="R14755" s="139"/>
    </row>
    <row r="14756" spans="18:18" x14ac:dyDescent="0.25">
      <c r="R14756" s="139"/>
    </row>
    <row r="14757" spans="18:18" x14ac:dyDescent="0.25">
      <c r="R14757" s="139"/>
    </row>
    <row r="14758" spans="18:18" x14ac:dyDescent="0.25">
      <c r="R14758" s="139"/>
    </row>
    <row r="14759" spans="18:18" x14ac:dyDescent="0.25">
      <c r="R14759" s="139"/>
    </row>
    <row r="14760" spans="18:18" x14ac:dyDescent="0.25">
      <c r="R14760" s="139"/>
    </row>
    <row r="14761" spans="18:18" x14ac:dyDescent="0.25">
      <c r="R14761" s="139"/>
    </row>
    <row r="14762" spans="18:18" x14ac:dyDescent="0.25">
      <c r="R14762" s="139"/>
    </row>
    <row r="14763" spans="18:18" x14ac:dyDescent="0.25">
      <c r="R14763" s="139"/>
    </row>
    <row r="14764" spans="18:18" x14ac:dyDescent="0.25">
      <c r="R14764" s="139"/>
    </row>
    <row r="14765" spans="18:18" x14ac:dyDescent="0.25">
      <c r="R14765" s="139"/>
    </row>
    <row r="14766" spans="18:18" x14ac:dyDescent="0.25">
      <c r="R14766" s="139"/>
    </row>
    <row r="14767" spans="18:18" x14ac:dyDescent="0.25">
      <c r="R14767" s="139"/>
    </row>
    <row r="14768" spans="18:18" x14ac:dyDescent="0.25">
      <c r="R14768" s="139"/>
    </row>
    <row r="14769" spans="18:18" x14ac:dyDescent="0.25">
      <c r="R14769" s="139"/>
    </row>
    <row r="14770" spans="18:18" x14ac:dyDescent="0.25">
      <c r="R14770" s="139"/>
    </row>
    <row r="14771" spans="18:18" x14ac:dyDescent="0.25">
      <c r="R14771" s="139"/>
    </row>
    <row r="14772" spans="18:18" x14ac:dyDescent="0.25">
      <c r="R14772" s="139"/>
    </row>
    <row r="14773" spans="18:18" x14ac:dyDescent="0.25">
      <c r="R14773" s="139"/>
    </row>
    <row r="14774" spans="18:18" x14ac:dyDescent="0.25">
      <c r="R14774" s="139"/>
    </row>
    <row r="14775" spans="18:18" x14ac:dyDescent="0.25">
      <c r="R14775" s="139"/>
    </row>
    <row r="14776" spans="18:18" x14ac:dyDescent="0.25">
      <c r="R14776" s="139"/>
    </row>
    <row r="14777" spans="18:18" x14ac:dyDescent="0.25">
      <c r="R14777" s="139"/>
    </row>
    <row r="14778" spans="18:18" x14ac:dyDescent="0.25">
      <c r="R14778" s="139"/>
    </row>
    <row r="14779" spans="18:18" x14ac:dyDescent="0.25">
      <c r="R14779" s="139"/>
    </row>
    <row r="14780" spans="18:18" x14ac:dyDescent="0.25">
      <c r="R14780" s="139"/>
    </row>
    <row r="14781" spans="18:18" x14ac:dyDescent="0.25">
      <c r="R14781" s="139"/>
    </row>
    <row r="14782" spans="18:18" x14ac:dyDescent="0.25">
      <c r="R14782" s="139"/>
    </row>
    <row r="14783" spans="18:18" x14ac:dyDescent="0.25">
      <c r="R14783" s="139"/>
    </row>
    <row r="14784" spans="18:18" x14ac:dyDescent="0.25">
      <c r="R14784" s="139"/>
    </row>
    <row r="14785" spans="18:18" x14ac:dyDescent="0.25">
      <c r="R14785" s="139"/>
    </row>
    <row r="14786" spans="18:18" x14ac:dyDescent="0.25">
      <c r="R14786" s="139"/>
    </row>
    <row r="14787" spans="18:18" x14ac:dyDescent="0.25">
      <c r="R14787" s="139"/>
    </row>
    <row r="14788" spans="18:18" x14ac:dyDescent="0.25">
      <c r="R14788" s="139"/>
    </row>
    <row r="14789" spans="18:18" x14ac:dyDescent="0.25">
      <c r="R14789" s="139"/>
    </row>
    <row r="14790" spans="18:18" x14ac:dyDescent="0.25">
      <c r="R14790" s="139"/>
    </row>
    <row r="14791" spans="18:18" x14ac:dyDescent="0.25">
      <c r="R14791" s="139"/>
    </row>
    <row r="14792" spans="18:18" x14ac:dyDescent="0.25">
      <c r="R14792" s="139"/>
    </row>
    <row r="14793" spans="18:18" x14ac:dyDescent="0.25">
      <c r="R14793" s="139"/>
    </row>
    <row r="14794" spans="18:18" x14ac:dyDescent="0.25">
      <c r="R14794" s="139"/>
    </row>
    <row r="14795" spans="18:18" x14ac:dyDescent="0.25">
      <c r="R14795" s="139"/>
    </row>
    <row r="14796" spans="18:18" x14ac:dyDescent="0.25">
      <c r="R14796" s="139"/>
    </row>
    <row r="14797" spans="18:18" x14ac:dyDescent="0.25">
      <c r="R14797" s="139"/>
    </row>
    <row r="14798" spans="18:18" x14ac:dyDescent="0.25">
      <c r="R14798" s="139"/>
    </row>
    <row r="14799" spans="18:18" x14ac:dyDescent="0.25">
      <c r="R14799" s="139"/>
    </row>
    <row r="14800" spans="18:18" x14ac:dyDescent="0.25">
      <c r="R14800" s="139"/>
    </row>
    <row r="14801" spans="18:18" x14ac:dyDescent="0.25">
      <c r="R14801" s="139"/>
    </row>
    <row r="14802" spans="18:18" x14ac:dyDescent="0.25">
      <c r="R14802" s="139"/>
    </row>
    <row r="14803" spans="18:18" x14ac:dyDescent="0.25">
      <c r="R14803" s="139"/>
    </row>
    <row r="14804" spans="18:18" x14ac:dyDescent="0.25">
      <c r="R14804" s="139"/>
    </row>
    <row r="14805" spans="18:18" x14ac:dyDescent="0.25">
      <c r="R14805" s="139"/>
    </row>
    <row r="14806" spans="18:18" x14ac:dyDescent="0.25">
      <c r="R14806" s="139"/>
    </row>
    <row r="14807" spans="18:18" x14ac:dyDescent="0.25">
      <c r="R14807" s="139"/>
    </row>
    <row r="14808" spans="18:18" x14ac:dyDescent="0.25">
      <c r="R14808" s="139"/>
    </row>
    <row r="14809" spans="18:18" x14ac:dyDescent="0.25">
      <c r="R14809" s="139"/>
    </row>
    <row r="14810" spans="18:18" x14ac:dyDescent="0.25">
      <c r="R14810" s="139"/>
    </row>
    <row r="14811" spans="18:18" x14ac:dyDescent="0.25">
      <c r="R14811" s="139"/>
    </row>
    <row r="14812" spans="18:18" x14ac:dyDescent="0.25">
      <c r="R14812" s="139"/>
    </row>
    <row r="14813" spans="18:18" x14ac:dyDescent="0.25">
      <c r="R14813" s="139"/>
    </row>
    <row r="14814" spans="18:18" x14ac:dyDescent="0.25">
      <c r="R14814" s="139"/>
    </row>
    <row r="14815" spans="18:18" x14ac:dyDescent="0.25">
      <c r="R14815" s="139"/>
    </row>
    <row r="14816" spans="18:18" x14ac:dyDescent="0.25">
      <c r="R14816" s="139"/>
    </row>
    <row r="14817" spans="18:18" x14ac:dyDescent="0.25">
      <c r="R14817" s="139"/>
    </row>
    <row r="14818" spans="18:18" x14ac:dyDescent="0.25">
      <c r="R14818" s="139"/>
    </row>
    <row r="14819" spans="18:18" x14ac:dyDescent="0.25">
      <c r="R14819" s="139"/>
    </row>
    <row r="14820" spans="18:18" x14ac:dyDescent="0.25">
      <c r="R14820" s="139"/>
    </row>
    <row r="14821" spans="18:18" x14ac:dyDescent="0.25">
      <c r="R14821" s="139"/>
    </row>
    <row r="14822" spans="18:18" x14ac:dyDescent="0.25">
      <c r="R14822" s="139"/>
    </row>
    <row r="14823" spans="18:18" x14ac:dyDescent="0.25">
      <c r="R14823" s="139"/>
    </row>
    <row r="14824" spans="18:18" x14ac:dyDescent="0.25">
      <c r="R14824" s="139"/>
    </row>
    <row r="14825" spans="18:18" x14ac:dyDescent="0.25">
      <c r="R14825" s="139"/>
    </row>
    <row r="14826" spans="18:18" x14ac:dyDescent="0.25">
      <c r="R14826" s="139"/>
    </row>
    <row r="14827" spans="18:18" x14ac:dyDescent="0.25">
      <c r="R14827" s="139"/>
    </row>
    <row r="14828" spans="18:18" x14ac:dyDescent="0.25">
      <c r="R14828" s="139"/>
    </row>
    <row r="14829" spans="18:18" x14ac:dyDescent="0.25">
      <c r="R14829" s="139"/>
    </row>
    <row r="14830" spans="18:18" x14ac:dyDescent="0.25">
      <c r="R14830" s="139"/>
    </row>
    <row r="14831" spans="18:18" x14ac:dyDescent="0.25">
      <c r="R14831" s="139"/>
    </row>
    <row r="14832" spans="18:18" x14ac:dyDescent="0.25">
      <c r="R14832" s="139"/>
    </row>
    <row r="14833" spans="18:18" x14ac:dyDescent="0.25">
      <c r="R14833" s="139"/>
    </row>
    <row r="14834" spans="18:18" x14ac:dyDescent="0.25">
      <c r="R14834" s="139"/>
    </row>
    <row r="14835" spans="18:18" x14ac:dyDescent="0.25">
      <c r="R14835" s="139"/>
    </row>
    <row r="14836" spans="18:18" x14ac:dyDescent="0.25">
      <c r="R14836" s="139"/>
    </row>
    <row r="14837" spans="18:18" x14ac:dyDescent="0.25">
      <c r="R14837" s="139"/>
    </row>
    <row r="14838" spans="18:18" x14ac:dyDescent="0.25">
      <c r="R14838" s="139"/>
    </row>
    <row r="14839" spans="18:18" x14ac:dyDescent="0.25">
      <c r="R14839" s="139"/>
    </row>
    <row r="14840" spans="18:18" x14ac:dyDescent="0.25">
      <c r="R14840" s="139"/>
    </row>
    <row r="14841" spans="18:18" x14ac:dyDescent="0.25">
      <c r="R14841" s="139"/>
    </row>
    <row r="14842" spans="18:18" x14ac:dyDescent="0.25">
      <c r="R14842" s="139"/>
    </row>
    <row r="14843" spans="18:18" x14ac:dyDescent="0.25">
      <c r="R14843" s="139"/>
    </row>
    <row r="14844" spans="18:18" x14ac:dyDescent="0.25">
      <c r="R14844" s="139"/>
    </row>
    <row r="14845" spans="18:18" x14ac:dyDescent="0.25">
      <c r="R14845" s="139"/>
    </row>
    <row r="14846" spans="18:18" x14ac:dyDescent="0.25">
      <c r="R14846" s="139"/>
    </row>
    <row r="14847" spans="18:18" x14ac:dyDescent="0.25">
      <c r="R14847" s="139"/>
    </row>
    <row r="14848" spans="18:18" x14ac:dyDescent="0.25">
      <c r="R14848" s="139"/>
    </row>
    <row r="14849" spans="18:18" x14ac:dyDescent="0.25">
      <c r="R14849" s="139"/>
    </row>
    <row r="14850" spans="18:18" x14ac:dyDescent="0.25">
      <c r="R14850" s="139"/>
    </row>
    <row r="14851" spans="18:18" x14ac:dyDescent="0.25">
      <c r="R14851" s="139"/>
    </row>
    <row r="14852" spans="18:18" x14ac:dyDescent="0.25">
      <c r="R14852" s="139"/>
    </row>
    <row r="14853" spans="18:18" x14ac:dyDescent="0.25">
      <c r="R14853" s="139"/>
    </row>
    <row r="14854" spans="18:18" x14ac:dyDescent="0.25">
      <c r="R14854" s="139"/>
    </row>
    <row r="14855" spans="18:18" x14ac:dyDescent="0.25">
      <c r="R14855" s="139"/>
    </row>
    <row r="14856" spans="18:18" x14ac:dyDescent="0.25">
      <c r="R14856" s="139"/>
    </row>
    <row r="14857" spans="18:18" x14ac:dyDescent="0.25">
      <c r="R14857" s="139"/>
    </row>
    <row r="14858" spans="18:18" x14ac:dyDescent="0.25">
      <c r="R14858" s="139"/>
    </row>
    <row r="14859" spans="18:18" x14ac:dyDescent="0.25">
      <c r="R14859" s="139"/>
    </row>
    <row r="14860" spans="18:18" x14ac:dyDescent="0.25">
      <c r="R14860" s="139"/>
    </row>
    <row r="14861" spans="18:18" x14ac:dyDescent="0.25">
      <c r="R14861" s="139"/>
    </row>
    <row r="14862" spans="18:18" x14ac:dyDescent="0.25">
      <c r="R14862" s="139"/>
    </row>
    <row r="14863" spans="18:18" x14ac:dyDescent="0.25">
      <c r="R14863" s="139"/>
    </row>
    <row r="14864" spans="18:18" x14ac:dyDescent="0.25">
      <c r="R14864" s="139"/>
    </row>
    <row r="14865" spans="18:18" x14ac:dyDescent="0.25">
      <c r="R14865" s="139"/>
    </row>
    <row r="14866" spans="18:18" x14ac:dyDescent="0.25">
      <c r="R14866" s="139"/>
    </row>
    <row r="14867" spans="18:18" x14ac:dyDescent="0.25">
      <c r="R14867" s="139"/>
    </row>
    <row r="14868" spans="18:18" x14ac:dyDescent="0.25">
      <c r="R14868" s="139"/>
    </row>
    <row r="14869" spans="18:18" x14ac:dyDescent="0.25">
      <c r="R14869" s="139"/>
    </row>
    <row r="14870" spans="18:18" x14ac:dyDescent="0.25">
      <c r="R14870" s="139"/>
    </row>
    <row r="14871" spans="18:18" x14ac:dyDescent="0.25">
      <c r="R14871" s="139"/>
    </row>
    <row r="14872" spans="18:18" x14ac:dyDescent="0.25">
      <c r="R14872" s="139"/>
    </row>
    <row r="14873" spans="18:18" x14ac:dyDescent="0.25">
      <c r="R14873" s="139"/>
    </row>
    <row r="14874" spans="18:18" x14ac:dyDescent="0.25">
      <c r="R14874" s="139"/>
    </row>
    <row r="14875" spans="18:18" x14ac:dyDescent="0.25">
      <c r="R14875" s="139"/>
    </row>
    <row r="14876" spans="18:18" x14ac:dyDescent="0.25">
      <c r="R14876" s="139"/>
    </row>
    <row r="14877" spans="18:18" x14ac:dyDescent="0.25">
      <c r="R14877" s="139"/>
    </row>
    <row r="14878" spans="18:18" x14ac:dyDescent="0.25">
      <c r="R14878" s="139"/>
    </row>
    <row r="14879" spans="18:18" x14ac:dyDescent="0.25">
      <c r="R14879" s="139"/>
    </row>
    <row r="14880" spans="18:18" x14ac:dyDescent="0.25">
      <c r="R14880" s="139"/>
    </row>
    <row r="14881" spans="18:18" x14ac:dyDescent="0.25">
      <c r="R14881" s="139"/>
    </row>
    <row r="14882" spans="18:18" x14ac:dyDescent="0.25">
      <c r="R14882" s="139"/>
    </row>
    <row r="14883" spans="18:18" x14ac:dyDescent="0.25">
      <c r="R14883" s="139"/>
    </row>
    <row r="14884" spans="18:18" x14ac:dyDescent="0.25">
      <c r="R14884" s="139"/>
    </row>
    <row r="14885" spans="18:18" x14ac:dyDescent="0.25">
      <c r="R14885" s="139"/>
    </row>
    <row r="14886" spans="18:18" x14ac:dyDescent="0.25">
      <c r="R14886" s="139"/>
    </row>
    <row r="14887" spans="18:18" x14ac:dyDescent="0.25">
      <c r="R14887" s="139"/>
    </row>
    <row r="14888" spans="18:18" x14ac:dyDescent="0.25">
      <c r="R14888" s="139"/>
    </row>
    <row r="14889" spans="18:18" x14ac:dyDescent="0.25">
      <c r="R14889" s="139"/>
    </row>
    <row r="14890" spans="18:18" x14ac:dyDescent="0.25">
      <c r="R14890" s="139"/>
    </row>
    <row r="14891" spans="18:18" x14ac:dyDescent="0.25">
      <c r="R14891" s="139"/>
    </row>
    <row r="14892" spans="18:18" x14ac:dyDescent="0.25">
      <c r="R14892" s="139"/>
    </row>
    <row r="14893" spans="18:18" x14ac:dyDescent="0.25">
      <c r="R14893" s="139"/>
    </row>
    <row r="14894" spans="18:18" x14ac:dyDescent="0.25">
      <c r="R14894" s="139"/>
    </row>
    <row r="14895" spans="18:18" x14ac:dyDescent="0.25">
      <c r="R14895" s="139"/>
    </row>
    <row r="14896" spans="18:18" x14ac:dyDescent="0.25">
      <c r="R14896" s="139"/>
    </row>
    <row r="14897" spans="18:18" x14ac:dyDescent="0.25">
      <c r="R14897" s="139"/>
    </row>
    <row r="14898" spans="18:18" x14ac:dyDescent="0.25">
      <c r="R14898" s="139"/>
    </row>
    <row r="14899" spans="18:18" x14ac:dyDescent="0.25">
      <c r="R14899" s="139"/>
    </row>
    <row r="14900" spans="18:18" x14ac:dyDescent="0.25">
      <c r="R14900" s="139"/>
    </row>
    <row r="14901" spans="18:18" x14ac:dyDescent="0.25">
      <c r="R14901" s="139"/>
    </row>
    <row r="14902" spans="18:18" x14ac:dyDescent="0.25">
      <c r="R14902" s="139"/>
    </row>
    <row r="14903" spans="18:18" x14ac:dyDescent="0.25">
      <c r="R14903" s="139"/>
    </row>
    <row r="14904" spans="18:18" x14ac:dyDescent="0.25">
      <c r="R14904" s="139"/>
    </row>
    <row r="14905" spans="18:18" x14ac:dyDescent="0.25">
      <c r="R14905" s="139"/>
    </row>
    <row r="14906" spans="18:18" x14ac:dyDescent="0.25">
      <c r="R14906" s="139"/>
    </row>
    <row r="14907" spans="18:18" x14ac:dyDescent="0.25">
      <c r="R14907" s="139"/>
    </row>
    <row r="14908" spans="18:18" x14ac:dyDescent="0.25">
      <c r="R14908" s="139"/>
    </row>
    <row r="14909" spans="18:18" x14ac:dyDescent="0.25">
      <c r="R14909" s="139"/>
    </row>
    <row r="14910" spans="18:18" x14ac:dyDescent="0.25">
      <c r="R14910" s="139"/>
    </row>
    <row r="14911" spans="18:18" x14ac:dyDescent="0.25">
      <c r="R14911" s="139"/>
    </row>
    <row r="14912" spans="18:18" x14ac:dyDescent="0.25">
      <c r="R14912" s="139"/>
    </row>
    <row r="14913" spans="18:18" x14ac:dyDescent="0.25">
      <c r="R14913" s="139"/>
    </row>
    <row r="14914" spans="18:18" x14ac:dyDescent="0.25">
      <c r="R14914" s="139"/>
    </row>
    <row r="14915" spans="18:18" x14ac:dyDescent="0.25">
      <c r="R14915" s="139"/>
    </row>
    <row r="14916" spans="18:18" x14ac:dyDescent="0.25">
      <c r="R14916" s="139"/>
    </row>
    <row r="14917" spans="18:18" x14ac:dyDescent="0.25">
      <c r="R14917" s="139"/>
    </row>
    <row r="14918" spans="18:18" x14ac:dyDescent="0.25">
      <c r="R14918" s="139"/>
    </row>
    <row r="14919" spans="18:18" x14ac:dyDescent="0.25">
      <c r="R14919" s="139"/>
    </row>
    <row r="14920" spans="18:18" x14ac:dyDescent="0.25">
      <c r="R14920" s="139"/>
    </row>
    <row r="14921" spans="18:18" x14ac:dyDescent="0.25">
      <c r="R14921" s="139"/>
    </row>
    <row r="14922" spans="18:18" x14ac:dyDescent="0.25">
      <c r="R14922" s="139"/>
    </row>
    <row r="14923" spans="18:18" x14ac:dyDescent="0.25">
      <c r="R14923" s="139"/>
    </row>
    <row r="14924" spans="18:18" x14ac:dyDescent="0.25">
      <c r="R14924" s="139"/>
    </row>
    <row r="14925" spans="18:18" x14ac:dyDescent="0.25">
      <c r="R14925" s="139"/>
    </row>
    <row r="14926" spans="18:18" x14ac:dyDescent="0.25">
      <c r="R14926" s="139"/>
    </row>
    <row r="14927" spans="18:18" x14ac:dyDescent="0.25">
      <c r="R14927" s="139"/>
    </row>
    <row r="14928" spans="18:18" x14ac:dyDescent="0.25">
      <c r="R14928" s="139"/>
    </row>
    <row r="14929" spans="18:18" x14ac:dyDescent="0.25">
      <c r="R14929" s="139"/>
    </row>
    <row r="14930" spans="18:18" x14ac:dyDescent="0.25">
      <c r="R14930" s="139"/>
    </row>
    <row r="14931" spans="18:18" x14ac:dyDescent="0.25">
      <c r="R14931" s="139"/>
    </row>
    <row r="14932" spans="18:18" x14ac:dyDescent="0.25">
      <c r="R14932" s="139"/>
    </row>
    <row r="14933" spans="18:18" x14ac:dyDescent="0.25">
      <c r="R14933" s="139"/>
    </row>
    <row r="14934" spans="18:18" x14ac:dyDescent="0.25">
      <c r="R14934" s="139"/>
    </row>
    <row r="14935" spans="18:18" x14ac:dyDescent="0.25">
      <c r="R14935" s="139"/>
    </row>
    <row r="14936" spans="18:18" x14ac:dyDescent="0.25">
      <c r="R14936" s="139"/>
    </row>
    <row r="14937" spans="18:18" x14ac:dyDescent="0.25">
      <c r="R14937" s="139"/>
    </row>
    <row r="14938" spans="18:18" x14ac:dyDescent="0.25">
      <c r="R14938" s="139"/>
    </row>
    <row r="14939" spans="18:18" x14ac:dyDescent="0.25">
      <c r="R14939" s="139"/>
    </row>
    <row r="14940" spans="18:18" x14ac:dyDescent="0.25">
      <c r="R14940" s="139"/>
    </row>
    <row r="14941" spans="18:18" x14ac:dyDescent="0.25">
      <c r="R14941" s="139"/>
    </row>
    <row r="14942" spans="18:18" x14ac:dyDescent="0.25">
      <c r="R14942" s="139"/>
    </row>
    <row r="14943" spans="18:18" x14ac:dyDescent="0.25">
      <c r="R14943" s="139"/>
    </row>
    <row r="14944" spans="18:18" x14ac:dyDescent="0.25">
      <c r="R14944" s="139"/>
    </row>
    <row r="14945" spans="18:18" x14ac:dyDescent="0.25">
      <c r="R14945" s="139"/>
    </row>
    <row r="14946" spans="18:18" x14ac:dyDescent="0.25">
      <c r="R14946" s="139"/>
    </row>
    <row r="14947" spans="18:18" x14ac:dyDescent="0.25">
      <c r="R14947" s="139"/>
    </row>
    <row r="14948" spans="18:18" x14ac:dyDescent="0.25">
      <c r="R14948" s="139"/>
    </row>
    <row r="14949" spans="18:18" x14ac:dyDescent="0.25">
      <c r="R14949" s="139"/>
    </row>
    <row r="14950" spans="18:18" x14ac:dyDescent="0.25">
      <c r="R14950" s="139"/>
    </row>
    <row r="14951" spans="18:18" x14ac:dyDescent="0.25">
      <c r="R14951" s="139"/>
    </row>
    <row r="14952" spans="18:18" x14ac:dyDescent="0.25">
      <c r="R14952" s="139"/>
    </row>
    <row r="14953" spans="18:18" x14ac:dyDescent="0.25">
      <c r="R14953" s="139"/>
    </row>
    <row r="14954" spans="18:18" x14ac:dyDescent="0.25">
      <c r="R14954" s="139"/>
    </row>
    <row r="14955" spans="18:18" x14ac:dyDescent="0.25">
      <c r="R14955" s="139"/>
    </row>
    <row r="14956" spans="18:18" x14ac:dyDescent="0.25">
      <c r="R14956" s="139"/>
    </row>
    <row r="14957" spans="18:18" x14ac:dyDescent="0.25">
      <c r="R14957" s="139"/>
    </row>
    <row r="14958" spans="18:18" x14ac:dyDescent="0.25">
      <c r="R14958" s="139"/>
    </row>
    <row r="14959" spans="18:18" x14ac:dyDescent="0.25">
      <c r="R14959" s="139"/>
    </row>
    <row r="14960" spans="18:18" x14ac:dyDescent="0.25">
      <c r="R14960" s="139"/>
    </row>
    <row r="14961" spans="18:18" x14ac:dyDescent="0.25">
      <c r="R14961" s="139"/>
    </row>
    <row r="14962" spans="18:18" x14ac:dyDescent="0.25">
      <c r="R14962" s="139"/>
    </row>
    <row r="14963" spans="18:18" x14ac:dyDescent="0.25">
      <c r="R14963" s="139"/>
    </row>
    <row r="14964" spans="18:18" x14ac:dyDescent="0.25">
      <c r="R14964" s="139"/>
    </row>
    <row r="14965" spans="18:18" x14ac:dyDescent="0.25">
      <c r="R14965" s="139"/>
    </row>
    <row r="14966" spans="18:18" x14ac:dyDescent="0.25">
      <c r="R14966" s="139"/>
    </row>
    <row r="14967" spans="18:18" x14ac:dyDescent="0.25">
      <c r="R14967" s="139"/>
    </row>
    <row r="14968" spans="18:18" x14ac:dyDescent="0.25">
      <c r="R14968" s="139"/>
    </row>
    <row r="14969" spans="18:18" x14ac:dyDescent="0.25">
      <c r="R14969" s="139"/>
    </row>
    <row r="14970" spans="18:18" x14ac:dyDescent="0.25">
      <c r="R14970" s="139"/>
    </row>
    <row r="14971" spans="18:18" x14ac:dyDescent="0.25">
      <c r="R14971" s="139"/>
    </row>
    <row r="14972" spans="18:18" x14ac:dyDescent="0.25">
      <c r="R14972" s="139"/>
    </row>
    <row r="14973" spans="18:18" x14ac:dyDescent="0.25">
      <c r="R14973" s="139"/>
    </row>
    <row r="14974" spans="18:18" x14ac:dyDescent="0.25">
      <c r="R14974" s="139"/>
    </row>
    <row r="14975" spans="18:18" x14ac:dyDescent="0.25">
      <c r="R14975" s="139"/>
    </row>
    <row r="14976" spans="18:18" x14ac:dyDescent="0.25">
      <c r="R14976" s="139"/>
    </row>
    <row r="14977" spans="18:18" x14ac:dyDescent="0.25">
      <c r="R14977" s="139"/>
    </row>
    <row r="14978" spans="18:18" x14ac:dyDescent="0.25">
      <c r="R14978" s="139"/>
    </row>
    <row r="14979" spans="18:18" x14ac:dyDescent="0.25">
      <c r="R14979" s="139"/>
    </row>
    <row r="14980" spans="18:18" x14ac:dyDescent="0.25">
      <c r="R14980" s="139"/>
    </row>
    <row r="14981" spans="18:18" x14ac:dyDescent="0.25">
      <c r="R14981" s="139"/>
    </row>
    <row r="14982" spans="18:18" x14ac:dyDescent="0.25">
      <c r="R14982" s="139"/>
    </row>
    <row r="14983" spans="18:18" x14ac:dyDescent="0.25">
      <c r="R14983" s="139"/>
    </row>
    <row r="14984" spans="18:18" x14ac:dyDescent="0.25">
      <c r="R14984" s="139"/>
    </row>
    <row r="14985" spans="18:18" x14ac:dyDescent="0.25">
      <c r="R14985" s="139"/>
    </row>
    <row r="14986" spans="18:18" x14ac:dyDescent="0.25">
      <c r="R14986" s="139"/>
    </row>
    <row r="14987" spans="18:18" x14ac:dyDescent="0.25">
      <c r="R14987" s="139"/>
    </row>
    <row r="14988" spans="18:18" x14ac:dyDescent="0.25">
      <c r="R14988" s="139"/>
    </row>
    <row r="14989" spans="18:18" x14ac:dyDescent="0.25">
      <c r="R14989" s="139"/>
    </row>
    <row r="14990" spans="18:18" x14ac:dyDescent="0.25">
      <c r="R14990" s="139"/>
    </row>
    <row r="14991" spans="18:18" x14ac:dyDescent="0.25">
      <c r="R14991" s="139"/>
    </row>
    <row r="14992" spans="18:18" x14ac:dyDescent="0.25">
      <c r="R14992" s="139"/>
    </row>
    <row r="14993" spans="18:18" x14ac:dyDescent="0.25">
      <c r="R14993" s="139"/>
    </row>
    <row r="14994" spans="18:18" x14ac:dyDescent="0.25">
      <c r="R14994" s="139"/>
    </row>
    <row r="14995" spans="18:18" x14ac:dyDescent="0.25">
      <c r="R14995" s="139"/>
    </row>
    <row r="14996" spans="18:18" x14ac:dyDescent="0.25">
      <c r="R14996" s="139"/>
    </row>
    <row r="14997" spans="18:18" x14ac:dyDescent="0.25">
      <c r="R14997" s="139"/>
    </row>
    <row r="14998" spans="18:18" x14ac:dyDescent="0.25">
      <c r="R14998" s="139"/>
    </row>
    <row r="14999" spans="18:18" x14ac:dyDescent="0.25">
      <c r="R14999" s="139"/>
    </row>
    <row r="15000" spans="18:18" x14ac:dyDescent="0.25">
      <c r="R15000" s="139"/>
    </row>
    <row r="15001" spans="18:18" x14ac:dyDescent="0.25">
      <c r="R15001" s="139"/>
    </row>
    <row r="15002" spans="18:18" x14ac:dyDescent="0.25">
      <c r="R15002" s="139"/>
    </row>
    <row r="15003" spans="18:18" x14ac:dyDescent="0.25">
      <c r="R15003" s="139"/>
    </row>
    <row r="15004" spans="18:18" x14ac:dyDescent="0.25">
      <c r="R15004" s="139"/>
    </row>
    <row r="15005" spans="18:18" x14ac:dyDescent="0.25">
      <c r="R15005" s="139"/>
    </row>
    <row r="15006" spans="18:18" x14ac:dyDescent="0.25">
      <c r="R15006" s="139"/>
    </row>
    <row r="15007" spans="18:18" x14ac:dyDescent="0.25">
      <c r="R15007" s="139"/>
    </row>
    <row r="15008" spans="18:18" x14ac:dyDescent="0.25">
      <c r="R15008" s="139"/>
    </row>
    <row r="15009" spans="18:18" x14ac:dyDescent="0.25">
      <c r="R15009" s="139"/>
    </row>
    <row r="15010" spans="18:18" x14ac:dyDescent="0.25">
      <c r="R15010" s="139"/>
    </row>
    <row r="15011" spans="18:18" x14ac:dyDescent="0.25">
      <c r="R15011" s="139"/>
    </row>
    <row r="15012" spans="18:18" x14ac:dyDescent="0.25">
      <c r="R15012" s="139"/>
    </row>
    <row r="15013" spans="18:18" x14ac:dyDescent="0.25">
      <c r="R15013" s="139"/>
    </row>
    <row r="15014" spans="18:18" x14ac:dyDescent="0.25">
      <c r="R15014" s="139"/>
    </row>
    <row r="15015" spans="18:18" x14ac:dyDescent="0.25">
      <c r="R15015" s="139"/>
    </row>
    <row r="15016" spans="18:18" x14ac:dyDescent="0.25">
      <c r="R15016" s="139"/>
    </row>
    <row r="15017" spans="18:18" x14ac:dyDescent="0.25">
      <c r="R15017" s="139"/>
    </row>
    <row r="15018" spans="18:18" x14ac:dyDescent="0.25">
      <c r="R15018" s="139"/>
    </row>
    <row r="15019" spans="18:18" x14ac:dyDescent="0.25">
      <c r="R15019" s="139"/>
    </row>
    <row r="15020" spans="18:18" x14ac:dyDescent="0.25">
      <c r="R15020" s="139"/>
    </row>
    <row r="15021" spans="18:18" x14ac:dyDescent="0.25">
      <c r="R15021" s="139"/>
    </row>
    <row r="15022" spans="18:18" x14ac:dyDescent="0.25">
      <c r="R15022" s="139"/>
    </row>
    <row r="15023" spans="18:18" x14ac:dyDescent="0.25">
      <c r="R15023" s="139"/>
    </row>
    <row r="15024" spans="18:18" x14ac:dyDescent="0.25">
      <c r="R15024" s="139"/>
    </row>
    <row r="15025" spans="18:18" x14ac:dyDescent="0.25">
      <c r="R15025" s="139"/>
    </row>
    <row r="15026" spans="18:18" x14ac:dyDescent="0.25">
      <c r="R15026" s="139"/>
    </row>
    <row r="15027" spans="18:18" x14ac:dyDescent="0.25">
      <c r="R15027" s="139"/>
    </row>
    <row r="15028" spans="18:18" x14ac:dyDescent="0.25">
      <c r="R15028" s="139"/>
    </row>
    <row r="15029" spans="18:18" x14ac:dyDescent="0.25">
      <c r="R15029" s="139"/>
    </row>
    <row r="15030" spans="18:18" x14ac:dyDescent="0.25">
      <c r="R15030" s="139"/>
    </row>
    <row r="15031" spans="18:18" x14ac:dyDescent="0.25">
      <c r="R15031" s="139"/>
    </row>
    <row r="15032" spans="18:18" x14ac:dyDescent="0.25">
      <c r="R15032" s="139"/>
    </row>
    <row r="15033" spans="18:18" x14ac:dyDescent="0.25">
      <c r="R15033" s="139"/>
    </row>
    <row r="15034" spans="18:18" x14ac:dyDescent="0.25">
      <c r="R15034" s="139"/>
    </row>
    <row r="15035" spans="18:18" x14ac:dyDescent="0.25">
      <c r="R15035" s="139"/>
    </row>
    <row r="15036" spans="18:18" x14ac:dyDescent="0.25">
      <c r="R15036" s="139"/>
    </row>
    <row r="15037" spans="18:18" x14ac:dyDescent="0.25">
      <c r="R15037" s="139"/>
    </row>
    <row r="15038" spans="18:18" x14ac:dyDescent="0.25">
      <c r="R15038" s="139"/>
    </row>
    <row r="15039" spans="18:18" x14ac:dyDescent="0.25">
      <c r="R15039" s="139"/>
    </row>
    <row r="15040" spans="18:18" x14ac:dyDescent="0.25">
      <c r="R15040" s="139"/>
    </row>
    <row r="15041" spans="18:18" x14ac:dyDescent="0.25">
      <c r="R15041" s="139"/>
    </row>
    <row r="15042" spans="18:18" x14ac:dyDescent="0.25">
      <c r="R15042" s="139"/>
    </row>
    <row r="15043" spans="18:18" x14ac:dyDescent="0.25">
      <c r="R15043" s="139"/>
    </row>
    <row r="15044" spans="18:18" x14ac:dyDescent="0.25">
      <c r="R15044" s="139"/>
    </row>
    <row r="15045" spans="18:18" x14ac:dyDescent="0.25">
      <c r="R15045" s="139"/>
    </row>
    <row r="15046" spans="18:18" x14ac:dyDescent="0.25">
      <c r="R15046" s="139"/>
    </row>
    <row r="15047" spans="18:18" x14ac:dyDescent="0.25">
      <c r="R15047" s="139"/>
    </row>
    <row r="15048" spans="18:18" x14ac:dyDescent="0.25">
      <c r="R15048" s="139"/>
    </row>
    <row r="15049" spans="18:18" x14ac:dyDescent="0.25">
      <c r="R15049" s="139"/>
    </row>
    <row r="15050" spans="18:18" x14ac:dyDescent="0.25">
      <c r="R15050" s="139"/>
    </row>
    <row r="15051" spans="18:18" x14ac:dyDescent="0.25">
      <c r="R15051" s="139"/>
    </row>
    <row r="15052" spans="18:18" x14ac:dyDescent="0.25">
      <c r="R15052" s="139"/>
    </row>
    <row r="15053" spans="18:18" x14ac:dyDescent="0.25">
      <c r="R15053" s="139"/>
    </row>
    <row r="15054" spans="18:18" x14ac:dyDescent="0.25">
      <c r="R15054" s="139"/>
    </row>
    <row r="15055" spans="18:18" x14ac:dyDescent="0.25">
      <c r="R15055" s="139"/>
    </row>
    <row r="15056" spans="18:18" x14ac:dyDescent="0.25">
      <c r="R15056" s="139"/>
    </row>
    <row r="15057" spans="18:18" x14ac:dyDescent="0.25">
      <c r="R15057" s="139"/>
    </row>
    <row r="15058" spans="18:18" x14ac:dyDescent="0.25">
      <c r="R15058" s="139"/>
    </row>
    <row r="15059" spans="18:18" x14ac:dyDescent="0.25">
      <c r="R15059" s="139"/>
    </row>
    <row r="15060" spans="18:18" x14ac:dyDescent="0.25">
      <c r="R15060" s="139"/>
    </row>
    <row r="15061" spans="18:18" x14ac:dyDescent="0.25">
      <c r="R15061" s="139"/>
    </row>
    <row r="15062" spans="18:18" x14ac:dyDescent="0.25">
      <c r="R15062" s="139"/>
    </row>
    <row r="15063" spans="18:18" x14ac:dyDescent="0.25">
      <c r="R15063" s="139"/>
    </row>
    <row r="15064" spans="18:18" x14ac:dyDescent="0.25">
      <c r="R15064" s="139"/>
    </row>
    <row r="15065" spans="18:18" x14ac:dyDescent="0.25">
      <c r="R15065" s="139"/>
    </row>
    <row r="15066" spans="18:18" x14ac:dyDescent="0.25">
      <c r="R15066" s="139"/>
    </row>
    <row r="15067" spans="18:18" x14ac:dyDescent="0.25">
      <c r="R15067" s="139"/>
    </row>
    <row r="15068" spans="18:18" x14ac:dyDescent="0.25">
      <c r="R15068" s="139"/>
    </row>
    <row r="15069" spans="18:18" x14ac:dyDescent="0.25">
      <c r="R15069" s="139"/>
    </row>
    <row r="15070" spans="18:18" x14ac:dyDescent="0.25">
      <c r="R15070" s="139"/>
    </row>
    <row r="15071" spans="18:18" x14ac:dyDescent="0.25">
      <c r="R15071" s="139"/>
    </row>
    <row r="15072" spans="18:18" x14ac:dyDescent="0.25">
      <c r="R15072" s="139"/>
    </row>
    <row r="15073" spans="18:18" x14ac:dyDescent="0.25">
      <c r="R15073" s="139"/>
    </row>
    <row r="15074" spans="18:18" x14ac:dyDescent="0.25">
      <c r="R15074" s="139"/>
    </row>
    <row r="15075" spans="18:18" x14ac:dyDescent="0.25">
      <c r="R15075" s="139"/>
    </row>
    <row r="15076" spans="18:18" x14ac:dyDescent="0.25">
      <c r="R15076" s="139"/>
    </row>
    <row r="15077" spans="18:18" x14ac:dyDescent="0.25">
      <c r="R15077" s="139"/>
    </row>
    <row r="15078" spans="18:18" x14ac:dyDescent="0.25">
      <c r="R15078" s="139"/>
    </row>
    <row r="15079" spans="18:18" x14ac:dyDescent="0.25">
      <c r="R15079" s="139"/>
    </row>
    <row r="15080" spans="18:18" x14ac:dyDescent="0.25">
      <c r="R15080" s="139"/>
    </row>
    <row r="15081" spans="18:18" x14ac:dyDescent="0.25">
      <c r="R15081" s="139"/>
    </row>
    <row r="15082" spans="18:18" x14ac:dyDescent="0.25">
      <c r="R15082" s="139"/>
    </row>
    <row r="15083" spans="18:18" x14ac:dyDescent="0.25">
      <c r="R15083" s="139"/>
    </row>
    <row r="15084" spans="18:18" x14ac:dyDescent="0.25">
      <c r="R15084" s="139"/>
    </row>
    <row r="15085" spans="18:18" x14ac:dyDescent="0.25">
      <c r="R15085" s="139"/>
    </row>
    <row r="15086" spans="18:18" x14ac:dyDescent="0.25">
      <c r="R15086" s="139"/>
    </row>
    <row r="15087" spans="18:18" x14ac:dyDescent="0.25">
      <c r="R15087" s="139"/>
    </row>
    <row r="15088" spans="18:18" x14ac:dyDescent="0.25">
      <c r="R15088" s="139"/>
    </row>
    <row r="15089" spans="18:18" x14ac:dyDescent="0.25">
      <c r="R15089" s="139"/>
    </row>
    <row r="15090" spans="18:18" x14ac:dyDescent="0.25">
      <c r="R15090" s="139"/>
    </row>
    <row r="15091" spans="18:18" x14ac:dyDescent="0.25">
      <c r="R15091" s="139"/>
    </row>
    <row r="15092" spans="18:18" x14ac:dyDescent="0.25">
      <c r="R15092" s="139"/>
    </row>
    <row r="15093" spans="18:18" x14ac:dyDescent="0.25">
      <c r="R15093" s="139"/>
    </row>
    <row r="15094" spans="18:18" x14ac:dyDescent="0.25">
      <c r="R15094" s="139"/>
    </row>
    <row r="15095" spans="18:18" x14ac:dyDescent="0.25">
      <c r="R15095" s="139"/>
    </row>
    <row r="15096" spans="18:18" x14ac:dyDescent="0.25">
      <c r="R15096" s="139"/>
    </row>
    <row r="15097" spans="18:18" x14ac:dyDescent="0.25">
      <c r="R15097" s="139"/>
    </row>
    <row r="15098" spans="18:18" x14ac:dyDescent="0.25">
      <c r="R15098" s="139"/>
    </row>
    <row r="15099" spans="18:18" x14ac:dyDescent="0.25">
      <c r="R15099" s="139"/>
    </row>
    <row r="15100" spans="18:18" x14ac:dyDescent="0.25">
      <c r="R15100" s="139"/>
    </row>
    <row r="15101" spans="18:18" x14ac:dyDescent="0.25">
      <c r="R15101" s="139"/>
    </row>
    <row r="15102" spans="18:18" x14ac:dyDescent="0.25">
      <c r="R15102" s="139"/>
    </row>
    <row r="15103" spans="18:18" x14ac:dyDescent="0.25">
      <c r="R15103" s="139"/>
    </row>
    <row r="15104" spans="18:18" x14ac:dyDescent="0.25">
      <c r="R15104" s="139"/>
    </row>
    <row r="15105" spans="18:18" x14ac:dyDescent="0.25">
      <c r="R15105" s="139"/>
    </row>
    <row r="15106" spans="18:18" x14ac:dyDescent="0.25">
      <c r="R15106" s="139"/>
    </row>
    <row r="15107" spans="18:18" x14ac:dyDescent="0.25">
      <c r="R15107" s="139"/>
    </row>
    <row r="15108" spans="18:18" x14ac:dyDescent="0.25">
      <c r="R15108" s="139"/>
    </row>
    <row r="15109" spans="18:18" x14ac:dyDescent="0.25">
      <c r="R15109" s="139"/>
    </row>
    <row r="15110" spans="18:18" x14ac:dyDescent="0.25">
      <c r="R15110" s="139"/>
    </row>
    <row r="15111" spans="18:18" x14ac:dyDescent="0.25">
      <c r="R15111" s="139"/>
    </row>
    <row r="15112" spans="18:18" x14ac:dyDescent="0.25">
      <c r="R15112" s="139"/>
    </row>
    <row r="15113" spans="18:18" x14ac:dyDescent="0.25">
      <c r="R15113" s="139"/>
    </row>
    <row r="15114" spans="18:18" x14ac:dyDescent="0.25">
      <c r="R15114" s="139"/>
    </row>
    <row r="15115" spans="18:18" x14ac:dyDescent="0.25">
      <c r="R15115" s="139"/>
    </row>
    <row r="15116" spans="18:18" x14ac:dyDescent="0.25">
      <c r="R15116" s="139"/>
    </row>
    <row r="15117" spans="18:18" x14ac:dyDescent="0.25">
      <c r="R15117" s="139"/>
    </row>
    <row r="15118" spans="18:18" x14ac:dyDescent="0.25">
      <c r="R15118" s="139"/>
    </row>
    <row r="15119" spans="18:18" x14ac:dyDescent="0.25">
      <c r="R15119" s="139"/>
    </row>
    <row r="15120" spans="18:18" x14ac:dyDescent="0.25">
      <c r="R15120" s="139"/>
    </row>
    <row r="15121" spans="18:18" x14ac:dyDescent="0.25">
      <c r="R15121" s="139"/>
    </row>
    <row r="15122" spans="18:18" x14ac:dyDescent="0.25">
      <c r="R15122" s="139"/>
    </row>
    <row r="15123" spans="18:18" x14ac:dyDescent="0.25">
      <c r="R15123" s="139"/>
    </row>
    <row r="15124" spans="18:18" x14ac:dyDescent="0.25">
      <c r="R15124" s="139"/>
    </row>
    <row r="15125" spans="18:18" x14ac:dyDescent="0.25">
      <c r="R15125" s="139"/>
    </row>
    <row r="15126" spans="18:18" x14ac:dyDescent="0.25">
      <c r="R15126" s="139"/>
    </row>
    <row r="15127" spans="18:18" x14ac:dyDescent="0.25">
      <c r="R15127" s="139"/>
    </row>
    <row r="15128" spans="18:18" x14ac:dyDescent="0.25">
      <c r="R15128" s="139"/>
    </row>
    <row r="15129" spans="18:18" x14ac:dyDescent="0.25">
      <c r="R15129" s="139"/>
    </row>
    <row r="15130" spans="18:18" x14ac:dyDescent="0.25">
      <c r="R15130" s="139"/>
    </row>
    <row r="15131" spans="18:18" x14ac:dyDescent="0.25">
      <c r="R15131" s="139"/>
    </row>
    <row r="15132" spans="18:18" x14ac:dyDescent="0.25">
      <c r="R15132" s="139"/>
    </row>
    <row r="15133" spans="18:18" x14ac:dyDescent="0.25">
      <c r="R15133" s="139"/>
    </row>
    <row r="15134" spans="18:18" x14ac:dyDescent="0.25">
      <c r="R15134" s="139"/>
    </row>
    <row r="15135" spans="18:18" x14ac:dyDescent="0.25">
      <c r="R15135" s="139"/>
    </row>
    <row r="15136" spans="18:18" x14ac:dyDescent="0.25">
      <c r="R15136" s="139"/>
    </row>
    <row r="15137" spans="18:18" x14ac:dyDescent="0.25">
      <c r="R15137" s="139"/>
    </row>
    <row r="15138" spans="18:18" x14ac:dyDescent="0.25">
      <c r="R15138" s="139"/>
    </row>
    <row r="15139" spans="18:18" x14ac:dyDescent="0.25">
      <c r="R15139" s="139"/>
    </row>
    <row r="15140" spans="18:18" x14ac:dyDescent="0.25">
      <c r="R15140" s="139"/>
    </row>
    <row r="15141" spans="18:18" x14ac:dyDescent="0.25">
      <c r="R15141" s="139"/>
    </row>
    <row r="15142" spans="18:18" x14ac:dyDescent="0.25">
      <c r="R15142" s="139"/>
    </row>
    <row r="15143" spans="18:18" x14ac:dyDescent="0.25">
      <c r="R15143" s="139"/>
    </row>
    <row r="15144" spans="18:18" x14ac:dyDescent="0.25">
      <c r="R15144" s="139"/>
    </row>
    <row r="15145" spans="18:18" x14ac:dyDescent="0.25">
      <c r="R15145" s="139"/>
    </row>
    <row r="15146" spans="18:18" x14ac:dyDescent="0.25">
      <c r="R15146" s="139"/>
    </row>
    <row r="15147" spans="18:18" x14ac:dyDescent="0.25">
      <c r="R15147" s="139"/>
    </row>
    <row r="15148" spans="18:18" x14ac:dyDescent="0.25">
      <c r="R15148" s="139"/>
    </row>
    <row r="15149" spans="18:18" x14ac:dyDescent="0.25">
      <c r="R15149" s="139"/>
    </row>
    <row r="15150" spans="18:18" x14ac:dyDescent="0.25">
      <c r="R15150" s="139"/>
    </row>
    <row r="15151" spans="18:18" x14ac:dyDescent="0.25">
      <c r="R15151" s="139"/>
    </row>
    <row r="15152" spans="18:18" x14ac:dyDescent="0.25">
      <c r="R15152" s="139"/>
    </row>
    <row r="15153" spans="18:18" x14ac:dyDescent="0.25">
      <c r="R15153" s="139"/>
    </row>
    <row r="15154" spans="18:18" x14ac:dyDescent="0.25">
      <c r="R15154" s="139"/>
    </row>
    <row r="15155" spans="18:18" x14ac:dyDescent="0.25">
      <c r="R15155" s="139"/>
    </row>
    <row r="15156" spans="18:18" x14ac:dyDescent="0.25">
      <c r="R15156" s="139"/>
    </row>
    <row r="15157" spans="18:18" x14ac:dyDescent="0.25">
      <c r="R15157" s="139"/>
    </row>
    <row r="15158" spans="18:18" x14ac:dyDescent="0.25">
      <c r="R15158" s="139"/>
    </row>
    <row r="15159" spans="18:18" x14ac:dyDescent="0.25">
      <c r="R15159" s="139"/>
    </row>
    <row r="15160" spans="18:18" x14ac:dyDescent="0.25">
      <c r="R15160" s="139"/>
    </row>
    <row r="15161" spans="18:18" x14ac:dyDescent="0.25">
      <c r="R15161" s="139"/>
    </row>
    <row r="15162" spans="18:18" x14ac:dyDescent="0.25">
      <c r="R15162" s="139"/>
    </row>
    <row r="15163" spans="18:18" x14ac:dyDescent="0.25">
      <c r="R15163" s="139"/>
    </row>
    <row r="15164" spans="18:18" x14ac:dyDescent="0.25">
      <c r="R15164" s="139"/>
    </row>
    <row r="15165" spans="18:18" x14ac:dyDescent="0.25">
      <c r="R15165" s="139"/>
    </row>
    <row r="15166" spans="18:18" x14ac:dyDescent="0.25">
      <c r="R15166" s="139"/>
    </row>
    <row r="15167" spans="18:18" x14ac:dyDescent="0.25">
      <c r="R15167" s="139"/>
    </row>
    <row r="15168" spans="18:18" x14ac:dyDescent="0.25">
      <c r="R15168" s="139"/>
    </row>
    <row r="15169" spans="18:18" x14ac:dyDescent="0.25">
      <c r="R15169" s="139"/>
    </row>
    <row r="15170" spans="18:18" x14ac:dyDescent="0.25">
      <c r="R15170" s="139"/>
    </row>
    <row r="15171" spans="18:18" x14ac:dyDescent="0.25">
      <c r="R15171" s="139"/>
    </row>
    <row r="15172" spans="18:18" x14ac:dyDescent="0.25">
      <c r="R15172" s="139"/>
    </row>
    <row r="15173" spans="18:18" x14ac:dyDescent="0.25">
      <c r="R15173" s="139"/>
    </row>
    <row r="15174" spans="18:18" x14ac:dyDescent="0.25">
      <c r="R15174" s="139"/>
    </row>
    <row r="15175" spans="18:18" x14ac:dyDescent="0.25">
      <c r="R15175" s="139"/>
    </row>
    <row r="15176" spans="18:18" x14ac:dyDescent="0.25">
      <c r="R15176" s="139"/>
    </row>
    <row r="15177" spans="18:18" x14ac:dyDescent="0.25">
      <c r="R15177" s="139"/>
    </row>
    <row r="15178" spans="18:18" x14ac:dyDescent="0.25">
      <c r="R15178" s="139"/>
    </row>
    <row r="15179" spans="18:18" x14ac:dyDescent="0.25">
      <c r="R15179" s="139"/>
    </row>
    <row r="15180" spans="18:18" x14ac:dyDescent="0.25">
      <c r="R15180" s="139"/>
    </row>
    <row r="15181" spans="18:18" x14ac:dyDescent="0.25">
      <c r="R15181" s="139"/>
    </row>
    <row r="15182" spans="18:18" x14ac:dyDescent="0.25">
      <c r="R15182" s="139"/>
    </row>
    <row r="15183" spans="18:18" x14ac:dyDescent="0.25">
      <c r="R15183" s="139"/>
    </row>
    <row r="15184" spans="18:18" x14ac:dyDescent="0.25">
      <c r="R15184" s="139"/>
    </row>
    <row r="15185" spans="18:18" x14ac:dyDescent="0.25">
      <c r="R15185" s="139"/>
    </row>
    <row r="15186" spans="18:18" x14ac:dyDescent="0.25">
      <c r="R15186" s="139"/>
    </row>
    <row r="15187" spans="18:18" x14ac:dyDescent="0.25">
      <c r="R15187" s="139"/>
    </row>
    <row r="15188" spans="18:18" x14ac:dyDescent="0.25">
      <c r="R15188" s="139"/>
    </row>
    <row r="15189" spans="18:18" x14ac:dyDescent="0.25">
      <c r="R15189" s="139"/>
    </row>
    <row r="15190" spans="18:18" x14ac:dyDescent="0.25">
      <c r="R15190" s="139"/>
    </row>
    <row r="15191" spans="18:18" x14ac:dyDescent="0.25">
      <c r="R15191" s="139"/>
    </row>
    <row r="15192" spans="18:18" x14ac:dyDescent="0.25">
      <c r="R15192" s="139"/>
    </row>
    <row r="15193" spans="18:18" x14ac:dyDescent="0.25">
      <c r="R15193" s="139"/>
    </row>
    <row r="15194" spans="18:18" x14ac:dyDescent="0.25">
      <c r="R15194" s="139"/>
    </row>
    <row r="15195" spans="18:18" x14ac:dyDescent="0.25">
      <c r="R15195" s="139"/>
    </row>
    <row r="15196" spans="18:18" x14ac:dyDescent="0.25">
      <c r="R15196" s="139"/>
    </row>
    <row r="15197" spans="18:18" x14ac:dyDescent="0.25">
      <c r="R15197" s="139"/>
    </row>
    <row r="15198" spans="18:18" x14ac:dyDescent="0.25">
      <c r="R15198" s="139"/>
    </row>
    <row r="15199" spans="18:18" x14ac:dyDescent="0.25">
      <c r="R15199" s="139"/>
    </row>
    <row r="15200" spans="18:18" x14ac:dyDescent="0.25">
      <c r="R15200" s="139"/>
    </row>
    <row r="15201" spans="18:18" x14ac:dyDescent="0.25">
      <c r="R15201" s="139"/>
    </row>
    <row r="15202" spans="18:18" x14ac:dyDescent="0.25">
      <c r="R15202" s="139"/>
    </row>
    <row r="15203" spans="18:18" x14ac:dyDescent="0.25">
      <c r="R15203" s="139"/>
    </row>
    <row r="15204" spans="18:18" x14ac:dyDescent="0.25">
      <c r="R15204" s="139"/>
    </row>
    <row r="15205" spans="18:18" x14ac:dyDescent="0.25">
      <c r="R15205" s="139"/>
    </row>
    <row r="15206" spans="18:18" x14ac:dyDescent="0.25">
      <c r="R15206" s="139"/>
    </row>
    <row r="15207" spans="18:18" x14ac:dyDescent="0.25">
      <c r="R15207" s="139"/>
    </row>
    <row r="15208" spans="18:18" x14ac:dyDescent="0.25">
      <c r="R15208" s="139"/>
    </row>
    <row r="15209" spans="18:18" x14ac:dyDescent="0.25">
      <c r="R15209" s="139"/>
    </row>
    <row r="15210" spans="18:18" x14ac:dyDescent="0.25">
      <c r="R15210" s="139"/>
    </row>
    <row r="15211" spans="18:18" x14ac:dyDescent="0.25">
      <c r="R15211" s="139"/>
    </row>
    <row r="15212" spans="18:18" x14ac:dyDescent="0.25">
      <c r="R15212" s="139"/>
    </row>
    <row r="15213" spans="18:18" x14ac:dyDescent="0.25">
      <c r="R15213" s="139"/>
    </row>
    <row r="15214" spans="18:18" x14ac:dyDescent="0.25">
      <c r="R15214" s="139"/>
    </row>
    <row r="15215" spans="18:18" x14ac:dyDescent="0.25">
      <c r="R15215" s="139"/>
    </row>
    <row r="15216" spans="18:18" x14ac:dyDescent="0.25">
      <c r="R15216" s="139"/>
    </row>
    <row r="15217" spans="18:18" x14ac:dyDescent="0.25">
      <c r="R15217" s="139"/>
    </row>
    <row r="15218" spans="18:18" x14ac:dyDescent="0.25">
      <c r="R15218" s="139"/>
    </row>
    <row r="15219" spans="18:18" x14ac:dyDescent="0.25">
      <c r="R15219" s="139"/>
    </row>
    <row r="15220" spans="18:18" x14ac:dyDescent="0.25">
      <c r="R15220" s="139"/>
    </row>
    <row r="15221" spans="18:18" x14ac:dyDescent="0.25">
      <c r="R15221" s="139"/>
    </row>
    <row r="15222" spans="18:18" x14ac:dyDescent="0.25">
      <c r="R15222" s="139"/>
    </row>
    <row r="15223" spans="18:18" x14ac:dyDescent="0.25">
      <c r="R15223" s="139"/>
    </row>
    <row r="15224" spans="18:18" x14ac:dyDescent="0.25">
      <c r="R15224" s="139"/>
    </row>
    <row r="15225" spans="18:18" x14ac:dyDescent="0.25">
      <c r="R15225" s="139"/>
    </row>
    <row r="15226" spans="18:18" x14ac:dyDescent="0.25">
      <c r="R15226" s="139"/>
    </row>
    <row r="15227" spans="18:18" x14ac:dyDescent="0.25">
      <c r="R15227" s="139"/>
    </row>
    <row r="15228" spans="18:18" x14ac:dyDescent="0.25">
      <c r="R15228" s="139"/>
    </row>
    <row r="15229" spans="18:18" x14ac:dyDescent="0.25">
      <c r="R15229" s="139"/>
    </row>
    <row r="15230" spans="18:18" x14ac:dyDescent="0.25">
      <c r="R15230" s="139"/>
    </row>
    <row r="15231" spans="18:18" x14ac:dyDescent="0.25">
      <c r="R15231" s="139"/>
    </row>
    <row r="15232" spans="18:18" x14ac:dyDescent="0.25">
      <c r="R15232" s="139"/>
    </row>
    <row r="15233" spans="18:18" x14ac:dyDescent="0.25">
      <c r="R15233" s="139"/>
    </row>
    <row r="15234" spans="18:18" x14ac:dyDescent="0.25">
      <c r="R15234" s="139"/>
    </row>
    <row r="15235" spans="18:18" x14ac:dyDescent="0.25">
      <c r="R15235" s="139"/>
    </row>
    <row r="15236" spans="18:18" x14ac:dyDescent="0.25">
      <c r="R15236" s="139"/>
    </row>
    <row r="15237" spans="18:18" x14ac:dyDescent="0.25">
      <c r="R15237" s="139"/>
    </row>
    <row r="15238" spans="18:18" x14ac:dyDescent="0.25">
      <c r="R15238" s="139"/>
    </row>
    <row r="15239" spans="18:18" x14ac:dyDescent="0.25">
      <c r="R15239" s="139"/>
    </row>
    <row r="15240" spans="18:18" x14ac:dyDescent="0.25">
      <c r="R15240" s="139"/>
    </row>
    <row r="15241" spans="18:18" x14ac:dyDescent="0.25">
      <c r="R15241" s="139"/>
    </row>
    <row r="15242" spans="18:18" x14ac:dyDescent="0.25">
      <c r="R15242" s="139"/>
    </row>
    <row r="15243" spans="18:18" x14ac:dyDescent="0.25">
      <c r="R15243" s="139"/>
    </row>
    <row r="15244" spans="18:18" x14ac:dyDescent="0.25">
      <c r="R15244" s="139"/>
    </row>
    <row r="15245" spans="18:18" x14ac:dyDescent="0.25">
      <c r="R15245" s="139"/>
    </row>
    <row r="15246" spans="18:18" x14ac:dyDescent="0.25">
      <c r="R15246" s="139"/>
    </row>
    <row r="15247" spans="18:18" x14ac:dyDescent="0.25">
      <c r="R15247" s="139"/>
    </row>
    <row r="15248" spans="18:18" x14ac:dyDescent="0.25">
      <c r="R15248" s="139"/>
    </row>
    <row r="15249" spans="18:18" x14ac:dyDescent="0.25">
      <c r="R15249" s="139"/>
    </row>
    <row r="15250" spans="18:18" x14ac:dyDescent="0.25">
      <c r="R15250" s="139"/>
    </row>
    <row r="15251" spans="18:18" x14ac:dyDescent="0.25">
      <c r="R15251" s="139"/>
    </row>
    <row r="15252" spans="18:18" x14ac:dyDescent="0.25">
      <c r="R15252" s="139"/>
    </row>
    <row r="15253" spans="18:18" x14ac:dyDescent="0.25">
      <c r="R15253" s="139"/>
    </row>
    <row r="15254" spans="18:18" x14ac:dyDescent="0.25">
      <c r="R15254" s="139"/>
    </row>
    <row r="15255" spans="18:18" x14ac:dyDescent="0.25">
      <c r="R15255" s="139"/>
    </row>
    <row r="15256" spans="18:18" x14ac:dyDescent="0.25">
      <c r="R15256" s="139"/>
    </row>
    <row r="15257" spans="18:18" x14ac:dyDescent="0.25">
      <c r="R15257" s="139"/>
    </row>
    <row r="15258" spans="18:18" x14ac:dyDescent="0.25">
      <c r="R15258" s="139"/>
    </row>
    <row r="15259" spans="18:18" x14ac:dyDescent="0.25">
      <c r="R15259" s="139"/>
    </row>
    <row r="15260" spans="18:18" x14ac:dyDescent="0.25">
      <c r="R15260" s="139"/>
    </row>
    <row r="15261" spans="18:18" x14ac:dyDescent="0.25">
      <c r="R15261" s="139"/>
    </row>
    <row r="15262" spans="18:18" x14ac:dyDescent="0.25">
      <c r="R15262" s="139"/>
    </row>
    <row r="15263" spans="18:18" x14ac:dyDescent="0.25">
      <c r="R15263" s="139"/>
    </row>
    <row r="15264" spans="18:18" x14ac:dyDescent="0.25">
      <c r="R15264" s="139"/>
    </row>
    <row r="15265" spans="18:18" x14ac:dyDescent="0.25">
      <c r="R15265" s="139"/>
    </row>
    <row r="15266" spans="18:18" x14ac:dyDescent="0.25">
      <c r="R15266" s="139"/>
    </row>
    <row r="15267" spans="18:18" x14ac:dyDescent="0.25">
      <c r="R15267" s="139"/>
    </row>
    <row r="15268" spans="18:18" x14ac:dyDescent="0.25">
      <c r="R15268" s="139"/>
    </row>
    <row r="15269" spans="18:18" x14ac:dyDescent="0.25">
      <c r="R15269" s="139"/>
    </row>
    <row r="15270" spans="18:18" x14ac:dyDescent="0.25">
      <c r="R15270" s="139"/>
    </row>
    <row r="15271" spans="18:18" x14ac:dyDescent="0.25">
      <c r="R15271" s="139"/>
    </row>
    <row r="15272" spans="18:18" x14ac:dyDescent="0.25">
      <c r="R15272" s="139"/>
    </row>
    <row r="15273" spans="18:18" x14ac:dyDescent="0.25">
      <c r="R15273" s="139"/>
    </row>
    <row r="15274" spans="18:18" x14ac:dyDescent="0.25">
      <c r="R15274" s="139"/>
    </row>
    <row r="15275" spans="18:18" x14ac:dyDescent="0.25">
      <c r="R15275" s="139"/>
    </row>
    <row r="15276" spans="18:18" x14ac:dyDescent="0.25">
      <c r="R15276" s="139"/>
    </row>
    <row r="15277" spans="18:18" x14ac:dyDescent="0.25">
      <c r="R15277" s="139"/>
    </row>
    <row r="15278" spans="18:18" x14ac:dyDescent="0.25">
      <c r="R15278" s="139"/>
    </row>
    <row r="15279" spans="18:18" x14ac:dyDescent="0.25">
      <c r="R15279" s="139"/>
    </row>
    <row r="15280" spans="18:18" x14ac:dyDescent="0.25">
      <c r="R15280" s="139"/>
    </row>
    <row r="15281" spans="18:18" x14ac:dyDescent="0.25">
      <c r="R15281" s="139"/>
    </row>
    <row r="15282" spans="18:18" x14ac:dyDescent="0.25">
      <c r="R15282" s="139"/>
    </row>
    <row r="15283" spans="18:18" x14ac:dyDescent="0.25">
      <c r="R15283" s="139"/>
    </row>
    <row r="15284" spans="18:18" x14ac:dyDescent="0.25">
      <c r="R15284" s="139"/>
    </row>
    <row r="15285" spans="18:18" x14ac:dyDescent="0.25">
      <c r="R15285" s="139"/>
    </row>
    <row r="15286" spans="18:18" x14ac:dyDescent="0.25">
      <c r="R15286" s="139"/>
    </row>
    <row r="15287" spans="18:18" x14ac:dyDescent="0.25">
      <c r="R15287" s="139"/>
    </row>
    <row r="15288" spans="18:18" x14ac:dyDescent="0.25">
      <c r="R15288" s="139"/>
    </row>
    <row r="15289" spans="18:18" x14ac:dyDescent="0.25">
      <c r="R15289" s="139"/>
    </row>
    <row r="15290" spans="18:18" x14ac:dyDescent="0.25">
      <c r="R15290" s="139"/>
    </row>
    <row r="15291" spans="18:18" x14ac:dyDescent="0.25">
      <c r="R15291" s="139"/>
    </row>
    <row r="15292" spans="18:18" x14ac:dyDescent="0.25">
      <c r="R15292" s="139"/>
    </row>
    <row r="15293" spans="18:18" x14ac:dyDescent="0.25">
      <c r="R15293" s="139"/>
    </row>
    <row r="15294" spans="18:18" x14ac:dyDescent="0.25">
      <c r="R15294" s="139"/>
    </row>
    <row r="15295" spans="18:18" x14ac:dyDescent="0.25">
      <c r="R15295" s="139"/>
    </row>
    <row r="15296" spans="18:18" x14ac:dyDescent="0.25">
      <c r="R15296" s="139"/>
    </row>
    <row r="15297" spans="18:18" x14ac:dyDescent="0.25">
      <c r="R15297" s="139"/>
    </row>
    <row r="15298" spans="18:18" x14ac:dyDescent="0.25">
      <c r="R15298" s="139"/>
    </row>
    <row r="15299" spans="18:18" x14ac:dyDescent="0.25">
      <c r="R15299" s="139"/>
    </row>
    <row r="15300" spans="18:18" x14ac:dyDescent="0.25">
      <c r="R15300" s="139"/>
    </row>
    <row r="15301" spans="18:18" x14ac:dyDescent="0.25">
      <c r="R15301" s="139"/>
    </row>
    <row r="15302" spans="18:18" x14ac:dyDescent="0.25">
      <c r="R15302" s="139"/>
    </row>
    <row r="15303" spans="18:18" x14ac:dyDescent="0.25">
      <c r="R15303" s="139"/>
    </row>
    <row r="15304" spans="18:18" x14ac:dyDescent="0.25">
      <c r="R15304" s="139"/>
    </row>
    <row r="15305" spans="18:18" x14ac:dyDescent="0.25">
      <c r="R15305" s="139"/>
    </row>
    <row r="15306" spans="18:18" x14ac:dyDescent="0.25">
      <c r="R15306" s="139"/>
    </row>
    <row r="15307" spans="18:18" x14ac:dyDescent="0.25">
      <c r="R15307" s="139"/>
    </row>
    <row r="15308" spans="18:18" x14ac:dyDescent="0.25">
      <c r="R15308" s="139"/>
    </row>
    <row r="15309" spans="18:18" x14ac:dyDescent="0.25">
      <c r="R15309" s="139"/>
    </row>
    <row r="15310" spans="18:18" x14ac:dyDescent="0.25">
      <c r="R15310" s="139"/>
    </row>
    <row r="15311" spans="18:18" x14ac:dyDescent="0.25">
      <c r="R15311" s="139"/>
    </row>
    <row r="15312" spans="18:18" x14ac:dyDescent="0.25">
      <c r="R15312" s="139"/>
    </row>
    <row r="15313" spans="18:18" x14ac:dyDescent="0.25">
      <c r="R15313" s="139"/>
    </row>
    <row r="15314" spans="18:18" x14ac:dyDescent="0.25">
      <c r="R15314" s="139"/>
    </row>
    <row r="15315" spans="18:18" x14ac:dyDescent="0.25">
      <c r="R15315" s="139"/>
    </row>
    <row r="15316" spans="18:18" x14ac:dyDescent="0.25">
      <c r="R15316" s="139"/>
    </row>
    <row r="15317" spans="18:18" x14ac:dyDescent="0.25">
      <c r="R15317" s="139"/>
    </row>
    <row r="15318" spans="18:18" x14ac:dyDescent="0.25">
      <c r="R15318" s="139"/>
    </row>
    <row r="15319" spans="18:18" x14ac:dyDescent="0.25">
      <c r="R15319" s="139"/>
    </row>
    <row r="15320" spans="18:18" x14ac:dyDescent="0.25">
      <c r="R15320" s="139"/>
    </row>
    <row r="15321" spans="18:18" x14ac:dyDescent="0.25">
      <c r="R15321" s="139"/>
    </row>
    <row r="15322" spans="18:18" x14ac:dyDescent="0.25">
      <c r="R15322" s="139"/>
    </row>
    <row r="15323" spans="18:18" x14ac:dyDescent="0.25">
      <c r="R15323" s="139"/>
    </row>
    <row r="15324" spans="18:18" x14ac:dyDescent="0.25">
      <c r="R15324" s="139"/>
    </row>
    <row r="15325" spans="18:18" x14ac:dyDescent="0.25">
      <c r="R15325" s="139"/>
    </row>
    <row r="15326" spans="18:18" x14ac:dyDescent="0.25">
      <c r="R15326" s="139"/>
    </row>
    <row r="15327" spans="18:18" x14ac:dyDescent="0.25">
      <c r="R15327" s="139"/>
    </row>
    <row r="15328" spans="18:18" x14ac:dyDescent="0.25">
      <c r="R15328" s="139"/>
    </row>
    <row r="15329" spans="18:18" x14ac:dyDescent="0.25">
      <c r="R15329" s="139"/>
    </row>
    <row r="15330" spans="18:18" x14ac:dyDescent="0.25">
      <c r="R15330" s="139"/>
    </row>
    <row r="15331" spans="18:18" x14ac:dyDescent="0.25">
      <c r="R15331" s="139"/>
    </row>
    <row r="15332" spans="18:18" x14ac:dyDescent="0.25">
      <c r="R15332" s="139"/>
    </row>
    <row r="15333" spans="18:18" x14ac:dyDescent="0.25">
      <c r="R15333" s="139"/>
    </row>
    <row r="15334" spans="18:18" x14ac:dyDescent="0.25">
      <c r="R15334" s="139"/>
    </row>
    <row r="15335" spans="18:18" x14ac:dyDescent="0.25">
      <c r="R15335" s="139"/>
    </row>
    <row r="15336" spans="18:18" x14ac:dyDescent="0.25">
      <c r="R15336" s="139"/>
    </row>
    <row r="15337" spans="18:18" x14ac:dyDescent="0.25">
      <c r="R15337" s="139"/>
    </row>
    <row r="15338" spans="18:18" x14ac:dyDescent="0.25">
      <c r="R15338" s="139"/>
    </row>
    <row r="15339" spans="18:18" x14ac:dyDescent="0.25">
      <c r="R15339" s="139"/>
    </row>
    <row r="15340" spans="18:18" x14ac:dyDescent="0.25">
      <c r="R15340" s="139"/>
    </row>
    <row r="15341" spans="18:18" x14ac:dyDescent="0.25">
      <c r="R15341" s="139"/>
    </row>
    <row r="15342" spans="18:18" x14ac:dyDescent="0.25">
      <c r="R15342" s="139"/>
    </row>
    <row r="15343" spans="18:18" x14ac:dyDescent="0.25">
      <c r="R15343" s="139"/>
    </row>
    <row r="15344" spans="18:18" x14ac:dyDescent="0.25">
      <c r="R15344" s="139"/>
    </row>
    <row r="15345" spans="18:18" x14ac:dyDescent="0.25">
      <c r="R15345" s="139"/>
    </row>
    <row r="15346" spans="18:18" x14ac:dyDescent="0.25">
      <c r="R15346" s="139"/>
    </row>
    <row r="15347" spans="18:18" x14ac:dyDescent="0.25">
      <c r="R15347" s="139"/>
    </row>
    <row r="15348" spans="18:18" x14ac:dyDescent="0.25">
      <c r="R15348" s="139"/>
    </row>
    <row r="15349" spans="18:18" x14ac:dyDescent="0.25">
      <c r="R15349" s="139"/>
    </row>
    <row r="15350" spans="18:18" x14ac:dyDescent="0.25">
      <c r="R15350" s="139"/>
    </row>
    <row r="15351" spans="18:18" x14ac:dyDescent="0.25">
      <c r="R15351" s="139"/>
    </row>
    <row r="15352" spans="18:18" x14ac:dyDescent="0.25">
      <c r="R15352" s="139"/>
    </row>
    <row r="15353" spans="18:18" x14ac:dyDescent="0.25">
      <c r="R15353" s="139"/>
    </row>
    <row r="15354" spans="18:18" x14ac:dyDescent="0.25">
      <c r="R15354" s="139"/>
    </row>
    <row r="15355" spans="18:18" x14ac:dyDescent="0.25">
      <c r="R15355" s="139"/>
    </row>
    <row r="15356" spans="18:18" x14ac:dyDescent="0.25">
      <c r="R15356" s="139"/>
    </row>
    <row r="15357" spans="18:18" x14ac:dyDescent="0.25">
      <c r="R15357" s="139"/>
    </row>
    <row r="15358" spans="18:18" x14ac:dyDescent="0.25">
      <c r="R15358" s="139"/>
    </row>
    <row r="15359" spans="18:18" x14ac:dyDescent="0.25">
      <c r="R15359" s="139"/>
    </row>
    <row r="15360" spans="18:18" x14ac:dyDescent="0.25">
      <c r="R15360" s="139"/>
    </row>
    <row r="15361" spans="18:18" x14ac:dyDescent="0.25">
      <c r="R15361" s="139"/>
    </row>
    <row r="15362" spans="18:18" x14ac:dyDescent="0.25">
      <c r="R15362" s="139"/>
    </row>
    <row r="15363" spans="18:18" x14ac:dyDescent="0.25">
      <c r="R15363" s="139"/>
    </row>
    <row r="15364" spans="18:18" x14ac:dyDescent="0.25">
      <c r="R15364" s="139"/>
    </row>
    <row r="15365" spans="18:18" x14ac:dyDescent="0.25">
      <c r="R15365" s="139"/>
    </row>
    <row r="15366" spans="18:18" x14ac:dyDescent="0.25">
      <c r="R15366" s="139"/>
    </row>
    <row r="15367" spans="18:18" x14ac:dyDescent="0.25">
      <c r="R15367" s="139"/>
    </row>
    <row r="15368" spans="18:18" x14ac:dyDescent="0.25">
      <c r="R15368" s="139"/>
    </row>
    <row r="15369" spans="18:18" x14ac:dyDescent="0.25">
      <c r="R15369" s="139"/>
    </row>
    <row r="15370" spans="18:18" x14ac:dyDescent="0.25">
      <c r="R15370" s="139"/>
    </row>
    <row r="15371" spans="18:18" x14ac:dyDescent="0.25">
      <c r="R15371" s="139"/>
    </row>
    <row r="15372" spans="18:18" x14ac:dyDescent="0.25">
      <c r="R15372" s="139"/>
    </row>
    <row r="15373" spans="18:18" x14ac:dyDescent="0.25">
      <c r="R15373" s="139"/>
    </row>
    <row r="15374" spans="18:18" x14ac:dyDescent="0.25">
      <c r="R15374" s="139"/>
    </row>
    <row r="15375" spans="18:18" x14ac:dyDescent="0.25">
      <c r="R15375" s="139"/>
    </row>
    <row r="15376" spans="18:18" x14ac:dyDescent="0.25">
      <c r="R15376" s="139"/>
    </row>
    <row r="15377" spans="18:18" x14ac:dyDescent="0.25">
      <c r="R15377" s="139"/>
    </row>
    <row r="15378" spans="18:18" x14ac:dyDescent="0.25">
      <c r="R15378" s="139"/>
    </row>
    <row r="15379" spans="18:18" x14ac:dyDescent="0.25">
      <c r="R15379" s="139"/>
    </row>
    <row r="15380" spans="18:18" x14ac:dyDescent="0.25">
      <c r="R15380" s="139"/>
    </row>
    <row r="15381" spans="18:18" x14ac:dyDescent="0.25">
      <c r="R15381" s="139"/>
    </row>
    <row r="15382" spans="18:18" x14ac:dyDescent="0.25">
      <c r="R15382" s="139"/>
    </row>
    <row r="15383" spans="18:18" x14ac:dyDescent="0.25">
      <c r="R15383" s="139"/>
    </row>
    <row r="15384" spans="18:18" x14ac:dyDescent="0.25">
      <c r="R15384" s="139"/>
    </row>
    <row r="15385" spans="18:18" x14ac:dyDescent="0.25">
      <c r="R15385" s="139"/>
    </row>
    <row r="15386" spans="18:18" x14ac:dyDescent="0.25">
      <c r="R15386" s="139"/>
    </row>
    <row r="15387" spans="18:18" x14ac:dyDescent="0.25">
      <c r="R15387" s="139"/>
    </row>
    <row r="15388" spans="18:18" x14ac:dyDescent="0.25">
      <c r="R15388" s="139"/>
    </row>
    <row r="15389" spans="18:18" x14ac:dyDescent="0.25">
      <c r="R15389" s="139"/>
    </row>
    <row r="15390" spans="18:18" x14ac:dyDescent="0.25">
      <c r="R15390" s="139"/>
    </row>
    <row r="15391" spans="18:18" x14ac:dyDescent="0.25">
      <c r="R15391" s="139"/>
    </row>
    <row r="15392" spans="18:18" x14ac:dyDescent="0.25">
      <c r="R15392" s="139"/>
    </row>
    <row r="15393" spans="18:18" x14ac:dyDescent="0.25">
      <c r="R15393" s="139"/>
    </row>
    <row r="15394" spans="18:18" x14ac:dyDescent="0.25">
      <c r="R15394" s="139"/>
    </row>
    <row r="15395" spans="18:18" x14ac:dyDescent="0.25">
      <c r="R15395" s="139"/>
    </row>
    <row r="15396" spans="18:18" x14ac:dyDescent="0.25">
      <c r="R15396" s="139"/>
    </row>
    <row r="15397" spans="18:18" x14ac:dyDescent="0.25">
      <c r="R15397" s="139"/>
    </row>
    <row r="15398" spans="18:18" x14ac:dyDescent="0.25">
      <c r="R15398" s="139"/>
    </row>
    <row r="15399" spans="18:18" x14ac:dyDescent="0.25">
      <c r="R15399" s="139"/>
    </row>
    <row r="15400" spans="18:18" x14ac:dyDescent="0.25">
      <c r="R15400" s="139"/>
    </row>
    <row r="15401" spans="18:18" x14ac:dyDescent="0.25">
      <c r="R15401" s="139"/>
    </row>
    <row r="15402" spans="18:18" x14ac:dyDescent="0.25">
      <c r="R15402" s="139"/>
    </row>
    <row r="15403" spans="18:18" x14ac:dyDescent="0.25">
      <c r="R15403" s="139"/>
    </row>
    <row r="15404" spans="18:18" x14ac:dyDescent="0.25">
      <c r="R15404" s="139"/>
    </row>
    <row r="15405" spans="18:18" x14ac:dyDescent="0.25">
      <c r="R15405" s="139"/>
    </row>
    <row r="15406" spans="18:18" x14ac:dyDescent="0.25">
      <c r="R15406" s="139"/>
    </row>
    <row r="15407" spans="18:18" x14ac:dyDescent="0.25">
      <c r="R15407" s="139"/>
    </row>
    <row r="15408" spans="18:18" x14ac:dyDescent="0.25">
      <c r="R15408" s="139"/>
    </row>
    <row r="15409" spans="18:18" x14ac:dyDescent="0.25">
      <c r="R15409" s="139"/>
    </row>
    <row r="15410" spans="18:18" x14ac:dyDescent="0.25">
      <c r="R15410" s="139"/>
    </row>
    <row r="15411" spans="18:18" x14ac:dyDescent="0.25">
      <c r="R15411" s="139"/>
    </row>
    <row r="15412" spans="18:18" x14ac:dyDescent="0.25">
      <c r="R15412" s="139"/>
    </row>
    <row r="15413" spans="18:18" x14ac:dyDescent="0.25">
      <c r="R15413" s="139"/>
    </row>
    <row r="15414" spans="18:18" x14ac:dyDescent="0.25">
      <c r="R15414" s="139"/>
    </row>
    <row r="15415" spans="18:18" x14ac:dyDescent="0.25">
      <c r="R15415" s="139"/>
    </row>
    <row r="15416" spans="18:18" x14ac:dyDescent="0.25">
      <c r="R15416" s="139"/>
    </row>
    <row r="15417" spans="18:18" x14ac:dyDescent="0.25">
      <c r="R15417" s="139"/>
    </row>
    <row r="15418" spans="18:18" x14ac:dyDescent="0.25">
      <c r="R15418" s="139"/>
    </row>
    <row r="15419" spans="18:18" x14ac:dyDescent="0.25">
      <c r="R15419" s="139"/>
    </row>
    <row r="15420" spans="18:18" x14ac:dyDescent="0.25">
      <c r="R15420" s="139"/>
    </row>
    <row r="15421" spans="18:18" x14ac:dyDescent="0.25">
      <c r="R15421" s="139"/>
    </row>
    <row r="15422" spans="18:18" x14ac:dyDescent="0.25">
      <c r="R15422" s="139"/>
    </row>
    <row r="15423" spans="18:18" x14ac:dyDescent="0.25">
      <c r="R15423" s="139"/>
    </row>
    <row r="15424" spans="18:18" x14ac:dyDescent="0.25">
      <c r="R15424" s="139"/>
    </row>
    <row r="15425" spans="18:18" x14ac:dyDescent="0.25">
      <c r="R15425" s="139"/>
    </row>
    <row r="15426" spans="18:18" x14ac:dyDescent="0.25">
      <c r="R15426" s="139"/>
    </row>
    <row r="15427" spans="18:18" x14ac:dyDescent="0.25">
      <c r="R15427" s="139"/>
    </row>
    <row r="15428" spans="18:18" x14ac:dyDescent="0.25">
      <c r="R15428" s="139"/>
    </row>
    <row r="15429" spans="18:18" x14ac:dyDescent="0.25">
      <c r="R15429" s="139"/>
    </row>
    <row r="15430" spans="18:18" x14ac:dyDescent="0.25">
      <c r="R15430" s="139"/>
    </row>
    <row r="15431" spans="18:18" x14ac:dyDescent="0.25">
      <c r="R15431" s="139"/>
    </row>
    <row r="15432" spans="18:18" x14ac:dyDescent="0.25">
      <c r="R15432" s="139"/>
    </row>
    <row r="15433" spans="18:18" x14ac:dyDescent="0.25">
      <c r="R15433" s="139"/>
    </row>
    <row r="15434" spans="18:18" x14ac:dyDescent="0.25">
      <c r="R15434" s="139"/>
    </row>
    <row r="15435" spans="18:18" x14ac:dyDescent="0.25">
      <c r="R15435" s="139"/>
    </row>
    <row r="15436" spans="18:18" x14ac:dyDescent="0.25">
      <c r="R15436" s="139"/>
    </row>
    <row r="15437" spans="18:18" x14ac:dyDescent="0.25">
      <c r="R15437" s="139"/>
    </row>
    <row r="15438" spans="18:18" x14ac:dyDescent="0.25">
      <c r="R15438" s="139"/>
    </row>
    <row r="15439" spans="18:18" x14ac:dyDescent="0.25">
      <c r="R15439" s="139"/>
    </row>
    <row r="15440" spans="18:18" x14ac:dyDescent="0.25">
      <c r="R15440" s="139"/>
    </row>
    <row r="15441" spans="18:18" x14ac:dyDescent="0.25">
      <c r="R15441" s="139"/>
    </row>
    <row r="15442" spans="18:18" x14ac:dyDescent="0.25">
      <c r="R15442" s="139"/>
    </row>
    <row r="15443" spans="18:18" x14ac:dyDescent="0.25">
      <c r="R15443" s="139"/>
    </row>
    <row r="15444" spans="18:18" x14ac:dyDescent="0.25">
      <c r="R15444" s="139"/>
    </row>
    <row r="15445" spans="18:18" x14ac:dyDescent="0.25">
      <c r="R15445" s="139"/>
    </row>
    <row r="15446" spans="18:18" x14ac:dyDescent="0.25">
      <c r="R15446" s="139"/>
    </row>
    <row r="15447" spans="18:18" x14ac:dyDescent="0.25">
      <c r="R15447" s="139"/>
    </row>
    <row r="15448" spans="18:18" x14ac:dyDescent="0.25">
      <c r="R15448" s="139"/>
    </row>
    <row r="15449" spans="18:18" x14ac:dyDescent="0.25">
      <c r="R15449" s="139"/>
    </row>
    <row r="15450" spans="18:18" x14ac:dyDescent="0.25">
      <c r="R15450" s="139"/>
    </row>
    <row r="15451" spans="18:18" x14ac:dyDescent="0.25">
      <c r="R15451" s="139"/>
    </row>
    <row r="15452" spans="18:18" x14ac:dyDescent="0.25">
      <c r="R15452" s="139"/>
    </row>
    <row r="15453" spans="18:18" x14ac:dyDescent="0.25">
      <c r="R15453" s="139"/>
    </row>
    <row r="15454" spans="18:18" x14ac:dyDescent="0.25">
      <c r="R15454" s="139"/>
    </row>
    <row r="15455" spans="18:18" x14ac:dyDescent="0.25">
      <c r="R15455" s="139"/>
    </row>
    <row r="15456" spans="18:18" x14ac:dyDescent="0.25">
      <c r="R15456" s="139"/>
    </row>
    <row r="15457" spans="18:18" x14ac:dyDescent="0.25">
      <c r="R15457" s="139"/>
    </row>
    <row r="15458" spans="18:18" x14ac:dyDescent="0.25">
      <c r="R15458" s="139"/>
    </row>
    <row r="15459" spans="18:18" x14ac:dyDescent="0.25">
      <c r="R15459" s="139"/>
    </row>
    <row r="15460" spans="18:18" x14ac:dyDescent="0.25">
      <c r="R15460" s="139"/>
    </row>
    <row r="15461" spans="18:18" x14ac:dyDescent="0.25">
      <c r="R15461" s="139"/>
    </row>
    <row r="15462" spans="18:18" x14ac:dyDescent="0.25">
      <c r="R15462" s="139"/>
    </row>
    <row r="15463" spans="18:18" x14ac:dyDescent="0.25">
      <c r="R15463" s="139"/>
    </row>
    <row r="15464" spans="18:18" x14ac:dyDescent="0.25">
      <c r="R15464" s="139"/>
    </row>
    <row r="15465" spans="18:18" x14ac:dyDescent="0.25">
      <c r="R15465" s="139"/>
    </row>
    <row r="15466" spans="18:18" x14ac:dyDescent="0.25">
      <c r="R15466" s="139"/>
    </row>
    <row r="15467" spans="18:18" x14ac:dyDescent="0.25">
      <c r="R15467" s="139"/>
    </row>
    <row r="15468" spans="18:18" x14ac:dyDescent="0.25">
      <c r="R15468" s="139"/>
    </row>
    <row r="15469" spans="18:18" x14ac:dyDescent="0.25">
      <c r="R15469" s="139"/>
    </row>
    <row r="15470" spans="18:18" x14ac:dyDescent="0.25">
      <c r="R15470" s="139"/>
    </row>
    <row r="15471" spans="18:18" x14ac:dyDescent="0.25">
      <c r="R15471" s="139"/>
    </row>
    <row r="15472" spans="18:18" x14ac:dyDescent="0.25">
      <c r="R15472" s="139"/>
    </row>
    <row r="15473" spans="18:18" x14ac:dyDescent="0.25">
      <c r="R15473" s="139"/>
    </row>
    <row r="15474" spans="18:18" x14ac:dyDescent="0.25">
      <c r="R15474" s="139"/>
    </row>
    <row r="15475" spans="18:18" x14ac:dyDescent="0.25">
      <c r="R15475" s="139"/>
    </row>
    <row r="15476" spans="18:18" x14ac:dyDescent="0.25">
      <c r="R15476" s="139"/>
    </row>
    <row r="15477" spans="18:18" x14ac:dyDescent="0.25">
      <c r="R15477" s="139"/>
    </row>
    <row r="15478" spans="18:18" x14ac:dyDescent="0.25">
      <c r="R15478" s="139"/>
    </row>
    <row r="15479" spans="18:18" x14ac:dyDescent="0.25">
      <c r="R15479" s="139"/>
    </row>
    <row r="15480" spans="18:18" x14ac:dyDescent="0.25">
      <c r="R15480" s="139"/>
    </row>
    <row r="15481" spans="18:18" x14ac:dyDescent="0.25">
      <c r="R15481" s="139"/>
    </row>
    <row r="15482" spans="18:18" x14ac:dyDescent="0.25">
      <c r="R15482" s="139"/>
    </row>
    <row r="15483" spans="18:18" x14ac:dyDescent="0.25">
      <c r="R15483" s="139"/>
    </row>
    <row r="15484" spans="18:18" x14ac:dyDescent="0.25">
      <c r="R15484" s="139"/>
    </row>
    <row r="15485" spans="18:18" x14ac:dyDescent="0.25">
      <c r="R15485" s="139"/>
    </row>
    <row r="15486" spans="18:18" x14ac:dyDescent="0.25">
      <c r="R15486" s="139"/>
    </row>
    <row r="15487" spans="18:18" x14ac:dyDescent="0.25">
      <c r="R15487" s="139"/>
    </row>
    <row r="15488" spans="18:18" x14ac:dyDescent="0.25">
      <c r="R15488" s="139"/>
    </row>
    <row r="15489" spans="18:18" x14ac:dyDescent="0.25">
      <c r="R15489" s="139"/>
    </row>
    <row r="15490" spans="18:18" x14ac:dyDescent="0.25">
      <c r="R15490" s="139"/>
    </row>
    <row r="15491" spans="18:18" x14ac:dyDescent="0.25">
      <c r="R15491" s="139"/>
    </row>
    <row r="15492" spans="18:18" x14ac:dyDescent="0.25">
      <c r="R15492" s="139"/>
    </row>
    <row r="15493" spans="18:18" x14ac:dyDescent="0.25">
      <c r="R15493" s="139"/>
    </row>
    <row r="15494" spans="18:18" x14ac:dyDescent="0.25">
      <c r="R15494" s="139"/>
    </row>
    <row r="15495" spans="18:18" x14ac:dyDescent="0.25">
      <c r="R15495" s="139"/>
    </row>
    <row r="15496" spans="18:18" x14ac:dyDescent="0.25">
      <c r="R15496" s="139"/>
    </row>
    <row r="15497" spans="18:18" x14ac:dyDescent="0.25">
      <c r="R15497" s="139"/>
    </row>
    <row r="15498" spans="18:18" x14ac:dyDescent="0.25">
      <c r="R15498" s="139"/>
    </row>
    <row r="15499" spans="18:18" x14ac:dyDescent="0.25">
      <c r="R15499" s="139"/>
    </row>
    <row r="15500" spans="18:18" x14ac:dyDescent="0.25">
      <c r="R15500" s="139"/>
    </row>
    <row r="15501" spans="18:18" x14ac:dyDescent="0.25">
      <c r="R15501" s="139"/>
    </row>
    <row r="15502" spans="18:18" x14ac:dyDescent="0.25">
      <c r="R15502" s="139"/>
    </row>
    <row r="15503" spans="18:18" x14ac:dyDescent="0.25">
      <c r="R15503" s="139"/>
    </row>
    <row r="15504" spans="18:18" x14ac:dyDescent="0.25">
      <c r="R15504" s="139"/>
    </row>
    <row r="15505" spans="18:18" x14ac:dyDescent="0.25">
      <c r="R15505" s="139"/>
    </row>
    <row r="15506" spans="18:18" x14ac:dyDescent="0.25">
      <c r="R15506" s="139"/>
    </row>
    <row r="15507" spans="18:18" x14ac:dyDescent="0.25">
      <c r="R15507" s="139"/>
    </row>
    <row r="15508" spans="18:18" x14ac:dyDescent="0.25">
      <c r="R15508" s="139"/>
    </row>
    <row r="15509" spans="18:18" x14ac:dyDescent="0.25">
      <c r="R15509" s="139"/>
    </row>
    <row r="15510" spans="18:18" x14ac:dyDescent="0.25">
      <c r="R15510" s="139"/>
    </row>
    <row r="15511" spans="18:18" x14ac:dyDescent="0.25">
      <c r="R15511" s="139"/>
    </row>
    <row r="15512" spans="18:18" x14ac:dyDescent="0.25">
      <c r="R15512" s="139"/>
    </row>
    <row r="15513" spans="18:18" x14ac:dyDescent="0.25">
      <c r="R15513" s="139"/>
    </row>
    <row r="15514" spans="18:18" x14ac:dyDescent="0.25">
      <c r="R15514" s="139"/>
    </row>
    <row r="15515" spans="18:18" x14ac:dyDescent="0.25">
      <c r="R15515" s="139"/>
    </row>
    <row r="15516" spans="18:18" x14ac:dyDescent="0.25">
      <c r="R15516" s="139"/>
    </row>
    <row r="15517" spans="18:18" x14ac:dyDescent="0.25">
      <c r="R15517" s="139"/>
    </row>
    <row r="15518" spans="18:18" x14ac:dyDescent="0.25">
      <c r="R15518" s="139"/>
    </row>
    <row r="15519" spans="18:18" x14ac:dyDescent="0.25">
      <c r="R15519" s="139"/>
    </row>
    <row r="15520" spans="18:18" x14ac:dyDescent="0.25">
      <c r="R15520" s="139"/>
    </row>
    <row r="15521" spans="18:18" x14ac:dyDescent="0.25">
      <c r="R15521" s="139"/>
    </row>
    <row r="15522" spans="18:18" x14ac:dyDescent="0.25">
      <c r="R15522" s="139"/>
    </row>
    <row r="15523" spans="18:18" x14ac:dyDescent="0.25">
      <c r="R15523" s="139"/>
    </row>
    <row r="15524" spans="18:18" x14ac:dyDescent="0.25">
      <c r="R15524" s="139"/>
    </row>
    <row r="15525" spans="18:18" x14ac:dyDescent="0.25">
      <c r="R15525" s="139"/>
    </row>
    <row r="15526" spans="18:18" x14ac:dyDescent="0.25">
      <c r="R15526" s="139"/>
    </row>
    <row r="15527" spans="18:18" x14ac:dyDescent="0.25">
      <c r="R15527" s="139"/>
    </row>
    <row r="15528" spans="18:18" x14ac:dyDescent="0.25">
      <c r="R15528" s="139"/>
    </row>
    <row r="15529" spans="18:18" x14ac:dyDescent="0.25">
      <c r="R15529" s="139"/>
    </row>
    <row r="15530" spans="18:18" x14ac:dyDescent="0.25">
      <c r="R15530" s="139"/>
    </row>
    <row r="15531" spans="18:18" x14ac:dyDescent="0.25">
      <c r="R15531" s="139"/>
    </row>
    <row r="15532" spans="18:18" x14ac:dyDescent="0.25">
      <c r="R15532" s="139"/>
    </row>
    <row r="15533" spans="18:18" x14ac:dyDescent="0.25">
      <c r="R15533" s="139"/>
    </row>
    <row r="15534" spans="18:18" x14ac:dyDescent="0.25">
      <c r="R15534" s="139"/>
    </row>
    <row r="15535" spans="18:18" x14ac:dyDescent="0.25">
      <c r="R15535" s="139"/>
    </row>
    <row r="15536" spans="18:18" x14ac:dyDescent="0.25">
      <c r="R15536" s="139"/>
    </row>
    <row r="15537" spans="18:18" x14ac:dyDescent="0.25">
      <c r="R15537" s="139"/>
    </row>
    <row r="15538" spans="18:18" x14ac:dyDescent="0.25">
      <c r="R15538" s="139"/>
    </row>
    <row r="15539" spans="18:18" x14ac:dyDescent="0.25">
      <c r="R15539" s="139"/>
    </row>
    <row r="15540" spans="18:18" x14ac:dyDescent="0.25">
      <c r="R15540" s="139"/>
    </row>
    <row r="15541" spans="18:18" x14ac:dyDescent="0.25">
      <c r="R15541" s="139"/>
    </row>
    <row r="15542" spans="18:18" x14ac:dyDescent="0.25">
      <c r="R15542" s="139"/>
    </row>
    <row r="15543" spans="18:18" x14ac:dyDescent="0.25">
      <c r="R15543" s="139"/>
    </row>
    <row r="15544" spans="18:18" x14ac:dyDescent="0.25">
      <c r="R15544" s="139"/>
    </row>
    <row r="15545" spans="18:18" x14ac:dyDescent="0.25">
      <c r="R15545" s="139"/>
    </row>
    <row r="15546" spans="18:18" x14ac:dyDescent="0.25">
      <c r="R15546" s="139"/>
    </row>
    <row r="15547" spans="18:18" x14ac:dyDescent="0.25">
      <c r="R15547" s="139"/>
    </row>
    <row r="15548" spans="18:18" x14ac:dyDescent="0.25">
      <c r="R15548" s="139"/>
    </row>
    <row r="15549" spans="18:18" x14ac:dyDescent="0.25">
      <c r="R15549" s="139"/>
    </row>
    <row r="15550" spans="18:18" x14ac:dyDescent="0.25">
      <c r="R15550" s="139"/>
    </row>
    <row r="15551" spans="18:18" x14ac:dyDescent="0.25">
      <c r="R15551" s="139"/>
    </row>
    <row r="15552" spans="18:18" x14ac:dyDescent="0.25">
      <c r="R15552" s="139"/>
    </row>
    <row r="15553" spans="18:18" x14ac:dyDescent="0.25">
      <c r="R15553" s="139"/>
    </row>
    <row r="15554" spans="18:18" x14ac:dyDescent="0.25">
      <c r="R15554" s="139"/>
    </row>
    <row r="15555" spans="18:18" x14ac:dyDescent="0.25">
      <c r="R15555" s="139"/>
    </row>
    <row r="15556" spans="18:18" x14ac:dyDescent="0.25">
      <c r="R15556" s="139"/>
    </row>
    <row r="15557" spans="18:18" x14ac:dyDescent="0.25">
      <c r="R15557" s="139"/>
    </row>
    <row r="15558" spans="18:18" x14ac:dyDescent="0.25">
      <c r="R15558" s="139"/>
    </row>
    <row r="15559" spans="18:18" x14ac:dyDescent="0.25">
      <c r="R15559" s="139"/>
    </row>
    <row r="15560" spans="18:18" x14ac:dyDescent="0.25">
      <c r="R15560" s="139"/>
    </row>
    <row r="15561" spans="18:18" x14ac:dyDescent="0.25">
      <c r="R15561" s="139"/>
    </row>
    <row r="15562" spans="18:18" x14ac:dyDescent="0.25">
      <c r="R15562" s="139"/>
    </row>
    <row r="15563" spans="18:18" x14ac:dyDescent="0.25">
      <c r="R15563" s="139"/>
    </row>
    <row r="15564" spans="18:18" x14ac:dyDescent="0.25">
      <c r="R15564" s="139"/>
    </row>
    <row r="15565" spans="18:18" x14ac:dyDescent="0.25">
      <c r="R15565" s="139"/>
    </row>
    <row r="15566" spans="18:18" x14ac:dyDescent="0.25">
      <c r="R15566" s="139"/>
    </row>
    <row r="15567" spans="18:18" x14ac:dyDescent="0.25">
      <c r="R15567" s="139"/>
    </row>
    <row r="15568" spans="18:18" x14ac:dyDescent="0.25">
      <c r="R15568" s="139"/>
    </row>
    <row r="15569" spans="18:18" x14ac:dyDescent="0.25">
      <c r="R15569" s="139"/>
    </row>
    <row r="15570" spans="18:18" x14ac:dyDescent="0.25">
      <c r="R15570" s="139"/>
    </row>
    <row r="15571" spans="18:18" x14ac:dyDescent="0.25">
      <c r="R15571" s="139"/>
    </row>
    <row r="15572" spans="18:18" x14ac:dyDescent="0.25">
      <c r="R15572" s="139"/>
    </row>
    <row r="15573" spans="18:18" x14ac:dyDescent="0.25">
      <c r="R15573" s="139"/>
    </row>
    <row r="15574" spans="18:18" x14ac:dyDescent="0.25">
      <c r="R15574" s="139"/>
    </row>
    <row r="15575" spans="18:18" x14ac:dyDescent="0.25">
      <c r="R15575" s="139"/>
    </row>
    <row r="15576" spans="18:18" x14ac:dyDescent="0.25">
      <c r="R15576" s="139"/>
    </row>
    <row r="15577" spans="18:18" x14ac:dyDescent="0.25">
      <c r="R15577" s="139"/>
    </row>
    <row r="15578" spans="18:18" x14ac:dyDescent="0.25">
      <c r="R15578" s="139"/>
    </row>
    <row r="15579" spans="18:18" x14ac:dyDescent="0.25">
      <c r="R15579" s="139"/>
    </row>
    <row r="15580" spans="18:18" x14ac:dyDescent="0.25">
      <c r="R15580" s="139"/>
    </row>
    <row r="15581" spans="18:18" x14ac:dyDescent="0.25">
      <c r="R15581" s="139"/>
    </row>
    <row r="15582" spans="18:18" x14ac:dyDescent="0.25">
      <c r="R15582" s="139"/>
    </row>
    <row r="15583" spans="18:18" x14ac:dyDescent="0.25">
      <c r="R15583" s="139"/>
    </row>
    <row r="15584" spans="18:18" x14ac:dyDescent="0.25">
      <c r="R15584" s="139"/>
    </row>
    <row r="15585" spans="18:18" x14ac:dyDescent="0.25">
      <c r="R15585" s="139"/>
    </row>
    <row r="15586" spans="18:18" x14ac:dyDescent="0.25">
      <c r="R15586" s="139"/>
    </row>
    <row r="15587" spans="18:18" x14ac:dyDescent="0.25">
      <c r="R15587" s="139"/>
    </row>
    <row r="15588" spans="18:18" x14ac:dyDescent="0.25">
      <c r="R15588" s="139"/>
    </row>
    <row r="15589" spans="18:18" x14ac:dyDescent="0.25">
      <c r="R15589" s="139"/>
    </row>
    <row r="15590" spans="18:18" x14ac:dyDescent="0.25">
      <c r="R15590" s="139"/>
    </row>
    <row r="15591" spans="18:18" x14ac:dyDescent="0.25">
      <c r="R15591" s="139"/>
    </row>
    <row r="15592" spans="18:18" x14ac:dyDescent="0.25">
      <c r="R15592" s="139"/>
    </row>
    <row r="15593" spans="18:18" x14ac:dyDescent="0.25">
      <c r="R15593" s="139"/>
    </row>
    <row r="15594" spans="18:18" x14ac:dyDescent="0.25">
      <c r="R15594" s="139"/>
    </row>
    <row r="15595" spans="18:18" x14ac:dyDescent="0.25">
      <c r="R15595" s="139"/>
    </row>
    <row r="15596" spans="18:18" x14ac:dyDescent="0.25">
      <c r="R15596" s="139"/>
    </row>
    <row r="15597" spans="18:18" x14ac:dyDescent="0.25">
      <c r="R15597" s="139"/>
    </row>
    <row r="15598" spans="18:18" x14ac:dyDescent="0.25">
      <c r="R15598" s="139"/>
    </row>
    <row r="15599" spans="18:18" x14ac:dyDescent="0.25">
      <c r="R15599" s="139"/>
    </row>
    <row r="15600" spans="18:18" x14ac:dyDescent="0.25">
      <c r="R15600" s="139"/>
    </row>
    <row r="15601" spans="18:18" x14ac:dyDescent="0.25">
      <c r="R15601" s="139"/>
    </row>
    <row r="15602" spans="18:18" x14ac:dyDescent="0.25">
      <c r="R15602" s="139"/>
    </row>
    <row r="15603" spans="18:18" x14ac:dyDescent="0.25">
      <c r="R15603" s="139"/>
    </row>
    <row r="15604" spans="18:18" x14ac:dyDescent="0.25">
      <c r="R15604" s="139"/>
    </row>
    <row r="15605" spans="18:18" x14ac:dyDescent="0.25">
      <c r="R15605" s="139"/>
    </row>
    <row r="15606" spans="18:18" x14ac:dyDescent="0.25">
      <c r="R15606" s="139"/>
    </row>
    <row r="15607" spans="18:18" x14ac:dyDescent="0.25">
      <c r="R15607" s="139"/>
    </row>
    <row r="15608" spans="18:18" x14ac:dyDescent="0.25">
      <c r="R15608" s="139"/>
    </row>
    <row r="15609" spans="18:18" x14ac:dyDescent="0.25">
      <c r="R15609" s="139"/>
    </row>
    <row r="15610" spans="18:18" x14ac:dyDescent="0.25">
      <c r="R15610" s="139"/>
    </row>
    <row r="15611" spans="18:18" x14ac:dyDescent="0.25">
      <c r="R15611" s="139"/>
    </row>
    <row r="15612" spans="18:18" x14ac:dyDescent="0.25">
      <c r="R15612" s="139"/>
    </row>
    <row r="15613" spans="18:18" x14ac:dyDescent="0.25">
      <c r="R15613" s="139"/>
    </row>
    <row r="15614" spans="18:18" x14ac:dyDescent="0.25">
      <c r="R15614" s="139"/>
    </row>
    <row r="15615" spans="18:18" x14ac:dyDescent="0.25">
      <c r="R15615" s="139"/>
    </row>
    <row r="15616" spans="18:18" x14ac:dyDescent="0.25">
      <c r="R15616" s="139"/>
    </row>
    <row r="15617" spans="18:18" x14ac:dyDescent="0.25">
      <c r="R15617" s="139"/>
    </row>
    <row r="15618" spans="18:18" x14ac:dyDescent="0.25">
      <c r="R15618" s="139"/>
    </row>
    <row r="15619" spans="18:18" x14ac:dyDescent="0.25">
      <c r="R15619" s="139"/>
    </row>
    <row r="15620" spans="18:18" x14ac:dyDescent="0.25">
      <c r="R15620" s="139"/>
    </row>
    <row r="15621" spans="18:18" x14ac:dyDescent="0.25">
      <c r="R15621" s="139"/>
    </row>
    <row r="15622" spans="18:18" x14ac:dyDescent="0.25">
      <c r="R15622" s="139"/>
    </row>
    <row r="15623" spans="18:18" x14ac:dyDescent="0.25">
      <c r="R15623" s="139"/>
    </row>
    <row r="15624" spans="18:18" x14ac:dyDescent="0.25">
      <c r="R15624" s="139"/>
    </row>
    <row r="15625" spans="18:18" x14ac:dyDescent="0.25">
      <c r="R15625" s="139"/>
    </row>
    <row r="15626" spans="18:18" x14ac:dyDescent="0.25">
      <c r="R15626" s="139"/>
    </row>
    <row r="15627" spans="18:18" x14ac:dyDescent="0.25">
      <c r="R15627" s="139"/>
    </row>
    <row r="15628" spans="18:18" x14ac:dyDescent="0.25">
      <c r="R15628" s="139"/>
    </row>
    <row r="15629" spans="18:18" x14ac:dyDescent="0.25">
      <c r="R15629" s="139"/>
    </row>
    <row r="15630" spans="18:18" x14ac:dyDescent="0.25">
      <c r="R15630" s="139"/>
    </row>
    <row r="15631" spans="18:18" x14ac:dyDescent="0.25">
      <c r="R15631" s="139"/>
    </row>
    <row r="15632" spans="18:18" x14ac:dyDescent="0.25">
      <c r="R15632" s="139"/>
    </row>
    <row r="15633" spans="18:18" x14ac:dyDescent="0.25">
      <c r="R15633" s="139"/>
    </row>
    <row r="15634" spans="18:18" x14ac:dyDescent="0.25">
      <c r="R15634" s="139"/>
    </row>
    <row r="15635" spans="18:18" x14ac:dyDescent="0.25">
      <c r="R15635" s="139"/>
    </row>
    <row r="15636" spans="18:18" x14ac:dyDescent="0.25">
      <c r="R15636" s="139"/>
    </row>
    <row r="15637" spans="18:18" x14ac:dyDescent="0.25">
      <c r="R15637" s="139"/>
    </row>
    <row r="15638" spans="18:18" x14ac:dyDescent="0.25">
      <c r="R15638" s="139"/>
    </row>
    <row r="15639" spans="18:18" x14ac:dyDescent="0.25">
      <c r="R15639" s="139"/>
    </row>
    <row r="15640" spans="18:18" x14ac:dyDescent="0.25">
      <c r="R15640" s="139"/>
    </row>
    <row r="15641" spans="18:18" x14ac:dyDescent="0.25">
      <c r="R15641" s="139"/>
    </row>
    <row r="15642" spans="18:18" x14ac:dyDescent="0.25">
      <c r="R15642" s="139"/>
    </row>
    <row r="15643" spans="18:18" x14ac:dyDescent="0.25">
      <c r="R15643" s="139"/>
    </row>
    <row r="15644" spans="18:18" x14ac:dyDescent="0.25">
      <c r="R15644" s="139"/>
    </row>
    <row r="15645" spans="18:18" x14ac:dyDescent="0.25">
      <c r="R15645" s="139"/>
    </row>
    <row r="15646" spans="18:18" x14ac:dyDescent="0.25">
      <c r="R15646" s="139"/>
    </row>
    <row r="15647" spans="18:18" x14ac:dyDescent="0.25">
      <c r="R15647" s="139"/>
    </row>
    <row r="15648" spans="18:18" x14ac:dyDescent="0.25">
      <c r="R15648" s="139"/>
    </row>
    <row r="15649" spans="18:18" x14ac:dyDescent="0.25">
      <c r="R15649" s="139"/>
    </row>
    <row r="15650" spans="18:18" x14ac:dyDescent="0.25">
      <c r="R15650" s="139"/>
    </row>
    <row r="15651" spans="18:18" x14ac:dyDescent="0.25">
      <c r="R15651" s="139"/>
    </row>
    <row r="15652" spans="18:18" x14ac:dyDescent="0.25">
      <c r="R15652" s="139"/>
    </row>
    <row r="15653" spans="18:18" x14ac:dyDescent="0.25">
      <c r="R15653" s="139"/>
    </row>
    <row r="15654" spans="18:18" x14ac:dyDescent="0.25">
      <c r="R15654" s="139"/>
    </row>
    <row r="15655" spans="18:18" x14ac:dyDescent="0.25">
      <c r="R15655" s="139"/>
    </row>
    <row r="15656" spans="18:18" x14ac:dyDescent="0.25">
      <c r="R15656" s="139"/>
    </row>
    <row r="15657" spans="18:18" x14ac:dyDescent="0.25">
      <c r="R15657" s="139"/>
    </row>
    <row r="15658" spans="18:18" x14ac:dyDescent="0.25">
      <c r="R15658" s="139"/>
    </row>
    <row r="15659" spans="18:18" x14ac:dyDescent="0.25">
      <c r="R15659" s="139"/>
    </row>
    <row r="15660" spans="18:18" x14ac:dyDescent="0.25">
      <c r="R15660" s="139"/>
    </row>
    <row r="15661" spans="18:18" x14ac:dyDescent="0.25">
      <c r="R15661" s="139"/>
    </row>
    <row r="15662" spans="18:18" x14ac:dyDescent="0.25">
      <c r="R15662" s="139"/>
    </row>
    <row r="15663" spans="18:18" x14ac:dyDescent="0.25">
      <c r="R15663" s="139"/>
    </row>
    <row r="15664" spans="18:18" x14ac:dyDescent="0.25">
      <c r="R15664" s="139"/>
    </row>
    <row r="15665" spans="18:18" x14ac:dyDescent="0.25">
      <c r="R15665" s="139"/>
    </row>
    <row r="15666" spans="18:18" x14ac:dyDescent="0.25">
      <c r="R15666" s="139"/>
    </row>
    <row r="15667" spans="18:18" x14ac:dyDescent="0.25">
      <c r="R15667" s="139"/>
    </row>
    <row r="15668" spans="18:18" x14ac:dyDescent="0.25">
      <c r="R15668" s="139"/>
    </row>
    <row r="15669" spans="18:18" x14ac:dyDescent="0.25">
      <c r="R15669" s="139"/>
    </row>
    <row r="15670" spans="18:18" x14ac:dyDescent="0.25">
      <c r="R15670" s="139"/>
    </row>
    <row r="15671" spans="18:18" x14ac:dyDescent="0.25">
      <c r="R15671" s="139"/>
    </row>
    <row r="15672" spans="18:18" x14ac:dyDescent="0.25">
      <c r="R15672" s="139"/>
    </row>
    <row r="15673" spans="18:18" x14ac:dyDescent="0.25">
      <c r="R15673" s="139"/>
    </row>
    <row r="15674" spans="18:18" x14ac:dyDescent="0.25">
      <c r="R15674" s="139"/>
    </row>
    <row r="15675" spans="18:18" x14ac:dyDescent="0.25">
      <c r="R15675" s="139"/>
    </row>
    <row r="15676" spans="18:18" x14ac:dyDescent="0.25">
      <c r="R15676" s="139"/>
    </row>
    <row r="15677" spans="18:18" x14ac:dyDescent="0.25">
      <c r="R15677" s="139"/>
    </row>
    <row r="15678" spans="18:18" x14ac:dyDescent="0.25">
      <c r="R15678" s="139"/>
    </row>
    <row r="15679" spans="18:18" x14ac:dyDescent="0.25">
      <c r="R15679" s="139"/>
    </row>
    <row r="15680" spans="18:18" x14ac:dyDescent="0.25">
      <c r="R15680" s="139"/>
    </row>
    <row r="15681" spans="18:18" x14ac:dyDescent="0.25">
      <c r="R15681" s="139"/>
    </row>
    <row r="15682" spans="18:18" x14ac:dyDescent="0.25">
      <c r="R15682" s="139"/>
    </row>
    <row r="15683" spans="18:18" x14ac:dyDescent="0.25">
      <c r="R15683" s="139"/>
    </row>
    <row r="15684" spans="18:18" x14ac:dyDescent="0.25">
      <c r="R15684" s="139"/>
    </row>
    <row r="15685" spans="18:18" x14ac:dyDescent="0.25">
      <c r="R15685" s="139"/>
    </row>
    <row r="15686" spans="18:18" x14ac:dyDescent="0.25">
      <c r="R15686" s="139"/>
    </row>
    <row r="15687" spans="18:18" x14ac:dyDescent="0.25">
      <c r="R15687" s="139"/>
    </row>
    <row r="15688" spans="18:18" x14ac:dyDescent="0.25">
      <c r="R15688" s="139"/>
    </row>
    <row r="15689" spans="18:18" x14ac:dyDescent="0.25">
      <c r="R15689" s="139"/>
    </row>
    <row r="15690" spans="18:18" x14ac:dyDescent="0.25">
      <c r="R15690" s="139"/>
    </row>
    <row r="15691" spans="18:18" x14ac:dyDescent="0.25">
      <c r="R15691" s="139"/>
    </row>
    <row r="15692" spans="18:18" x14ac:dyDescent="0.25">
      <c r="R15692" s="139"/>
    </row>
    <row r="15693" spans="18:18" x14ac:dyDescent="0.25">
      <c r="R15693" s="139"/>
    </row>
    <row r="15694" spans="18:18" x14ac:dyDescent="0.25">
      <c r="R15694" s="139"/>
    </row>
    <row r="15695" spans="18:18" x14ac:dyDescent="0.25">
      <c r="R15695" s="139"/>
    </row>
    <row r="15696" spans="18:18" x14ac:dyDescent="0.25">
      <c r="R15696" s="139"/>
    </row>
    <row r="15697" spans="18:18" x14ac:dyDescent="0.25">
      <c r="R15697" s="139"/>
    </row>
    <row r="15698" spans="18:18" x14ac:dyDescent="0.25">
      <c r="R15698" s="139"/>
    </row>
    <row r="15699" spans="18:18" x14ac:dyDescent="0.25">
      <c r="R15699" s="139"/>
    </row>
    <row r="15700" spans="18:18" x14ac:dyDescent="0.25">
      <c r="R15700" s="139"/>
    </row>
    <row r="15701" spans="18:18" x14ac:dyDescent="0.25">
      <c r="R15701" s="139"/>
    </row>
    <row r="15702" spans="18:18" x14ac:dyDescent="0.25">
      <c r="R15702" s="139"/>
    </row>
    <row r="15703" spans="18:18" x14ac:dyDescent="0.25">
      <c r="R15703" s="139"/>
    </row>
    <row r="15704" spans="18:18" x14ac:dyDescent="0.25">
      <c r="R15704" s="139"/>
    </row>
    <row r="15705" spans="18:18" x14ac:dyDescent="0.25">
      <c r="R15705" s="139"/>
    </row>
    <row r="15706" spans="18:18" x14ac:dyDescent="0.25">
      <c r="R15706" s="139"/>
    </row>
    <row r="15707" spans="18:18" x14ac:dyDescent="0.25">
      <c r="R15707" s="139"/>
    </row>
    <row r="15708" spans="18:18" x14ac:dyDescent="0.25">
      <c r="R15708" s="139"/>
    </row>
    <row r="15709" spans="18:18" x14ac:dyDescent="0.25">
      <c r="R15709" s="139"/>
    </row>
    <row r="15710" spans="18:18" x14ac:dyDescent="0.25">
      <c r="R15710" s="139"/>
    </row>
    <row r="15711" spans="18:18" x14ac:dyDescent="0.25">
      <c r="R15711" s="139"/>
    </row>
    <row r="15712" spans="18:18" x14ac:dyDescent="0.25">
      <c r="R15712" s="139"/>
    </row>
    <row r="15713" spans="18:18" x14ac:dyDescent="0.25">
      <c r="R15713" s="139"/>
    </row>
    <row r="15714" spans="18:18" x14ac:dyDescent="0.25">
      <c r="R15714" s="139"/>
    </row>
    <row r="15715" spans="18:18" x14ac:dyDescent="0.25">
      <c r="R15715" s="139"/>
    </row>
    <row r="15716" spans="18:18" x14ac:dyDescent="0.25">
      <c r="R15716" s="139"/>
    </row>
    <row r="15717" spans="18:18" x14ac:dyDescent="0.25">
      <c r="R15717" s="139"/>
    </row>
    <row r="15718" spans="18:18" x14ac:dyDescent="0.25">
      <c r="R15718" s="139"/>
    </row>
    <row r="15719" spans="18:18" x14ac:dyDescent="0.25">
      <c r="R15719" s="139"/>
    </row>
    <row r="15720" spans="18:18" x14ac:dyDescent="0.25">
      <c r="R15720" s="139"/>
    </row>
    <row r="15721" spans="18:18" x14ac:dyDescent="0.25">
      <c r="R15721" s="139"/>
    </row>
    <row r="15722" spans="18:18" x14ac:dyDescent="0.25">
      <c r="R15722" s="139"/>
    </row>
    <row r="15723" spans="18:18" x14ac:dyDescent="0.25">
      <c r="R15723" s="139"/>
    </row>
    <row r="15724" spans="18:18" x14ac:dyDescent="0.25">
      <c r="R15724" s="139"/>
    </row>
    <row r="15725" spans="18:18" x14ac:dyDescent="0.25">
      <c r="R15725" s="139"/>
    </row>
    <row r="15726" spans="18:18" x14ac:dyDescent="0.25">
      <c r="R15726" s="139"/>
    </row>
    <row r="15727" spans="18:18" x14ac:dyDescent="0.25">
      <c r="R15727" s="139"/>
    </row>
    <row r="15728" spans="18:18" x14ac:dyDescent="0.25">
      <c r="R15728" s="139"/>
    </row>
    <row r="15729" spans="18:18" x14ac:dyDescent="0.25">
      <c r="R15729" s="139"/>
    </row>
    <row r="15730" spans="18:18" x14ac:dyDescent="0.25">
      <c r="R15730" s="139"/>
    </row>
    <row r="15731" spans="18:18" x14ac:dyDescent="0.25">
      <c r="R15731" s="139"/>
    </row>
    <row r="15732" spans="18:18" x14ac:dyDescent="0.25">
      <c r="R15732" s="139"/>
    </row>
    <row r="15733" spans="18:18" x14ac:dyDescent="0.25">
      <c r="R15733" s="139"/>
    </row>
    <row r="15734" spans="18:18" x14ac:dyDescent="0.25">
      <c r="R15734" s="139"/>
    </row>
    <row r="15735" spans="18:18" x14ac:dyDescent="0.25">
      <c r="R15735" s="139"/>
    </row>
    <row r="15736" spans="18:18" x14ac:dyDescent="0.25">
      <c r="R15736" s="139"/>
    </row>
    <row r="15737" spans="18:18" x14ac:dyDescent="0.25">
      <c r="R15737" s="139"/>
    </row>
    <row r="15738" spans="18:18" x14ac:dyDescent="0.25">
      <c r="R15738" s="139"/>
    </row>
    <row r="15739" spans="18:18" x14ac:dyDescent="0.25">
      <c r="R15739" s="139"/>
    </row>
    <row r="15740" spans="18:18" x14ac:dyDescent="0.25">
      <c r="R15740" s="139"/>
    </row>
    <row r="15741" spans="18:18" x14ac:dyDescent="0.25">
      <c r="R15741" s="139"/>
    </row>
    <row r="15742" spans="18:18" x14ac:dyDescent="0.25">
      <c r="R15742" s="139"/>
    </row>
    <row r="15743" spans="18:18" x14ac:dyDescent="0.25">
      <c r="R15743" s="139"/>
    </row>
    <row r="15744" spans="18:18" x14ac:dyDescent="0.25">
      <c r="R15744" s="139"/>
    </row>
    <row r="15745" spans="18:18" x14ac:dyDescent="0.25">
      <c r="R15745" s="139"/>
    </row>
    <row r="15746" spans="18:18" x14ac:dyDescent="0.25">
      <c r="R15746" s="139"/>
    </row>
    <row r="15747" spans="18:18" x14ac:dyDescent="0.25">
      <c r="R15747" s="139"/>
    </row>
    <row r="15748" spans="18:18" x14ac:dyDescent="0.25">
      <c r="R15748" s="139"/>
    </row>
    <row r="15749" spans="18:18" x14ac:dyDescent="0.25">
      <c r="R15749" s="139"/>
    </row>
    <row r="15750" spans="18:18" x14ac:dyDescent="0.25">
      <c r="R15750" s="139"/>
    </row>
    <row r="15751" spans="18:18" x14ac:dyDescent="0.25">
      <c r="R15751" s="139"/>
    </row>
    <row r="15752" spans="18:18" x14ac:dyDescent="0.25">
      <c r="R15752" s="139"/>
    </row>
    <row r="15753" spans="18:18" x14ac:dyDescent="0.25">
      <c r="R15753" s="139"/>
    </row>
    <row r="15754" spans="18:18" x14ac:dyDescent="0.25">
      <c r="R15754" s="139"/>
    </row>
    <row r="15755" spans="18:18" x14ac:dyDescent="0.25">
      <c r="R15755" s="139"/>
    </row>
    <row r="15756" spans="18:18" x14ac:dyDescent="0.25">
      <c r="R15756" s="139"/>
    </row>
    <row r="15757" spans="18:18" x14ac:dyDescent="0.25">
      <c r="R15757" s="139"/>
    </row>
    <row r="15758" spans="18:18" x14ac:dyDescent="0.25">
      <c r="R15758" s="139"/>
    </row>
    <row r="15759" spans="18:18" x14ac:dyDescent="0.25">
      <c r="R15759" s="139"/>
    </row>
    <row r="15760" spans="18:18" x14ac:dyDescent="0.25">
      <c r="R15760" s="139"/>
    </row>
    <row r="15761" spans="18:18" x14ac:dyDescent="0.25">
      <c r="R15761" s="139"/>
    </row>
    <row r="15762" spans="18:18" x14ac:dyDescent="0.25">
      <c r="R15762" s="139"/>
    </row>
    <row r="15763" spans="18:18" x14ac:dyDescent="0.25">
      <c r="R15763" s="139"/>
    </row>
    <row r="15764" spans="18:18" x14ac:dyDescent="0.25">
      <c r="R15764" s="139"/>
    </row>
    <row r="15765" spans="18:18" x14ac:dyDescent="0.25">
      <c r="R15765" s="139"/>
    </row>
    <row r="15766" spans="18:18" x14ac:dyDescent="0.25">
      <c r="R15766" s="139"/>
    </row>
    <row r="15767" spans="18:18" x14ac:dyDescent="0.25">
      <c r="R15767" s="139"/>
    </row>
    <row r="15768" spans="18:18" x14ac:dyDescent="0.25">
      <c r="R15768" s="139"/>
    </row>
    <row r="15769" spans="18:18" x14ac:dyDescent="0.25">
      <c r="R15769" s="139"/>
    </row>
    <row r="15770" spans="18:18" x14ac:dyDescent="0.25">
      <c r="R15770" s="139"/>
    </row>
    <row r="15771" spans="18:18" x14ac:dyDescent="0.25">
      <c r="R15771" s="139"/>
    </row>
    <row r="15772" spans="18:18" x14ac:dyDescent="0.25">
      <c r="R15772" s="139"/>
    </row>
    <row r="15773" spans="18:18" x14ac:dyDescent="0.25">
      <c r="R15773" s="139"/>
    </row>
    <row r="15774" spans="18:18" x14ac:dyDescent="0.25">
      <c r="R15774" s="139"/>
    </row>
    <row r="15775" spans="18:18" x14ac:dyDescent="0.25">
      <c r="R15775" s="139"/>
    </row>
    <row r="15776" spans="18:18" x14ac:dyDescent="0.25">
      <c r="R15776" s="139"/>
    </row>
    <row r="15777" spans="18:18" x14ac:dyDescent="0.25">
      <c r="R15777" s="139"/>
    </row>
    <row r="15778" spans="18:18" x14ac:dyDescent="0.25">
      <c r="R15778" s="139"/>
    </row>
    <row r="15779" spans="18:18" x14ac:dyDescent="0.25">
      <c r="R15779" s="139"/>
    </row>
    <row r="15780" spans="18:18" x14ac:dyDescent="0.25">
      <c r="R15780" s="139"/>
    </row>
    <row r="15781" spans="18:18" x14ac:dyDescent="0.25">
      <c r="R15781" s="139"/>
    </row>
    <row r="15782" spans="18:18" x14ac:dyDescent="0.25">
      <c r="R15782" s="139"/>
    </row>
    <row r="15783" spans="18:18" x14ac:dyDescent="0.25">
      <c r="R15783" s="139"/>
    </row>
    <row r="15784" spans="18:18" x14ac:dyDescent="0.25">
      <c r="R15784" s="139"/>
    </row>
    <row r="15785" spans="18:18" x14ac:dyDescent="0.25">
      <c r="R15785" s="139"/>
    </row>
    <row r="15786" spans="18:18" x14ac:dyDescent="0.25">
      <c r="R15786" s="139"/>
    </row>
    <row r="15787" spans="18:18" x14ac:dyDescent="0.25">
      <c r="R15787" s="139"/>
    </row>
    <row r="15788" spans="18:18" x14ac:dyDescent="0.25">
      <c r="R15788" s="139"/>
    </row>
    <row r="15789" spans="18:18" x14ac:dyDescent="0.25">
      <c r="R15789" s="139"/>
    </row>
    <row r="15790" spans="18:18" x14ac:dyDescent="0.25">
      <c r="R15790" s="139"/>
    </row>
    <row r="15791" spans="18:18" x14ac:dyDescent="0.25">
      <c r="R15791" s="139"/>
    </row>
    <row r="15792" spans="18:18" x14ac:dyDescent="0.25">
      <c r="R15792" s="139"/>
    </row>
    <row r="15793" spans="18:18" x14ac:dyDescent="0.25">
      <c r="R15793" s="139"/>
    </row>
    <row r="15794" spans="18:18" x14ac:dyDescent="0.25">
      <c r="R15794" s="139"/>
    </row>
    <row r="15795" spans="18:18" x14ac:dyDescent="0.25">
      <c r="R15795" s="139"/>
    </row>
    <row r="15796" spans="18:18" x14ac:dyDescent="0.25">
      <c r="R15796" s="139"/>
    </row>
    <row r="15797" spans="18:18" x14ac:dyDescent="0.25">
      <c r="R15797" s="139"/>
    </row>
    <row r="15798" spans="18:18" x14ac:dyDescent="0.25">
      <c r="R15798" s="139"/>
    </row>
    <row r="15799" spans="18:18" x14ac:dyDescent="0.25">
      <c r="R15799" s="139"/>
    </row>
    <row r="15800" spans="18:18" x14ac:dyDescent="0.25">
      <c r="R15800" s="139"/>
    </row>
    <row r="15801" spans="18:18" x14ac:dyDescent="0.25">
      <c r="R15801" s="139"/>
    </row>
    <row r="15802" spans="18:18" x14ac:dyDescent="0.25">
      <c r="R15802" s="139"/>
    </row>
    <row r="15803" spans="18:18" x14ac:dyDescent="0.25">
      <c r="R15803" s="139"/>
    </row>
    <row r="15804" spans="18:18" x14ac:dyDescent="0.25">
      <c r="R15804" s="139"/>
    </row>
    <row r="15805" spans="18:18" x14ac:dyDescent="0.25">
      <c r="R15805" s="139"/>
    </row>
    <row r="15806" spans="18:18" x14ac:dyDescent="0.25">
      <c r="R15806" s="139"/>
    </row>
    <row r="15807" spans="18:18" x14ac:dyDescent="0.25">
      <c r="R15807" s="139"/>
    </row>
    <row r="15808" spans="18:18" x14ac:dyDescent="0.25">
      <c r="R15808" s="139"/>
    </row>
    <row r="15809" spans="18:18" x14ac:dyDescent="0.25">
      <c r="R15809" s="139"/>
    </row>
    <row r="15810" spans="18:18" x14ac:dyDescent="0.25">
      <c r="R15810" s="139"/>
    </row>
    <row r="15811" spans="18:18" x14ac:dyDescent="0.25">
      <c r="R15811" s="139"/>
    </row>
    <row r="15812" spans="18:18" x14ac:dyDescent="0.25">
      <c r="R15812" s="139"/>
    </row>
    <row r="15813" spans="18:18" x14ac:dyDescent="0.25">
      <c r="R15813" s="139"/>
    </row>
    <row r="15814" spans="18:18" x14ac:dyDescent="0.25">
      <c r="R15814" s="139"/>
    </row>
    <row r="15815" spans="18:18" x14ac:dyDescent="0.25">
      <c r="R15815" s="139"/>
    </row>
    <row r="15816" spans="18:18" x14ac:dyDescent="0.25">
      <c r="R15816" s="139"/>
    </row>
    <row r="15817" spans="18:18" x14ac:dyDescent="0.25">
      <c r="R15817" s="139"/>
    </row>
    <row r="15818" spans="18:18" x14ac:dyDescent="0.25">
      <c r="R15818" s="139"/>
    </row>
    <row r="15819" spans="18:18" x14ac:dyDescent="0.25">
      <c r="R15819" s="139"/>
    </row>
    <row r="15820" spans="18:18" x14ac:dyDescent="0.25">
      <c r="R15820" s="139"/>
    </row>
    <row r="15821" spans="18:18" x14ac:dyDescent="0.25">
      <c r="R15821" s="139"/>
    </row>
    <row r="15822" spans="18:18" x14ac:dyDescent="0.25">
      <c r="R15822" s="139"/>
    </row>
    <row r="15823" spans="18:18" x14ac:dyDescent="0.25">
      <c r="R15823" s="139"/>
    </row>
    <row r="15824" spans="18:18" x14ac:dyDescent="0.25">
      <c r="R15824" s="139"/>
    </row>
    <row r="15825" spans="18:18" x14ac:dyDescent="0.25">
      <c r="R15825" s="139"/>
    </row>
    <row r="15826" spans="18:18" x14ac:dyDescent="0.25">
      <c r="R15826" s="139"/>
    </row>
    <row r="15827" spans="18:18" x14ac:dyDescent="0.25">
      <c r="R15827" s="139"/>
    </row>
    <row r="15828" spans="18:18" x14ac:dyDescent="0.25">
      <c r="R15828" s="139"/>
    </row>
    <row r="15829" spans="18:18" x14ac:dyDescent="0.25">
      <c r="R15829" s="139"/>
    </row>
    <row r="15830" spans="18:18" x14ac:dyDescent="0.25">
      <c r="R15830" s="139"/>
    </row>
    <row r="15831" spans="18:18" x14ac:dyDescent="0.25">
      <c r="R15831" s="139"/>
    </row>
    <row r="15832" spans="18:18" x14ac:dyDescent="0.25">
      <c r="R15832" s="139"/>
    </row>
    <row r="15833" spans="18:18" x14ac:dyDescent="0.25">
      <c r="R15833" s="139"/>
    </row>
    <row r="15834" spans="18:18" x14ac:dyDescent="0.25">
      <c r="R15834" s="139"/>
    </row>
    <row r="15835" spans="18:18" x14ac:dyDescent="0.25">
      <c r="R15835" s="139"/>
    </row>
    <row r="15836" spans="18:18" x14ac:dyDescent="0.25">
      <c r="R15836" s="139"/>
    </row>
    <row r="15837" spans="18:18" x14ac:dyDescent="0.25">
      <c r="R15837" s="139"/>
    </row>
    <row r="15838" spans="18:18" x14ac:dyDescent="0.25">
      <c r="R15838" s="139"/>
    </row>
    <row r="15839" spans="18:18" x14ac:dyDescent="0.25">
      <c r="R15839" s="139"/>
    </row>
    <row r="15840" spans="18:18" x14ac:dyDescent="0.25">
      <c r="R15840" s="139"/>
    </row>
    <row r="15841" spans="18:18" x14ac:dyDescent="0.25">
      <c r="R15841" s="139"/>
    </row>
    <row r="15842" spans="18:18" x14ac:dyDescent="0.25">
      <c r="R15842" s="139"/>
    </row>
    <row r="15843" spans="18:18" x14ac:dyDescent="0.25">
      <c r="R15843" s="139"/>
    </row>
    <row r="15844" spans="18:18" x14ac:dyDescent="0.25">
      <c r="R15844" s="139"/>
    </row>
    <row r="15845" spans="18:18" x14ac:dyDescent="0.25">
      <c r="R15845" s="139"/>
    </row>
    <row r="15846" spans="18:18" x14ac:dyDescent="0.25">
      <c r="R15846" s="139"/>
    </row>
    <row r="15847" spans="18:18" x14ac:dyDescent="0.25">
      <c r="R15847" s="139"/>
    </row>
    <row r="15848" spans="18:18" x14ac:dyDescent="0.25">
      <c r="R15848" s="139"/>
    </row>
    <row r="15849" spans="18:18" x14ac:dyDescent="0.25">
      <c r="R15849" s="139"/>
    </row>
    <row r="15850" spans="18:18" x14ac:dyDescent="0.25">
      <c r="R15850" s="139"/>
    </row>
    <row r="15851" spans="18:18" x14ac:dyDescent="0.25">
      <c r="R15851" s="139"/>
    </row>
    <row r="15852" spans="18:18" x14ac:dyDescent="0.25">
      <c r="R15852" s="139"/>
    </row>
    <row r="15853" spans="18:18" x14ac:dyDescent="0.25">
      <c r="R15853" s="139"/>
    </row>
    <row r="15854" spans="18:18" x14ac:dyDescent="0.25">
      <c r="R15854" s="139"/>
    </row>
    <row r="15855" spans="18:18" x14ac:dyDescent="0.25">
      <c r="R15855" s="139"/>
    </row>
    <row r="15856" spans="18:18" x14ac:dyDescent="0.25">
      <c r="R15856" s="139"/>
    </row>
    <row r="15857" spans="18:18" x14ac:dyDescent="0.25">
      <c r="R15857" s="139"/>
    </row>
    <row r="15858" spans="18:18" x14ac:dyDescent="0.25">
      <c r="R15858" s="139"/>
    </row>
    <row r="15859" spans="18:18" x14ac:dyDescent="0.25">
      <c r="R15859" s="139"/>
    </row>
    <row r="15860" spans="18:18" x14ac:dyDescent="0.25">
      <c r="R15860" s="139"/>
    </row>
    <row r="15861" spans="18:18" x14ac:dyDescent="0.25">
      <c r="R15861" s="139"/>
    </row>
    <row r="15862" spans="18:18" x14ac:dyDescent="0.25">
      <c r="R15862" s="139"/>
    </row>
    <row r="15863" spans="18:18" x14ac:dyDescent="0.25">
      <c r="R15863" s="139"/>
    </row>
    <row r="15864" spans="18:18" x14ac:dyDescent="0.25">
      <c r="R15864" s="139"/>
    </row>
    <row r="15865" spans="18:18" x14ac:dyDescent="0.25">
      <c r="R15865" s="139"/>
    </row>
    <row r="15866" spans="18:18" x14ac:dyDescent="0.25">
      <c r="R15866" s="139"/>
    </row>
    <row r="15867" spans="18:18" x14ac:dyDescent="0.25">
      <c r="R15867" s="139"/>
    </row>
    <row r="15868" spans="18:18" x14ac:dyDescent="0.25">
      <c r="R15868" s="139"/>
    </row>
    <row r="15869" spans="18:18" x14ac:dyDescent="0.25">
      <c r="R15869" s="139"/>
    </row>
    <row r="15870" spans="18:18" x14ac:dyDescent="0.25">
      <c r="R15870" s="139"/>
    </row>
    <row r="15871" spans="18:18" x14ac:dyDescent="0.25">
      <c r="R15871" s="139"/>
    </row>
    <row r="15872" spans="18:18" x14ac:dyDescent="0.25">
      <c r="R15872" s="139"/>
    </row>
    <row r="15873" spans="18:18" x14ac:dyDescent="0.25">
      <c r="R15873" s="139"/>
    </row>
    <row r="15874" spans="18:18" x14ac:dyDescent="0.25">
      <c r="R15874" s="139"/>
    </row>
    <row r="15875" spans="18:18" x14ac:dyDescent="0.25">
      <c r="R15875" s="139"/>
    </row>
    <row r="15876" spans="18:18" x14ac:dyDescent="0.25">
      <c r="R15876" s="139"/>
    </row>
    <row r="15877" spans="18:18" x14ac:dyDescent="0.25">
      <c r="R15877" s="139"/>
    </row>
    <row r="15878" spans="18:18" x14ac:dyDescent="0.25">
      <c r="R15878" s="139"/>
    </row>
    <row r="15879" spans="18:18" x14ac:dyDescent="0.25">
      <c r="R15879" s="139"/>
    </row>
    <row r="15880" spans="18:18" x14ac:dyDescent="0.25">
      <c r="R15880" s="139"/>
    </row>
    <row r="15881" spans="18:18" x14ac:dyDescent="0.25">
      <c r="R15881" s="139"/>
    </row>
    <row r="15882" spans="18:18" x14ac:dyDescent="0.25">
      <c r="R15882" s="139"/>
    </row>
    <row r="15883" spans="18:18" x14ac:dyDescent="0.25">
      <c r="R15883" s="139"/>
    </row>
    <row r="15884" spans="18:18" x14ac:dyDescent="0.25">
      <c r="R15884" s="139"/>
    </row>
    <row r="15885" spans="18:18" x14ac:dyDescent="0.25">
      <c r="R15885" s="139"/>
    </row>
    <row r="15886" spans="18:18" x14ac:dyDescent="0.25">
      <c r="R15886" s="139"/>
    </row>
    <row r="15887" spans="18:18" x14ac:dyDescent="0.25">
      <c r="R15887" s="139"/>
    </row>
    <row r="15888" spans="18:18" x14ac:dyDescent="0.25">
      <c r="R15888" s="139"/>
    </row>
    <row r="15889" spans="18:18" x14ac:dyDescent="0.25">
      <c r="R15889" s="139"/>
    </row>
    <row r="15890" spans="18:18" x14ac:dyDescent="0.25">
      <c r="R15890" s="139"/>
    </row>
    <row r="15891" spans="18:18" x14ac:dyDescent="0.25">
      <c r="R15891" s="139"/>
    </row>
    <row r="15892" spans="18:18" x14ac:dyDescent="0.25">
      <c r="R15892" s="139"/>
    </row>
    <row r="15893" spans="18:18" x14ac:dyDescent="0.25">
      <c r="R15893" s="139"/>
    </row>
    <row r="15894" spans="18:18" x14ac:dyDescent="0.25">
      <c r="R15894" s="139"/>
    </row>
    <row r="15895" spans="18:18" x14ac:dyDescent="0.25">
      <c r="R15895" s="139"/>
    </row>
    <row r="15896" spans="18:18" x14ac:dyDescent="0.25">
      <c r="R15896" s="139"/>
    </row>
    <row r="15897" spans="18:18" x14ac:dyDescent="0.25">
      <c r="R15897" s="139"/>
    </row>
    <row r="15898" spans="18:18" x14ac:dyDescent="0.25">
      <c r="R15898" s="139"/>
    </row>
    <row r="15899" spans="18:18" x14ac:dyDescent="0.25">
      <c r="R15899" s="139"/>
    </row>
    <row r="15900" spans="18:18" x14ac:dyDescent="0.25">
      <c r="R15900" s="139"/>
    </row>
    <row r="15901" spans="18:18" x14ac:dyDescent="0.25">
      <c r="R15901" s="139"/>
    </row>
    <row r="15902" spans="18:18" x14ac:dyDescent="0.25">
      <c r="R15902" s="139"/>
    </row>
    <row r="15903" spans="18:18" x14ac:dyDescent="0.25">
      <c r="R15903" s="139"/>
    </row>
    <row r="15904" spans="18:18" x14ac:dyDescent="0.25">
      <c r="R15904" s="139"/>
    </row>
    <row r="15905" spans="18:18" x14ac:dyDescent="0.25">
      <c r="R15905" s="139"/>
    </row>
    <row r="15906" spans="18:18" x14ac:dyDescent="0.25">
      <c r="R15906" s="139"/>
    </row>
    <row r="15907" spans="18:18" x14ac:dyDescent="0.25">
      <c r="R15907" s="139"/>
    </row>
    <row r="15908" spans="18:18" x14ac:dyDescent="0.25">
      <c r="R15908" s="139"/>
    </row>
    <row r="15909" spans="18:18" x14ac:dyDescent="0.25">
      <c r="R15909" s="139"/>
    </row>
    <row r="15910" spans="18:18" x14ac:dyDescent="0.25">
      <c r="R15910" s="139"/>
    </row>
    <row r="15911" spans="18:18" x14ac:dyDescent="0.25">
      <c r="R15911" s="139"/>
    </row>
    <row r="15912" spans="18:18" x14ac:dyDescent="0.25">
      <c r="R15912" s="139"/>
    </row>
    <row r="15913" spans="18:18" x14ac:dyDescent="0.25">
      <c r="R15913" s="139"/>
    </row>
    <row r="15914" spans="18:18" x14ac:dyDescent="0.25">
      <c r="R15914" s="139"/>
    </row>
    <row r="15915" spans="18:18" x14ac:dyDescent="0.25">
      <c r="R15915" s="139"/>
    </row>
    <row r="15916" spans="18:18" x14ac:dyDescent="0.25">
      <c r="R15916" s="139"/>
    </row>
    <row r="15917" spans="18:18" x14ac:dyDescent="0.25">
      <c r="R15917" s="139"/>
    </row>
    <row r="15918" spans="18:18" x14ac:dyDescent="0.25">
      <c r="R15918" s="139"/>
    </row>
    <row r="15919" spans="18:18" x14ac:dyDescent="0.25">
      <c r="R15919" s="139"/>
    </row>
    <row r="15920" spans="18:18" x14ac:dyDescent="0.25">
      <c r="R15920" s="139"/>
    </row>
    <row r="15921" spans="18:18" x14ac:dyDescent="0.25">
      <c r="R15921" s="139"/>
    </row>
    <row r="15922" spans="18:18" x14ac:dyDescent="0.25">
      <c r="R15922" s="139"/>
    </row>
    <row r="15923" spans="18:18" x14ac:dyDescent="0.25">
      <c r="R15923" s="139"/>
    </row>
    <row r="15924" spans="18:18" x14ac:dyDescent="0.25">
      <c r="R15924" s="139"/>
    </row>
    <row r="15925" spans="18:18" x14ac:dyDescent="0.25">
      <c r="R15925" s="139"/>
    </row>
    <row r="15926" spans="18:18" x14ac:dyDescent="0.25">
      <c r="R15926" s="139"/>
    </row>
    <row r="15927" spans="18:18" x14ac:dyDescent="0.25">
      <c r="R15927" s="139"/>
    </row>
    <row r="15928" spans="18:18" x14ac:dyDescent="0.25">
      <c r="R15928" s="139"/>
    </row>
    <row r="15929" spans="18:18" x14ac:dyDescent="0.25">
      <c r="R15929" s="139"/>
    </row>
    <row r="15930" spans="18:18" x14ac:dyDescent="0.25">
      <c r="R15930" s="139"/>
    </row>
    <row r="15931" spans="18:18" x14ac:dyDescent="0.25">
      <c r="R15931" s="139"/>
    </row>
    <row r="15932" spans="18:18" x14ac:dyDescent="0.25">
      <c r="R15932" s="139"/>
    </row>
    <row r="15933" spans="18:18" x14ac:dyDescent="0.25">
      <c r="R15933" s="139"/>
    </row>
    <row r="15934" spans="18:18" x14ac:dyDescent="0.25">
      <c r="R15934" s="139"/>
    </row>
    <row r="15935" spans="18:18" x14ac:dyDescent="0.25">
      <c r="R15935" s="139"/>
    </row>
    <row r="15936" spans="18:18" x14ac:dyDescent="0.25">
      <c r="R15936" s="139"/>
    </row>
    <row r="15937" spans="18:18" x14ac:dyDescent="0.25">
      <c r="R15937" s="139"/>
    </row>
    <row r="15938" spans="18:18" x14ac:dyDescent="0.25">
      <c r="R15938" s="139"/>
    </row>
    <row r="15939" spans="18:18" x14ac:dyDescent="0.25">
      <c r="R15939" s="139"/>
    </row>
    <row r="15940" spans="18:18" x14ac:dyDescent="0.25">
      <c r="R15940" s="139"/>
    </row>
    <row r="15941" spans="18:18" x14ac:dyDescent="0.25">
      <c r="R15941" s="139"/>
    </row>
    <row r="15942" spans="18:18" x14ac:dyDescent="0.25">
      <c r="R15942" s="139"/>
    </row>
    <row r="15943" spans="18:18" x14ac:dyDescent="0.25">
      <c r="R15943" s="139"/>
    </row>
    <row r="15944" spans="18:18" x14ac:dyDescent="0.25">
      <c r="R15944" s="139"/>
    </row>
    <row r="15945" spans="18:18" x14ac:dyDescent="0.25">
      <c r="R15945" s="139"/>
    </row>
    <row r="15946" spans="18:18" x14ac:dyDescent="0.25">
      <c r="R15946" s="139"/>
    </row>
    <row r="15947" spans="18:18" x14ac:dyDescent="0.25">
      <c r="R15947" s="139"/>
    </row>
    <row r="15948" spans="18:18" x14ac:dyDescent="0.25">
      <c r="R15948" s="139"/>
    </row>
    <row r="15949" spans="18:18" x14ac:dyDescent="0.25">
      <c r="R15949" s="139"/>
    </row>
    <row r="15950" spans="18:18" x14ac:dyDescent="0.25">
      <c r="R15950" s="139"/>
    </row>
    <row r="15951" spans="18:18" x14ac:dyDescent="0.25">
      <c r="R15951" s="139"/>
    </row>
    <row r="15952" spans="18:18" x14ac:dyDescent="0.25">
      <c r="R15952" s="139"/>
    </row>
    <row r="15953" spans="18:18" x14ac:dyDescent="0.25">
      <c r="R15953" s="139"/>
    </row>
    <row r="15954" spans="18:18" x14ac:dyDescent="0.25">
      <c r="R15954" s="139"/>
    </row>
    <row r="15955" spans="18:18" x14ac:dyDescent="0.25">
      <c r="R15955" s="139"/>
    </row>
    <row r="15956" spans="18:18" x14ac:dyDescent="0.25">
      <c r="R15956" s="139"/>
    </row>
    <row r="15957" spans="18:18" x14ac:dyDescent="0.25">
      <c r="R15957" s="139"/>
    </row>
    <row r="15958" spans="18:18" x14ac:dyDescent="0.25">
      <c r="R15958" s="139"/>
    </row>
    <row r="15959" spans="18:18" x14ac:dyDescent="0.25">
      <c r="R15959" s="139"/>
    </row>
    <row r="15960" spans="18:18" x14ac:dyDescent="0.25">
      <c r="R15960" s="139"/>
    </row>
    <row r="15961" spans="18:18" x14ac:dyDescent="0.25">
      <c r="R15961" s="139"/>
    </row>
    <row r="15962" spans="18:18" x14ac:dyDescent="0.25">
      <c r="R15962" s="139"/>
    </row>
    <row r="15963" spans="18:18" x14ac:dyDescent="0.25">
      <c r="R15963" s="139"/>
    </row>
    <row r="15964" spans="18:18" x14ac:dyDescent="0.25">
      <c r="R15964" s="139"/>
    </row>
    <row r="15965" spans="18:18" x14ac:dyDescent="0.25">
      <c r="R15965" s="139"/>
    </row>
    <row r="15966" spans="18:18" x14ac:dyDescent="0.25">
      <c r="R15966" s="139"/>
    </row>
    <row r="15967" spans="18:18" x14ac:dyDescent="0.25">
      <c r="R15967" s="139"/>
    </row>
    <row r="15968" spans="18:18" x14ac:dyDescent="0.25">
      <c r="R15968" s="139"/>
    </row>
    <row r="15969" spans="18:18" x14ac:dyDescent="0.25">
      <c r="R15969" s="139"/>
    </row>
    <row r="15970" spans="18:18" x14ac:dyDescent="0.25">
      <c r="R15970" s="139"/>
    </row>
    <row r="15971" spans="18:18" x14ac:dyDescent="0.25">
      <c r="R15971" s="139"/>
    </row>
    <row r="15972" spans="18:18" x14ac:dyDescent="0.25">
      <c r="R15972" s="139"/>
    </row>
    <row r="15973" spans="18:18" x14ac:dyDescent="0.25">
      <c r="R15973" s="139"/>
    </row>
    <row r="15974" spans="18:18" x14ac:dyDescent="0.25">
      <c r="R15974" s="139"/>
    </row>
    <row r="15975" spans="18:18" x14ac:dyDescent="0.25">
      <c r="R15975" s="139"/>
    </row>
    <row r="15976" spans="18:18" x14ac:dyDescent="0.25">
      <c r="R15976" s="139"/>
    </row>
    <row r="15977" spans="18:18" x14ac:dyDescent="0.25">
      <c r="R15977" s="139"/>
    </row>
    <row r="15978" spans="18:18" x14ac:dyDescent="0.25">
      <c r="R15978" s="139"/>
    </row>
    <row r="15979" spans="18:18" x14ac:dyDescent="0.25">
      <c r="R15979" s="139"/>
    </row>
    <row r="15980" spans="18:18" x14ac:dyDescent="0.25">
      <c r="R15980" s="139"/>
    </row>
    <row r="15981" spans="18:18" x14ac:dyDescent="0.25">
      <c r="R15981" s="139"/>
    </row>
    <row r="15982" spans="18:18" x14ac:dyDescent="0.25">
      <c r="R15982" s="139"/>
    </row>
    <row r="15983" spans="18:18" x14ac:dyDescent="0.25">
      <c r="R15983" s="139"/>
    </row>
    <row r="15984" spans="18:18" x14ac:dyDescent="0.25">
      <c r="R15984" s="139"/>
    </row>
    <row r="15985" spans="18:18" x14ac:dyDescent="0.25">
      <c r="R15985" s="139"/>
    </row>
    <row r="15986" spans="18:18" x14ac:dyDescent="0.25">
      <c r="R15986" s="139"/>
    </row>
    <row r="15987" spans="18:18" x14ac:dyDescent="0.25">
      <c r="R15987" s="139"/>
    </row>
    <row r="15988" spans="18:18" x14ac:dyDescent="0.25">
      <c r="R15988" s="139"/>
    </row>
    <row r="15989" spans="18:18" x14ac:dyDescent="0.25">
      <c r="R15989" s="139"/>
    </row>
    <row r="15990" spans="18:18" x14ac:dyDescent="0.25">
      <c r="R15990" s="139"/>
    </row>
    <row r="15991" spans="18:18" x14ac:dyDescent="0.25">
      <c r="R15991" s="139"/>
    </row>
    <row r="15992" spans="18:18" x14ac:dyDescent="0.25">
      <c r="R15992" s="139"/>
    </row>
    <row r="15993" spans="18:18" x14ac:dyDescent="0.25">
      <c r="R15993" s="139"/>
    </row>
    <row r="15994" spans="18:18" x14ac:dyDescent="0.25">
      <c r="R15994" s="139"/>
    </row>
    <row r="15995" spans="18:18" x14ac:dyDescent="0.25">
      <c r="R15995" s="139"/>
    </row>
    <row r="15996" spans="18:18" x14ac:dyDescent="0.25">
      <c r="R15996" s="139"/>
    </row>
    <row r="15997" spans="18:18" x14ac:dyDescent="0.25">
      <c r="R15997" s="139"/>
    </row>
    <row r="15998" spans="18:18" x14ac:dyDescent="0.25">
      <c r="R15998" s="139"/>
    </row>
    <row r="15999" spans="18:18" x14ac:dyDescent="0.25">
      <c r="R15999" s="139"/>
    </row>
    <row r="16000" spans="18:18" x14ac:dyDescent="0.25">
      <c r="R16000" s="139"/>
    </row>
    <row r="16001" spans="18:18" x14ac:dyDescent="0.25">
      <c r="R16001" s="139"/>
    </row>
    <row r="16002" spans="18:18" x14ac:dyDescent="0.25">
      <c r="R16002" s="139"/>
    </row>
    <row r="16003" spans="18:18" x14ac:dyDescent="0.25">
      <c r="R16003" s="139"/>
    </row>
    <row r="16004" spans="18:18" x14ac:dyDescent="0.25">
      <c r="R16004" s="139"/>
    </row>
    <row r="16005" spans="18:18" x14ac:dyDescent="0.25">
      <c r="R16005" s="139"/>
    </row>
    <row r="16006" spans="18:18" x14ac:dyDescent="0.25">
      <c r="R16006" s="139"/>
    </row>
    <row r="16007" spans="18:18" x14ac:dyDescent="0.25">
      <c r="R16007" s="139"/>
    </row>
    <row r="16008" spans="18:18" x14ac:dyDescent="0.25">
      <c r="R16008" s="139"/>
    </row>
    <row r="16009" spans="18:18" x14ac:dyDescent="0.25">
      <c r="R16009" s="139"/>
    </row>
    <row r="16010" spans="18:18" x14ac:dyDescent="0.25">
      <c r="R16010" s="139"/>
    </row>
    <row r="16011" spans="18:18" x14ac:dyDescent="0.25">
      <c r="R16011" s="139"/>
    </row>
    <row r="16012" spans="18:18" x14ac:dyDescent="0.25">
      <c r="R16012" s="139"/>
    </row>
    <row r="16013" spans="18:18" x14ac:dyDescent="0.25">
      <c r="R16013" s="139"/>
    </row>
    <row r="16014" spans="18:18" x14ac:dyDescent="0.25">
      <c r="R16014" s="139"/>
    </row>
    <row r="16015" spans="18:18" x14ac:dyDescent="0.25">
      <c r="R16015" s="139"/>
    </row>
    <row r="16016" spans="18:18" x14ac:dyDescent="0.25">
      <c r="R16016" s="139"/>
    </row>
    <row r="16017" spans="18:18" x14ac:dyDescent="0.25">
      <c r="R16017" s="139"/>
    </row>
    <row r="16018" spans="18:18" x14ac:dyDescent="0.25">
      <c r="R16018" s="139"/>
    </row>
    <row r="16019" spans="18:18" x14ac:dyDescent="0.25">
      <c r="R16019" s="139"/>
    </row>
    <row r="16020" spans="18:18" x14ac:dyDescent="0.25">
      <c r="R16020" s="139"/>
    </row>
    <row r="16021" spans="18:18" x14ac:dyDescent="0.25">
      <c r="R16021" s="139"/>
    </row>
    <row r="16022" spans="18:18" x14ac:dyDescent="0.25">
      <c r="R16022" s="139"/>
    </row>
    <row r="16023" spans="18:18" x14ac:dyDescent="0.25">
      <c r="R16023" s="139"/>
    </row>
    <row r="16024" spans="18:18" x14ac:dyDescent="0.25">
      <c r="R16024" s="139"/>
    </row>
    <row r="16025" spans="18:18" x14ac:dyDescent="0.25">
      <c r="R16025" s="139"/>
    </row>
    <row r="16026" spans="18:18" x14ac:dyDescent="0.25">
      <c r="R16026" s="139"/>
    </row>
    <row r="16027" spans="18:18" x14ac:dyDescent="0.25">
      <c r="R16027" s="139"/>
    </row>
    <row r="16028" spans="18:18" x14ac:dyDescent="0.25">
      <c r="R16028" s="139"/>
    </row>
    <row r="16029" spans="18:18" x14ac:dyDescent="0.25">
      <c r="R16029" s="139"/>
    </row>
    <row r="16030" spans="18:18" x14ac:dyDescent="0.25">
      <c r="R16030" s="139"/>
    </row>
    <row r="16031" spans="18:18" x14ac:dyDescent="0.25">
      <c r="R16031" s="139"/>
    </row>
    <row r="16032" spans="18:18" x14ac:dyDescent="0.25">
      <c r="R16032" s="139"/>
    </row>
    <row r="16033" spans="18:18" x14ac:dyDescent="0.25">
      <c r="R16033" s="139"/>
    </row>
    <row r="16034" spans="18:18" x14ac:dyDescent="0.25">
      <c r="R16034" s="139"/>
    </row>
    <row r="16035" spans="18:18" x14ac:dyDescent="0.25">
      <c r="R16035" s="139"/>
    </row>
    <row r="16036" spans="18:18" x14ac:dyDescent="0.25">
      <c r="R16036" s="139"/>
    </row>
    <row r="16037" spans="18:18" x14ac:dyDescent="0.25">
      <c r="R16037" s="139"/>
    </row>
    <row r="16038" spans="18:18" x14ac:dyDescent="0.25">
      <c r="R16038" s="139"/>
    </row>
    <row r="16039" spans="18:18" x14ac:dyDescent="0.25">
      <c r="R16039" s="139"/>
    </row>
    <row r="16040" spans="18:18" x14ac:dyDescent="0.25">
      <c r="R16040" s="139"/>
    </row>
    <row r="16041" spans="18:18" x14ac:dyDescent="0.25">
      <c r="R16041" s="139"/>
    </row>
    <row r="16042" spans="18:18" x14ac:dyDescent="0.25">
      <c r="R16042" s="139"/>
    </row>
    <row r="16043" spans="18:18" x14ac:dyDescent="0.25">
      <c r="R16043" s="139"/>
    </row>
    <row r="16044" spans="18:18" x14ac:dyDescent="0.25">
      <c r="R16044" s="139"/>
    </row>
    <row r="16045" spans="18:18" x14ac:dyDescent="0.25">
      <c r="R16045" s="139"/>
    </row>
    <row r="16046" spans="18:18" x14ac:dyDescent="0.25">
      <c r="R16046" s="139"/>
    </row>
    <row r="16047" spans="18:18" x14ac:dyDescent="0.25">
      <c r="R16047" s="139"/>
    </row>
    <row r="16048" spans="18:18" x14ac:dyDescent="0.25">
      <c r="R16048" s="139"/>
    </row>
    <row r="16049" spans="18:18" x14ac:dyDescent="0.25">
      <c r="R16049" s="139"/>
    </row>
    <row r="16050" spans="18:18" x14ac:dyDescent="0.25">
      <c r="R16050" s="139"/>
    </row>
    <row r="16051" spans="18:18" x14ac:dyDescent="0.25">
      <c r="R16051" s="139"/>
    </row>
    <row r="16052" spans="18:18" x14ac:dyDescent="0.25">
      <c r="R16052" s="139"/>
    </row>
    <row r="16053" spans="18:18" x14ac:dyDescent="0.25">
      <c r="R16053" s="139"/>
    </row>
    <row r="16054" spans="18:18" x14ac:dyDescent="0.25">
      <c r="R16054" s="139"/>
    </row>
    <row r="16055" spans="18:18" x14ac:dyDescent="0.25">
      <c r="R16055" s="139"/>
    </row>
    <row r="16056" spans="18:18" x14ac:dyDescent="0.25">
      <c r="R16056" s="139"/>
    </row>
    <row r="16057" spans="18:18" x14ac:dyDescent="0.25">
      <c r="R16057" s="139"/>
    </row>
    <row r="16058" spans="18:18" x14ac:dyDescent="0.25">
      <c r="R16058" s="139"/>
    </row>
    <row r="16059" spans="18:18" x14ac:dyDescent="0.25">
      <c r="R16059" s="139"/>
    </row>
    <row r="16060" spans="18:18" x14ac:dyDescent="0.25">
      <c r="R16060" s="139"/>
    </row>
    <row r="16061" spans="18:18" x14ac:dyDescent="0.25">
      <c r="R16061" s="139"/>
    </row>
    <row r="16062" spans="18:18" x14ac:dyDescent="0.25">
      <c r="R16062" s="139"/>
    </row>
    <row r="16063" spans="18:18" x14ac:dyDescent="0.25">
      <c r="R16063" s="139"/>
    </row>
    <row r="16064" spans="18:18" x14ac:dyDescent="0.25">
      <c r="R16064" s="139"/>
    </row>
    <row r="16065" spans="18:18" x14ac:dyDescent="0.25">
      <c r="R16065" s="139"/>
    </row>
    <row r="16066" spans="18:18" x14ac:dyDescent="0.25">
      <c r="R16066" s="139"/>
    </row>
    <row r="16067" spans="18:18" x14ac:dyDescent="0.25">
      <c r="R16067" s="139"/>
    </row>
    <row r="16068" spans="18:18" x14ac:dyDescent="0.25">
      <c r="R16068" s="139"/>
    </row>
    <row r="16069" spans="18:18" x14ac:dyDescent="0.25">
      <c r="R16069" s="139"/>
    </row>
    <row r="16070" spans="18:18" x14ac:dyDescent="0.25">
      <c r="R16070" s="139"/>
    </row>
    <row r="16071" spans="18:18" x14ac:dyDescent="0.25">
      <c r="R16071" s="139"/>
    </row>
    <row r="16072" spans="18:18" x14ac:dyDescent="0.25">
      <c r="R16072" s="139"/>
    </row>
    <row r="16073" spans="18:18" x14ac:dyDescent="0.25">
      <c r="R16073" s="139"/>
    </row>
    <row r="16074" spans="18:18" x14ac:dyDescent="0.25">
      <c r="R16074" s="139"/>
    </row>
    <row r="16075" spans="18:18" x14ac:dyDescent="0.25">
      <c r="R16075" s="139"/>
    </row>
    <row r="16076" spans="18:18" x14ac:dyDescent="0.25">
      <c r="R16076" s="139"/>
    </row>
    <row r="16077" spans="18:18" x14ac:dyDescent="0.25">
      <c r="R16077" s="139"/>
    </row>
    <row r="16078" spans="18:18" x14ac:dyDescent="0.25">
      <c r="R16078" s="139"/>
    </row>
    <row r="16079" spans="18:18" x14ac:dyDescent="0.25">
      <c r="R16079" s="139"/>
    </row>
    <row r="16080" spans="18:18" x14ac:dyDescent="0.25">
      <c r="R16080" s="139"/>
    </row>
    <row r="16081" spans="18:18" x14ac:dyDescent="0.25">
      <c r="R16081" s="139"/>
    </row>
    <row r="16082" spans="18:18" x14ac:dyDescent="0.25">
      <c r="R16082" s="139"/>
    </row>
    <row r="16083" spans="18:18" x14ac:dyDescent="0.25">
      <c r="R16083" s="139"/>
    </row>
    <row r="16084" spans="18:18" x14ac:dyDescent="0.25">
      <c r="R16084" s="139"/>
    </row>
    <row r="16085" spans="18:18" x14ac:dyDescent="0.25">
      <c r="R16085" s="139"/>
    </row>
    <row r="16086" spans="18:18" x14ac:dyDescent="0.25">
      <c r="R16086" s="139"/>
    </row>
    <row r="16087" spans="18:18" x14ac:dyDescent="0.25">
      <c r="R16087" s="139"/>
    </row>
    <row r="16088" spans="18:18" x14ac:dyDescent="0.25">
      <c r="R16088" s="139"/>
    </row>
    <row r="16089" spans="18:18" x14ac:dyDescent="0.25">
      <c r="R16089" s="139"/>
    </row>
    <row r="16090" spans="18:18" x14ac:dyDescent="0.25">
      <c r="R16090" s="139"/>
    </row>
    <row r="16091" spans="18:18" x14ac:dyDescent="0.25">
      <c r="R16091" s="139"/>
    </row>
    <row r="16092" spans="18:18" x14ac:dyDescent="0.25">
      <c r="R16092" s="139"/>
    </row>
    <row r="16093" spans="18:18" x14ac:dyDescent="0.25">
      <c r="R16093" s="139"/>
    </row>
    <row r="16094" spans="18:18" x14ac:dyDescent="0.25">
      <c r="R16094" s="139"/>
    </row>
    <row r="16095" spans="18:18" x14ac:dyDescent="0.25">
      <c r="R16095" s="139"/>
    </row>
    <row r="16096" spans="18:18" x14ac:dyDescent="0.25">
      <c r="R16096" s="139"/>
    </row>
    <row r="16097" spans="18:18" x14ac:dyDescent="0.25">
      <c r="R16097" s="139"/>
    </row>
    <row r="16098" spans="18:18" x14ac:dyDescent="0.25">
      <c r="R16098" s="139"/>
    </row>
    <row r="16099" spans="18:18" x14ac:dyDescent="0.25">
      <c r="R16099" s="139"/>
    </row>
    <row r="16100" spans="18:18" x14ac:dyDescent="0.25">
      <c r="R16100" s="139"/>
    </row>
    <row r="16101" spans="18:18" x14ac:dyDescent="0.25">
      <c r="R16101" s="139"/>
    </row>
    <row r="16102" spans="18:18" x14ac:dyDescent="0.25">
      <c r="R16102" s="139"/>
    </row>
    <row r="16103" spans="18:18" x14ac:dyDescent="0.25">
      <c r="R16103" s="139"/>
    </row>
    <row r="16104" spans="18:18" x14ac:dyDescent="0.25">
      <c r="R16104" s="139"/>
    </row>
    <row r="16105" spans="18:18" x14ac:dyDescent="0.25">
      <c r="R16105" s="139"/>
    </row>
    <row r="16106" spans="18:18" x14ac:dyDescent="0.25">
      <c r="R16106" s="139"/>
    </row>
    <row r="16107" spans="18:18" x14ac:dyDescent="0.25">
      <c r="R16107" s="139"/>
    </row>
    <row r="16108" spans="18:18" x14ac:dyDescent="0.25">
      <c r="R16108" s="139"/>
    </row>
    <row r="16109" spans="18:18" x14ac:dyDescent="0.25">
      <c r="R16109" s="139"/>
    </row>
    <row r="16110" spans="18:18" x14ac:dyDescent="0.25">
      <c r="R16110" s="139"/>
    </row>
    <row r="16111" spans="18:18" x14ac:dyDescent="0.25">
      <c r="R16111" s="139"/>
    </row>
    <row r="16112" spans="18:18" x14ac:dyDescent="0.25">
      <c r="R16112" s="139"/>
    </row>
    <row r="16113" spans="18:18" x14ac:dyDescent="0.25">
      <c r="R16113" s="139"/>
    </row>
    <row r="16114" spans="18:18" x14ac:dyDescent="0.25">
      <c r="R16114" s="139"/>
    </row>
    <row r="16115" spans="18:18" x14ac:dyDescent="0.25">
      <c r="R16115" s="139"/>
    </row>
    <row r="16116" spans="18:18" x14ac:dyDescent="0.25">
      <c r="R16116" s="139"/>
    </row>
    <row r="16117" spans="18:18" x14ac:dyDescent="0.25">
      <c r="R16117" s="139"/>
    </row>
    <row r="16118" spans="18:18" x14ac:dyDescent="0.25">
      <c r="R16118" s="139"/>
    </row>
    <row r="16119" spans="18:18" x14ac:dyDescent="0.25">
      <c r="R16119" s="139"/>
    </row>
    <row r="16120" spans="18:18" x14ac:dyDescent="0.25">
      <c r="R16120" s="139"/>
    </row>
    <row r="16121" spans="18:18" x14ac:dyDescent="0.25">
      <c r="R16121" s="139"/>
    </row>
    <row r="16122" spans="18:18" x14ac:dyDescent="0.25">
      <c r="R16122" s="139"/>
    </row>
    <row r="16123" spans="18:18" x14ac:dyDescent="0.25">
      <c r="R16123" s="139"/>
    </row>
    <row r="16124" spans="18:18" x14ac:dyDescent="0.25">
      <c r="R16124" s="139"/>
    </row>
    <row r="16125" spans="18:18" x14ac:dyDescent="0.25">
      <c r="R16125" s="139"/>
    </row>
    <row r="16126" spans="18:18" x14ac:dyDescent="0.25">
      <c r="R16126" s="139"/>
    </row>
    <row r="16127" spans="18:18" x14ac:dyDescent="0.25">
      <c r="R16127" s="139"/>
    </row>
    <row r="16128" spans="18:18" x14ac:dyDescent="0.25">
      <c r="R16128" s="139"/>
    </row>
    <row r="16129" spans="18:18" x14ac:dyDescent="0.25">
      <c r="R16129" s="139"/>
    </row>
    <row r="16130" spans="18:18" x14ac:dyDescent="0.25">
      <c r="R16130" s="139"/>
    </row>
    <row r="16131" spans="18:18" x14ac:dyDescent="0.25">
      <c r="R16131" s="139"/>
    </row>
    <row r="16132" spans="18:18" x14ac:dyDescent="0.25">
      <c r="R16132" s="139"/>
    </row>
    <row r="16133" spans="18:18" x14ac:dyDescent="0.25">
      <c r="R16133" s="139"/>
    </row>
    <row r="16134" spans="18:18" x14ac:dyDescent="0.25">
      <c r="R16134" s="139"/>
    </row>
    <row r="16135" spans="18:18" x14ac:dyDescent="0.25">
      <c r="R16135" s="139"/>
    </row>
    <row r="16136" spans="18:18" x14ac:dyDescent="0.25">
      <c r="R16136" s="139"/>
    </row>
    <row r="16137" spans="18:18" x14ac:dyDescent="0.25">
      <c r="R16137" s="139"/>
    </row>
    <row r="16138" spans="18:18" x14ac:dyDescent="0.25">
      <c r="R16138" s="139"/>
    </row>
    <row r="16139" spans="18:18" x14ac:dyDescent="0.25">
      <c r="R16139" s="139"/>
    </row>
    <row r="16140" spans="18:18" x14ac:dyDescent="0.25">
      <c r="R16140" s="139"/>
    </row>
    <row r="16141" spans="18:18" x14ac:dyDescent="0.25">
      <c r="R16141" s="139"/>
    </row>
    <row r="16142" spans="18:18" x14ac:dyDescent="0.25">
      <c r="R16142" s="139"/>
    </row>
    <row r="16143" spans="18:18" x14ac:dyDescent="0.25">
      <c r="R16143" s="139"/>
    </row>
    <row r="16144" spans="18:18" x14ac:dyDescent="0.25">
      <c r="R16144" s="139"/>
    </row>
    <row r="16145" spans="18:18" x14ac:dyDescent="0.25">
      <c r="R16145" s="139"/>
    </row>
    <row r="16146" spans="18:18" x14ac:dyDescent="0.25">
      <c r="R16146" s="139"/>
    </row>
    <row r="16147" spans="18:18" x14ac:dyDescent="0.25">
      <c r="R16147" s="139"/>
    </row>
    <row r="16148" spans="18:18" x14ac:dyDescent="0.25">
      <c r="R16148" s="139"/>
    </row>
    <row r="16149" spans="18:18" x14ac:dyDescent="0.25">
      <c r="R16149" s="139"/>
    </row>
    <row r="16150" spans="18:18" x14ac:dyDescent="0.25">
      <c r="R16150" s="139"/>
    </row>
    <row r="16151" spans="18:18" x14ac:dyDescent="0.25">
      <c r="R16151" s="139"/>
    </row>
    <row r="16152" spans="18:18" x14ac:dyDescent="0.25">
      <c r="R16152" s="139"/>
    </row>
    <row r="16153" spans="18:18" x14ac:dyDescent="0.25">
      <c r="R16153" s="139"/>
    </row>
    <row r="16154" spans="18:18" x14ac:dyDescent="0.25">
      <c r="R16154" s="139"/>
    </row>
    <row r="16155" spans="18:18" x14ac:dyDescent="0.25">
      <c r="R16155" s="139"/>
    </row>
    <row r="16156" spans="18:18" x14ac:dyDescent="0.25">
      <c r="R16156" s="139"/>
    </row>
    <row r="16157" spans="18:18" x14ac:dyDescent="0.25">
      <c r="R16157" s="139"/>
    </row>
    <row r="16158" spans="18:18" x14ac:dyDescent="0.25">
      <c r="R16158" s="139"/>
    </row>
    <row r="16159" spans="18:18" x14ac:dyDescent="0.25">
      <c r="R16159" s="139"/>
    </row>
    <row r="16160" spans="18:18" x14ac:dyDescent="0.25">
      <c r="R16160" s="139"/>
    </row>
    <row r="16161" spans="18:18" x14ac:dyDescent="0.25">
      <c r="R16161" s="139"/>
    </row>
    <row r="16162" spans="18:18" x14ac:dyDescent="0.25">
      <c r="R16162" s="139"/>
    </row>
    <row r="16163" spans="18:18" x14ac:dyDescent="0.25">
      <c r="R16163" s="139"/>
    </row>
    <row r="16164" spans="18:18" x14ac:dyDescent="0.25">
      <c r="R16164" s="139"/>
    </row>
    <row r="16165" spans="18:18" x14ac:dyDescent="0.25">
      <c r="R16165" s="139"/>
    </row>
    <row r="16166" spans="18:18" x14ac:dyDescent="0.25">
      <c r="R16166" s="139"/>
    </row>
    <row r="16167" spans="18:18" x14ac:dyDescent="0.25">
      <c r="R16167" s="139"/>
    </row>
    <row r="16168" spans="18:18" x14ac:dyDescent="0.25">
      <c r="R16168" s="139"/>
    </row>
    <row r="16169" spans="18:18" x14ac:dyDescent="0.25">
      <c r="R16169" s="139"/>
    </row>
    <row r="16170" spans="18:18" x14ac:dyDescent="0.25">
      <c r="R16170" s="139"/>
    </row>
    <row r="16171" spans="18:18" x14ac:dyDescent="0.25">
      <c r="R16171" s="139"/>
    </row>
    <row r="16172" spans="18:18" x14ac:dyDescent="0.25">
      <c r="R16172" s="139"/>
    </row>
    <row r="16173" spans="18:18" x14ac:dyDescent="0.25">
      <c r="R16173" s="139"/>
    </row>
    <row r="16174" spans="18:18" x14ac:dyDescent="0.25">
      <c r="R16174" s="139"/>
    </row>
    <row r="16175" spans="18:18" x14ac:dyDescent="0.25">
      <c r="R16175" s="139"/>
    </row>
    <row r="16176" spans="18:18" x14ac:dyDescent="0.25">
      <c r="R16176" s="139"/>
    </row>
    <row r="16177" spans="18:18" x14ac:dyDescent="0.25">
      <c r="R16177" s="139"/>
    </row>
    <row r="16178" spans="18:18" x14ac:dyDescent="0.25">
      <c r="R16178" s="139"/>
    </row>
    <row r="16179" spans="18:18" x14ac:dyDescent="0.25">
      <c r="R16179" s="139"/>
    </row>
    <row r="16180" spans="18:18" x14ac:dyDescent="0.25">
      <c r="R16180" s="139"/>
    </row>
    <row r="16181" spans="18:18" x14ac:dyDescent="0.25">
      <c r="R16181" s="139"/>
    </row>
    <row r="16182" spans="18:18" x14ac:dyDescent="0.25">
      <c r="R16182" s="139"/>
    </row>
    <row r="16183" spans="18:18" x14ac:dyDescent="0.25">
      <c r="R16183" s="139"/>
    </row>
    <row r="16184" spans="18:18" x14ac:dyDescent="0.25">
      <c r="R16184" s="139"/>
    </row>
    <row r="16185" spans="18:18" x14ac:dyDescent="0.25">
      <c r="R16185" s="139"/>
    </row>
    <row r="16186" spans="18:18" x14ac:dyDescent="0.25">
      <c r="R16186" s="139"/>
    </row>
    <row r="16187" spans="18:18" x14ac:dyDescent="0.25">
      <c r="R16187" s="139"/>
    </row>
    <row r="16188" spans="18:18" x14ac:dyDescent="0.25">
      <c r="R16188" s="139"/>
    </row>
    <row r="16189" spans="18:18" x14ac:dyDescent="0.25">
      <c r="R16189" s="139"/>
    </row>
    <row r="16190" spans="18:18" x14ac:dyDescent="0.25">
      <c r="R16190" s="139"/>
    </row>
    <row r="16191" spans="18:18" x14ac:dyDescent="0.25">
      <c r="R16191" s="139"/>
    </row>
    <row r="16192" spans="18:18" x14ac:dyDescent="0.25">
      <c r="R16192" s="139"/>
    </row>
    <row r="16193" spans="18:18" x14ac:dyDescent="0.25">
      <c r="R16193" s="139"/>
    </row>
    <row r="16194" spans="18:18" x14ac:dyDescent="0.25">
      <c r="R16194" s="139"/>
    </row>
    <row r="16195" spans="18:18" x14ac:dyDescent="0.25">
      <c r="R16195" s="139"/>
    </row>
    <row r="16196" spans="18:18" x14ac:dyDescent="0.25">
      <c r="R16196" s="139"/>
    </row>
    <row r="16197" spans="18:18" x14ac:dyDescent="0.25">
      <c r="R16197" s="139"/>
    </row>
    <row r="16198" spans="18:18" x14ac:dyDescent="0.25">
      <c r="R16198" s="139"/>
    </row>
    <row r="16199" spans="18:18" x14ac:dyDescent="0.25">
      <c r="R16199" s="139"/>
    </row>
    <row r="16200" spans="18:18" x14ac:dyDescent="0.25">
      <c r="R16200" s="139"/>
    </row>
    <row r="16201" spans="18:18" x14ac:dyDescent="0.25">
      <c r="R16201" s="139"/>
    </row>
    <row r="16202" spans="18:18" x14ac:dyDescent="0.25">
      <c r="R16202" s="139"/>
    </row>
    <row r="16203" spans="18:18" x14ac:dyDescent="0.25">
      <c r="R16203" s="139"/>
    </row>
    <row r="16204" spans="18:18" x14ac:dyDescent="0.25">
      <c r="R16204" s="139"/>
    </row>
    <row r="16205" spans="18:18" x14ac:dyDescent="0.25">
      <c r="R16205" s="139"/>
    </row>
    <row r="16206" spans="18:18" x14ac:dyDescent="0.25">
      <c r="R16206" s="139"/>
    </row>
    <row r="16207" spans="18:18" x14ac:dyDescent="0.25">
      <c r="R16207" s="139"/>
    </row>
    <row r="16208" spans="18:18" x14ac:dyDescent="0.25">
      <c r="R16208" s="139"/>
    </row>
    <row r="16209" spans="18:18" x14ac:dyDescent="0.25">
      <c r="R16209" s="139"/>
    </row>
    <row r="16210" spans="18:18" x14ac:dyDescent="0.25">
      <c r="R16210" s="139"/>
    </row>
    <row r="16211" spans="18:18" x14ac:dyDescent="0.25">
      <c r="R16211" s="139"/>
    </row>
    <row r="16212" spans="18:18" x14ac:dyDescent="0.25">
      <c r="R16212" s="139"/>
    </row>
    <row r="16213" spans="18:18" x14ac:dyDescent="0.25">
      <c r="R16213" s="139"/>
    </row>
    <row r="16214" spans="18:18" x14ac:dyDescent="0.25">
      <c r="R16214" s="139"/>
    </row>
    <row r="16215" spans="18:18" x14ac:dyDescent="0.25">
      <c r="R16215" s="139"/>
    </row>
    <row r="16216" spans="18:18" x14ac:dyDescent="0.25">
      <c r="R16216" s="139"/>
    </row>
    <row r="16217" spans="18:18" x14ac:dyDescent="0.25">
      <c r="R16217" s="139"/>
    </row>
    <row r="16218" spans="18:18" x14ac:dyDescent="0.25">
      <c r="R16218" s="139"/>
    </row>
    <row r="16219" spans="18:18" x14ac:dyDescent="0.25">
      <c r="R16219" s="139"/>
    </row>
    <row r="16220" spans="18:18" x14ac:dyDescent="0.25">
      <c r="R16220" s="139"/>
    </row>
    <row r="16221" spans="18:18" x14ac:dyDescent="0.25">
      <c r="R16221" s="139"/>
    </row>
    <row r="16222" spans="18:18" x14ac:dyDescent="0.25">
      <c r="R16222" s="139"/>
    </row>
    <row r="16223" spans="18:18" x14ac:dyDescent="0.25">
      <c r="R16223" s="139"/>
    </row>
    <row r="16224" spans="18:18" x14ac:dyDescent="0.25">
      <c r="R16224" s="139"/>
    </row>
    <row r="16225" spans="18:18" x14ac:dyDescent="0.25">
      <c r="R16225" s="139"/>
    </row>
    <row r="16226" spans="18:18" x14ac:dyDescent="0.25">
      <c r="R16226" s="139"/>
    </row>
    <row r="16227" spans="18:18" x14ac:dyDescent="0.25">
      <c r="R16227" s="139"/>
    </row>
    <row r="16228" spans="18:18" x14ac:dyDescent="0.25">
      <c r="R16228" s="139"/>
    </row>
    <row r="16229" spans="18:18" x14ac:dyDescent="0.25">
      <c r="R16229" s="139"/>
    </row>
    <row r="16230" spans="18:18" x14ac:dyDescent="0.25">
      <c r="R16230" s="139"/>
    </row>
    <row r="16231" spans="18:18" x14ac:dyDescent="0.25">
      <c r="R16231" s="139"/>
    </row>
    <row r="16232" spans="18:18" x14ac:dyDescent="0.25">
      <c r="R16232" s="139"/>
    </row>
    <row r="16233" spans="18:18" x14ac:dyDescent="0.25">
      <c r="R16233" s="139"/>
    </row>
    <row r="16234" spans="18:18" x14ac:dyDescent="0.25">
      <c r="R16234" s="139"/>
    </row>
    <row r="16235" spans="18:18" x14ac:dyDescent="0.25">
      <c r="R16235" s="139"/>
    </row>
    <row r="16236" spans="18:18" x14ac:dyDescent="0.25">
      <c r="R16236" s="139"/>
    </row>
    <row r="16237" spans="18:18" x14ac:dyDescent="0.25">
      <c r="R16237" s="139"/>
    </row>
    <row r="16238" spans="18:18" x14ac:dyDescent="0.25">
      <c r="R16238" s="139"/>
    </row>
    <row r="16239" spans="18:18" x14ac:dyDescent="0.25">
      <c r="R16239" s="139"/>
    </row>
    <row r="16240" spans="18:18" x14ac:dyDescent="0.25">
      <c r="R16240" s="139"/>
    </row>
    <row r="16241" spans="18:18" x14ac:dyDescent="0.25">
      <c r="R16241" s="139"/>
    </row>
    <row r="16242" spans="18:18" x14ac:dyDescent="0.25">
      <c r="R16242" s="139"/>
    </row>
    <row r="16243" spans="18:18" x14ac:dyDescent="0.25">
      <c r="R16243" s="139"/>
    </row>
    <row r="16244" spans="18:18" x14ac:dyDescent="0.25">
      <c r="R16244" s="139"/>
    </row>
    <row r="16245" spans="18:18" x14ac:dyDescent="0.25">
      <c r="R16245" s="139"/>
    </row>
    <row r="16246" spans="18:18" x14ac:dyDescent="0.25">
      <c r="R16246" s="139"/>
    </row>
    <row r="16247" spans="18:18" x14ac:dyDescent="0.25">
      <c r="R16247" s="139"/>
    </row>
    <row r="16248" spans="18:18" x14ac:dyDescent="0.25">
      <c r="R16248" s="139"/>
    </row>
    <row r="16249" spans="18:18" x14ac:dyDescent="0.25">
      <c r="R16249" s="139"/>
    </row>
    <row r="16250" spans="18:18" x14ac:dyDescent="0.25">
      <c r="R16250" s="139"/>
    </row>
    <row r="16251" spans="18:18" x14ac:dyDescent="0.25">
      <c r="R16251" s="139"/>
    </row>
    <row r="16252" spans="18:18" x14ac:dyDescent="0.25">
      <c r="R16252" s="139"/>
    </row>
    <row r="16253" spans="18:18" x14ac:dyDescent="0.25">
      <c r="R16253" s="139"/>
    </row>
    <row r="16254" spans="18:18" x14ac:dyDescent="0.25">
      <c r="R16254" s="139"/>
    </row>
    <row r="16255" spans="18:18" x14ac:dyDescent="0.25">
      <c r="R16255" s="139"/>
    </row>
    <row r="16256" spans="18:18" x14ac:dyDescent="0.25">
      <c r="R16256" s="139"/>
    </row>
    <row r="16257" spans="18:18" x14ac:dyDescent="0.25">
      <c r="R16257" s="139"/>
    </row>
    <row r="16258" spans="18:18" x14ac:dyDescent="0.25">
      <c r="R16258" s="139"/>
    </row>
    <row r="16259" spans="18:18" x14ac:dyDescent="0.25">
      <c r="R16259" s="139"/>
    </row>
    <row r="16260" spans="18:18" x14ac:dyDescent="0.25">
      <c r="R16260" s="139"/>
    </row>
    <row r="16261" spans="18:18" x14ac:dyDescent="0.25">
      <c r="R16261" s="139"/>
    </row>
    <row r="16262" spans="18:18" x14ac:dyDescent="0.25">
      <c r="R16262" s="139"/>
    </row>
    <row r="16263" spans="18:18" x14ac:dyDescent="0.25">
      <c r="R16263" s="139"/>
    </row>
    <row r="16264" spans="18:18" x14ac:dyDescent="0.25">
      <c r="R16264" s="139"/>
    </row>
    <row r="16265" spans="18:18" x14ac:dyDescent="0.25">
      <c r="R16265" s="139"/>
    </row>
    <row r="16266" spans="18:18" x14ac:dyDescent="0.25">
      <c r="R16266" s="139"/>
    </row>
    <row r="16267" spans="18:18" x14ac:dyDescent="0.25">
      <c r="R16267" s="139"/>
    </row>
    <row r="16268" spans="18:18" x14ac:dyDescent="0.25">
      <c r="R16268" s="139"/>
    </row>
    <row r="16269" spans="18:18" x14ac:dyDescent="0.25">
      <c r="R16269" s="139"/>
    </row>
    <row r="16270" spans="18:18" x14ac:dyDescent="0.25">
      <c r="R16270" s="139"/>
    </row>
    <row r="16271" spans="18:18" x14ac:dyDescent="0.25">
      <c r="R16271" s="139"/>
    </row>
    <row r="16272" spans="18:18" x14ac:dyDescent="0.25">
      <c r="R16272" s="139"/>
    </row>
    <row r="16273" spans="18:18" x14ac:dyDescent="0.25">
      <c r="R16273" s="139"/>
    </row>
    <row r="16274" spans="18:18" x14ac:dyDescent="0.25">
      <c r="R16274" s="139"/>
    </row>
    <row r="16275" spans="18:18" x14ac:dyDescent="0.25">
      <c r="R16275" s="139"/>
    </row>
    <row r="16276" spans="18:18" x14ac:dyDescent="0.25">
      <c r="R16276" s="139"/>
    </row>
    <row r="16277" spans="18:18" x14ac:dyDescent="0.25">
      <c r="R16277" s="139"/>
    </row>
    <row r="16278" spans="18:18" x14ac:dyDescent="0.25">
      <c r="R16278" s="139"/>
    </row>
    <row r="16279" spans="18:18" x14ac:dyDescent="0.25">
      <c r="R16279" s="139"/>
    </row>
    <row r="16280" spans="18:18" x14ac:dyDescent="0.25">
      <c r="R16280" s="139"/>
    </row>
    <row r="16281" spans="18:18" x14ac:dyDescent="0.25">
      <c r="R16281" s="139"/>
    </row>
    <row r="16282" spans="18:18" x14ac:dyDescent="0.25">
      <c r="R16282" s="139"/>
    </row>
    <row r="16283" spans="18:18" x14ac:dyDescent="0.25">
      <c r="R16283" s="139"/>
    </row>
    <row r="16284" spans="18:18" x14ac:dyDescent="0.25">
      <c r="R16284" s="139"/>
    </row>
    <row r="16285" spans="18:18" x14ac:dyDescent="0.25">
      <c r="R16285" s="139"/>
    </row>
    <row r="16286" spans="18:18" x14ac:dyDescent="0.25">
      <c r="R16286" s="139"/>
    </row>
    <row r="16287" spans="18:18" x14ac:dyDescent="0.25">
      <c r="R16287" s="139"/>
    </row>
    <row r="16288" spans="18:18" x14ac:dyDescent="0.25">
      <c r="R16288" s="139"/>
    </row>
    <row r="16289" spans="18:18" x14ac:dyDescent="0.25">
      <c r="R16289" s="139"/>
    </row>
    <row r="16290" spans="18:18" x14ac:dyDescent="0.25">
      <c r="R16290" s="139"/>
    </row>
    <row r="16291" spans="18:18" x14ac:dyDescent="0.25">
      <c r="R16291" s="139"/>
    </row>
    <row r="16292" spans="18:18" x14ac:dyDescent="0.25">
      <c r="R16292" s="139"/>
    </row>
    <row r="16293" spans="18:18" x14ac:dyDescent="0.25">
      <c r="R16293" s="139"/>
    </row>
    <row r="16294" spans="18:18" x14ac:dyDescent="0.25">
      <c r="R16294" s="139"/>
    </row>
    <row r="16295" spans="18:18" x14ac:dyDescent="0.25">
      <c r="R16295" s="139"/>
    </row>
    <row r="16296" spans="18:18" x14ac:dyDescent="0.25">
      <c r="R16296" s="139"/>
    </row>
    <row r="16297" spans="18:18" x14ac:dyDescent="0.25">
      <c r="R16297" s="139"/>
    </row>
    <row r="16298" spans="18:18" x14ac:dyDescent="0.25">
      <c r="R16298" s="139"/>
    </row>
    <row r="16299" spans="18:18" x14ac:dyDescent="0.25">
      <c r="R16299" s="139"/>
    </row>
    <row r="16300" spans="18:18" x14ac:dyDescent="0.25">
      <c r="R16300" s="139"/>
    </row>
    <row r="16301" spans="18:18" x14ac:dyDescent="0.25">
      <c r="R16301" s="139"/>
    </row>
    <row r="16302" spans="18:18" x14ac:dyDescent="0.25">
      <c r="R16302" s="139"/>
    </row>
    <row r="16303" spans="18:18" x14ac:dyDescent="0.25">
      <c r="R16303" s="139"/>
    </row>
    <row r="16304" spans="18:18" x14ac:dyDescent="0.25">
      <c r="R16304" s="139"/>
    </row>
    <row r="16305" spans="18:18" x14ac:dyDescent="0.25">
      <c r="R16305" s="139"/>
    </row>
    <row r="16306" spans="18:18" x14ac:dyDescent="0.25">
      <c r="R16306" s="139"/>
    </row>
    <row r="16307" spans="18:18" x14ac:dyDescent="0.25">
      <c r="R16307" s="139"/>
    </row>
    <row r="16308" spans="18:18" x14ac:dyDescent="0.25">
      <c r="R16308" s="139"/>
    </row>
    <row r="16309" spans="18:18" x14ac:dyDescent="0.25">
      <c r="R16309" s="139"/>
    </row>
    <row r="16310" spans="18:18" x14ac:dyDescent="0.25">
      <c r="R16310" s="139"/>
    </row>
    <row r="16311" spans="18:18" x14ac:dyDescent="0.25">
      <c r="R16311" s="139"/>
    </row>
    <row r="16312" spans="18:18" x14ac:dyDescent="0.25">
      <c r="R16312" s="139"/>
    </row>
    <row r="16313" spans="18:18" x14ac:dyDescent="0.25">
      <c r="R16313" s="139"/>
    </row>
    <row r="16314" spans="18:18" x14ac:dyDescent="0.25">
      <c r="R16314" s="139"/>
    </row>
    <row r="16315" spans="18:18" x14ac:dyDescent="0.25">
      <c r="R16315" s="139"/>
    </row>
    <row r="16316" spans="18:18" x14ac:dyDescent="0.25">
      <c r="R16316" s="139"/>
    </row>
    <row r="16317" spans="18:18" x14ac:dyDescent="0.25">
      <c r="R16317" s="139"/>
    </row>
    <row r="16318" spans="18:18" x14ac:dyDescent="0.25">
      <c r="R16318" s="139"/>
    </row>
    <row r="16319" spans="18:18" x14ac:dyDescent="0.25">
      <c r="R16319" s="139"/>
    </row>
    <row r="16320" spans="18:18" x14ac:dyDescent="0.25">
      <c r="R16320" s="139"/>
    </row>
    <row r="16321" spans="18:18" x14ac:dyDescent="0.25">
      <c r="R16321" s="139"/>
    </row>
    <row r="16322" spans="18:18" x14ac:dyDescent="0.25">
      <c r="R16322" s="139"/>
    </row>
    <row r="16323" spans="18:18" x14ac:dyDescent="0.25">
      <c r="R16323" s="139"/>
    </row>
    <row r="16324" spans="18:18" x14ac:dyDescent="0.25">
      <c r="R16324" s="139"/>
    </row>
    <row r="16325" spans="18:18" x14ac:dyDescent="0.25">
      <c r="R16325" s="139"/>
    </row>
    <row r="16326" spans="18:18" x14ac:dyDescent="0.25">
      <c r="R16326" s="139"/>
    </row>
    <row r="16327" spans="18:18" x14ac:dyDescent="0.25">
      <c r="R16327" s="139"/>
    </row>
    <row r="16328" spans="18:18" x14ac:dyDescent="0.25">
      <c r="R16328" s="139"/>
    </row>
    <row r="16329" spans="18:18" x14ac:dyDescent="0.25">
      <c r="R16329" s="139"/>
    </row>
    <row r="16330" spans="18:18" x14ac:dyDescent="0.25">
      <c r="R16330" s="139"/>
    </row>
    <row r="16331" spans="18:18" x14ac:dyDescent="0.25">
      <c r="R16331" s="139"/>
    </row>
    <row r="16332" spans="18:18" x14ac:dyDescent="0.25">
      <c r="R16332" s="139"/>
    </row>
    <row r="16333" spans="18:18" x14ac:dyDescent="0.25">
      <c r="R16333" s="139"/>
    </row>
    <row r="16334" spans="18:18" x14ac:dyDescent="0.25">
      <c r="R16334" s="139"/>
    </row>
    <row r="16335" spans="18:18" x14ac:dyDescent="0.25">
      <c r="R16335" s="139"/>
    </row>
    <row r="16336" spans="18:18" x14ac:dyDescent="0.25">
      <c r="R16336" s="139"/>
    </row>
    <row r="16337" spans="18:18" x14ac:dyDescent="0.25">
      <c r="R16337" s="139"/>
    </row>
    <row r="16338" spans="18:18" x14ac:dyDescent="0.25">
      <c r="R16338" s="139"/>
    </row>
    <row r="16339" spans="18:18" x14ac:dyDescent="0.25">
      <c r="R16339" s="139"/>
    </row>
    <row r="16340" spans="18:18" x14ac:dyDescent="0.25">
      <c r="R16340" s="139"/>
    </row>
    <row r="16341" spans="18:18" x14ac:dyDescent="0.25">
      <c r="R16341" s="139"/>
    </row>
    <row r="16342" spans="18:18" x14ac:dyDescent="0.25">
      <c r="R16342" s="139"/>
    </row>
    <row r="16343" spans="18:18" x14ac:dyDescent="0.25">
      <c r="R16343" s="139"/>
    </row>
    <row r="16344" spans="18:18" x14ac:dyDescent="0.25">
      <c r="R16344" s="139"/>
    </row>
    <row r="16345" spans="18:18" x14ac:dyDescent="0.25">
      <c r="R16345" s="139"/>
    </row>
    <row r="16346" spans="18:18" x14ac:dyDescent="0.25">
      <c r="R16346" s="139"/>
    </row>
    <row r="16347" spans="18:18" x14ac:dyDescent="0.25">
      <c r="R16347" s="139"/>
    </row>
    <row r="16348" spans="18:18" x14ac:dyDescent="0.25">
      <c r="R16348" s="139"/>
    </row>
    <row r="16349" spans="18:18" x14ac:dyDescent="0.25">
      <c r="R16349" s="139"/>
    </row>
    <row r="16350" spans="18:18" x14ac:dyDescent="0.25">
      <c r="R16350" s="139"/>
    </row>
    <row r="16351" spans="18:18" x14ac:dyDescent="0.25">
      <c r="R16351" s="139"/>
    </row>
    <row r="16352" spans="18:18" x14ac:dyDescent="0.25">
      <c r="R16352" s="139"/>
    </row>
    <row r="16353" spans="18:18" x14ac:dyDescent="0.25">
      <c r="R16353" s="139"/>
    </row>
    <row r="16354" spans="18:18" x14ac:dyDescent="0.25">
      <c r="R16354" s="139"/>
    </row>
    <row r="16355" spans="18:18" x14ac:dyDescent="0.25">
      <c r="R16355" s="139"/>
    </row>
    <row r="16356" spans="18:18" x14ac:dyDescent="0.25">
      <c r="R16356" s="139"/>
    </row>
    <row r="16357" spans="18:18" x14ac:dyDescent="0.25">
      <c r="R16357" s="139"/>
    </row>
    <row r="16358" spans="18:18" x14ac:dyDescent="0.25">
      <c r="R16358" s="139"/>
    </row>
    <row r="16359" spans="18:18" x14ac:dyDescent="0.25">
      <c r="R16359" s="139"/>
    </row>
    <row r="16360" spans="18:18" x14ac:dyDescent="0.25">
      <c r="R16360" s="139"/>
    </row>
    <row r="16361" spans="18:18" x14ac:dyDescent="0.25">
      <c r="R16361" s="139"/>
    </row>
    <row r="16362" spans="18:18" x14ac:dyDescent="0.25">
      <c r="R16362" s="139"/>
    </row>
    <row r="16363" spans="18:18" x14ac:dyDescent="0.25">
      <c r="R16363" s="139"/>
    </row>
    <row r="16364" spans="18:18" x14ac:dyDescent="0.25">
      <c r="R16364" s="139"/>
    </row>
    <row r="16365" spans="18:18" x14ac:dyDescent="0.25">
      <c r="R16365" s="139"/>
    </row>
    <row r="16366" spans="18:18" x14ac:dyDescent="0.25">
      <c r="R16366" s="139"/>
    </row>
    <row r="16367" spans="18:18" x14ac:dyDescent="0.25">
      <c r="R16367" s="139"/>
    </row>
    <row r="16368" spans="18:18" x14ac:dyDescent="0.25">
      <c r="R16368" s="139"/>
    </row>
    <row r="16369" spans="18:18" x14ac:dyDescent="0.25">
      <c r="R16369" s="139"/>
    </row>
    <row r="16370" spans="18:18" x14ac:dyDescent="0.25">
      <c r="R16370" s="139"/>
    </row>
    <row r="16371" spans="18:18" x14ac:dyDescent="0.25">
      <c r="R16371" s="139"/>
    </row>
    <row r="16372" spans="18:18" x14ac:dyDescent="0.25">
      <c r="R16372" s="139"/>
    </row>
    <row r="16373" spans="18:18" x14ac:dyDescent="0.25">
      <c r="R16373" s="139"/>
    </row>
    <row r="16374" spans="18:18" x14ac:dyDescent="0.25">
      <c r="R16374" s="139"/>
    </row>
    <row r="16375" spans="18:18" x14ac:dyDescent="0.25">
      <c r="R16375" s="139"/>
    </row>
    <row r="16376" spans="18:18" x14ac:dyDescent="0.25">
      <c r="R16376" s="139"/>
    </row>
    <row r="16377" spans="18:18" x14ac:dyDescent="0.25">
      <c r="R16377" s="139"/>
    </row>
    <row r="16378" spans="18:18" x14ac:dyDescent="0.25">
      <c r="R16378" s="139"/>
    </row>
    <row r="16379" spans="18:18" x14ac:dyDescent="0.25">
      <c r="R16379" s="139"/>
    </row>
    <row r="16380" spans="18:18" x14ac:dyDescent="0.25">
      <c r="R16380" s="139"/>
    </row>
    <row r="16381" spans="18:18" x14ac:dyDescent="0.25">
      <c r="R16381" s="139"/>
    </row>
    <row r="16382" spans="18:18" x14ac:dyDescent="0.25">
      <c r="R16382" s="139"/>
    </row>
    <row r="16383" spans="18:18" x14ac:dyDescent="0.25">
      <c r="R16383" s="139"/>
    </row>
    <row r="16384" spans="18:18" x14ac:dyDescent="0.25">
      <c r="R16384" s="139"/>
    </row>
    <row r="16385" spans="18:18" x14ac:dyDescent="0.25">
      <c r="R16385" s="139"/>
    </row>
    <row r="16386" spans="18:18" x14ac:dyDescent="0.25">
      <c r="R16386" s="139"/>
    </row>
    <row r="16387" spans="18:18" x14ac:dyDescent="0.25">
      <c r="R16387" s="139"/>
    </row>
    <row r="16388" spans="18:18" x14ac:dyDescent="0.25">
      <c r="R16388" s="139"/>
    </row>
    <row r="16389" spans="18:18" x14ac:dyDescent="0.25">
      <c r="R16389" s="139"/>
    </row>
    <row r="16390" spans="18:18" x14ac:dyDescent="0.25">
      <c r="R16390" s="139"/>
    </row>
    <row r="16391" spans="18:18" x14ac:dyDescent="0.25">
      <c r="R16391" s="139"/>
    </row>
    <row r="16392" spans="18:18" x14ac:dyDescent="0.25">
      <c r="R16392" s="139"/>
    </row>
    <row r="16393" spans="18:18" x14ac:dyDescent="0.25">
      <c r="R16393" s="139"/>
    </row>
    <row r="16394" spans="18:18" x14ac:dyDescent="0.25">
      <c r="R16394" s="139"/>
    </row>
    <row r="16395" spans="18:18" x14ac:dyDescent="0.25">
      <c r="R16395" s="139"/>
    </row>
    <row r="16396" spans="18:18" x14ac:dyDescent="0.25">
      <c r="R16396" s="139"/>
    </row>
    <row r="16397" spans="18:18" x14ac:dyDescent="0.25">
      <c r="R16397" s="139"/>
    </row>
    <row r="16398" spans="18:18" x14ac:dyDescent="0.25">
      <c r="R16398" s="139"/>
    </row>
    <row r="16399" spans="18:18" x14ac:dyDescent="0.25">
      <c r="R16399" s="139"/>
    </row>
    <row r="16400" spans="18:18" x14ac:dyDescent="0.25">
      <c r="R16400" s="139"/>
    </row>
    <row r="16401" spans="18:18" x14ac:dyDescent="0.25">
      <c r="R16401" s="139"/>
    </row>
    <row r="16402" spans="18:18" x14ac:dyDescent="0.25">
      <c r="R16402" s="139"/>
    </row>
    <row r="16403" spans="18:18" x14ac:dyDescent="0.25">
      <c r="R16403" s="139"/>
    </row>
    <row r="16404" spans="18:18" x14ac:dyDescent="0.25">
      <c r="R16404" s="139"/>
    </row>
    <row r="16405" spans="18:18" x14ac:dyDescent="0.25">
      <c r="R16405" s="139"/>
    </row>
    <row r="16406" spans="18:18" x14ac:dyDescent="0.25">
      <c r="R16406" s="139"/>
    </row>
    <row r="16407" spans="18:18" x14ac:dyDescent="0.25">
      <c r="R16407" s="139"/>
    </row>
    <row r="16408" spans="18:18" x14ac:dyDescent="0.25">
      <c r="R16408" s="139"/>
    </row>
    <row r="16409" spans="18:18" x14ac:dyDescent="0.25">
      <c r="R16409" s="139"/>
    </row>
    <row r="16410" spans="18:18" x14ac:dyDescent="0.25">
      <c r="R16410" s="139"/>
    </row>
    <row r="16411" spans="18:18" x14ac:dyDescent="0.25">
      <c r="R16411" s="139"/>
    </row>
    <row r="16412" spans="18:18" x14ac:dyDescent="0.25">
      <c r="R16412" s="139"/>
    </row>
    <row r="16413" spans="18:18" x14ac:dyDescent="0.25">
      <c r="R16413" s="139"/>
    </row>
    <row r="16414" spans="18:18" x14ac:dyDescent="0.25">
      <c r="R16414" s="139"/>
    </row>
    <row r="16415" spans="18:18" x14ac:dyDescent="0.25">
      <c r="R16415" s="139"/>
    </row>
    <row r="16416" spans="18:18" x14ac:dyDescent="0.25">
      <c r="R16416" s="139"/>
    </row>
    <row r="16417" spans="18:18" x14ac:dyDescent="0.25">
      <c r="R16417" s="139"/>
    </row>
    <row r="16418" spans="18:18" x14ac:dyDescent="0.25">
      <c r="R16418" s="139"/>
    </row>
    <row r="16419" spans="18:18" x14ac:dyDescent="0.25">
      <c r="R16419" s="139"/>
    </row>
    <row r="16420" spans="18:18" x14ac:dyDescent="0.25">
      <c r="R16420" s="139"/>
    </row>
    <row r="16421" spans="18:18" x14ac:dyDescent="0.25">
      <c r="R16421" s="139"/>
    </row>
    <row r="16422" spans="18:18" x14ac:dyDescent="0.25">
      <c r="R16422" s="139"/>
    </row>
    <row r="16423" spans="18:18" x14ac:dyDescent="0.25">
      <c r="R16423" s="139"/>
    </row>
    <row r="16424" spans="18:18" x14ac:dyDescent="0.25">
      <c r="R16424" s="139"/>
    </row>
    <row r="16425" spans="18:18" x14ac:dyDescent="0.25">
      <c r="R16425" s="139"/>
    </row>
    <row r="16426" spans="18:18" x14ac:dyDescent="0.25">
      <c r="R16426" s="139"/>
    </row>
    <row r="16427" spans="18:18" x14ac:dyDescent="0.25">
      <c r="R16427" s="139"/>
    </row>
    <row r="16428" spans="18:18" x14ac:dyDescent="0.25">
      <c r="R16428" s="139"/>
    </row>
    <row r="16429" spans="18:18" x14ac:dyDescent="0.25">
      <c r="R16429" s="139"/>
    </row>
    <row r="16430" spans="18:18" x14ac:dyDescent="0.25">
      <c r="R16430" s="139"/>
    </row>
    <row r="16431" spans="18:18" x14ac:dyDescent="0.25">
      <c r="R16431" s="139"/>
    </row>
    <row r="16432" spans="18:18" x14ac:dyDescent="0.25">
      <c r="R16432" s="139"/>
    </row>
    <row r="16433" spans="18:18" x14ac:dyDescent="0.25">
      <c r="R16433" s="139"/>
    </row>
    <row r="16434" spans="18:18" x14ac:dyDescent="0.25">
      <c r="R16434" s="139"/>
    </row>
    <row r="16435" spans="18:18" x14ac:dyDescent="0.25">
      <c r="R16435" s="139"/>
    </row>
    <row r="16436" spans="18:18" x14ac:dyDescent="0.25">
      <c r="R16436" s="139"/>
    </row>
    <row r="16437" spans="18:18" x14ac:dyDescent="0.25">
      <c r="R16437" s="139"/>
    </row>
    <row r="16438" spans="18:18" x14ac:dyDescent="0.25">
      <c r="R16438" s="139"/>
    </row>
    <row r="16439" spans="18:18" x14ac:dyDescent="0.25">
      <c r="R16439" s="139"/>
    </row>
    <row r="16440" spans="18:18" x14ac:dyDescent="0.25">
      <c r="R16440" s="139"/>
    </row>
    <row r="16441" spans="18:18" x14ac:dyDescent="0.25">
      <c r="R16441" s="139"/>
    </row>
    <row r="16442" spans="18:18" x14ac:dyDescent="0.25">
      <c r="R16442" s="139"/>
    </row>
    <row r="16443" spans="18:18" x14ac:dyDescent="0.25">
      <c r="R16443" s="139"/>
    </row>
    <row r="16444" spans="18:18" x14ac:dyDescent="0.25">
      <c r="R16444" s="139"/>
    </row>
    <row r="16445" spans="18:18" x14ac:dyDescent="0.25">
      <c r="R16445" s="139"/>
    </row>
    <row r="16446" spans="18:18" x14ac:dyDescent="0.25">
      <c r="R16446" s="139"/>
    </row>
    <row r="16447" spans="18:18" x14ac:dyDescent="0.25">
      <c r="R16447" s="139"/>
    </row>
    <row r="16448" spans="18:18" x14ac:dyDescent="0.25">
      <c r="R16448" s="139"/>
    </row>
    <row r="16449" spans="18:18" x14ac:dyDescent="0.25">
      <c r="R16449" s="139"/>
    </row>
    <row r="16450" spans="18:18" x14ac:dyDescent="0.25">
      <c r="R16450" s="139"/>
    </row>
    <row r="16451" spans="18:18" x14ac:dyDescent="0.25">
      <c r="R16451" s="139"/>
    </row>
    <row r="16452" spans="18:18" x14ac:dyDescent="0.25">
      <c r="R16452" s="139"/>
    </row>
    <row r="16453" spans="18:18" x14ac:dyDescent="0.25">
      <c r="R16453" s="139"/>
    </row>
    <row r="16454" spans="18:18" x14ac:dyDescent="0.25">
      <c r="R16454" s="139"/>
    </row>
    <row r="16455" spans="18:18" x14ac:dyDescent="0.25">
      <c r="R16455" s="139"/>
    </row>
    <row r="16456" spans="18:18" x14ac:dyDescent="0.25">
      <c r="R16456" s="139"/>
    </row>
    <row r="16457" spans="18:18" x14ac:dyDescent="0.25">
      <c r="R16457" s="139"/>
    </row>
    <row r="16458" spans="18:18" x14ac:dyDescent="0.25">
      <c r="R16458" s="139"/>
    </row>
    <row r="16459" spans="18:18" x14ac:dyDescent="0.25">
      <c r="R16459" s="139"/>
    </row>
    <row r="16460" spans="18:18" x14ac:dyDescent="0.25">
      <c r="R16460" s="139"/>
    </row>
    <row r="16461" spans="18:18" x14ac:dyDescent="0.25">
      <c r="R16461" s="139"/>
    </row>
    <row r="16462" spans="18:18" x14ac:dyDescent="0.25">
      <c r="R16462" s="139"/>
    </row>
    <row r="16463" spans="18:18" x14ac:dyDescent="0.25">
      <c r="R16463" s="139"/>
    </row>
    <row r="16464" spans="18:18" x14ac:dyDescent="0.25">
      <c r="R16464" s="139"/>
    </row>
    <row r="16465" spans="18:18" x14ac:dyDescent="0.25">
      <c r="R16465" s="139"/>
    </row>
    <row r="16466" spans="18:18" x14ac:dyDescent="0.25">
      <c r="R16466" s="139"/>
    </row>
    <row r="16467" spans="18:18" x14ac:dyDescent="0.25">
      <c r="R16467" s="139"/>
    </row>
    <row r="16468" spans="18:18" x14ac:dyDescent="0.25">
      <c r="R16468" s="139"/>
    </row>
    <row r="16469" spans="18:18" x14ac:dyDescent="0.25">
      <c r="R16469" s="139"/>
    </row>
    <row r="16470" spans="18:18" x14ac:dyDescent="0.25">
      <c r="R16470" s="139"/>
    </row>
    <row r="16471" spans="18:18" x14ac:dyDescent="0.25">
      <c r="R16471" s="139"/>
    </row>
    <row r="16472" spans="18:18" x14ac:dyDescent="0.25">
      <c r="R16472" s="139"/>
    </row>
    <row r="16473" spans="18:18" x14ac:dyDescent="0.25">
      <c r="R16473" s="139"/>
    </row>
    <row r="16474" spans="18:18" x14ac:dyDescent="0.25">
      <c r="R16474" s="139"/>
    </row>
    <row r="16475" spans="18:18" x14ac:dyDescent="0.25">
      <c r="R16475" s="139"/>
    </row>
    <row r="16476" spans="18:18" x14ac:dyDescent="0.25">
      <c r="R16476" s="139"/>
    </row>
    <row r="16477" spans="18:18" x14ac:dyDescent="0.25">
      <c r="R16477" s="139"/>
    </row>
    <row r="16478" spans="18:18" x14ac:dyDescent="0.25">
      <c r="R16478" s="139"/>
    </row>
    <row r="16479" spans="18:18" x14ac:dyDescent="0.25">
      <c r="R16479" s="139"/>
    </row>
    <row r="16480" spans="18:18" x14ac:dyDescent="0.25">
      <c r="R16480" s="139"/>
    </row>
    <row r="16481" spans="18:18" x14ac:dyDescent="0.25">
      <c r="R16481" s="139"/>
    </row>
    <row r="16482" spans="18:18" x14ac:dyDescent="0.25">
      <c r="R16482" s="139"/>
    </row>
    <row r="16483" spans="18:18" x14ac:dyDescent="0.25">
      <c r="R16483" s="139"/>
    </row>
    <row r="16484" spans="18:18" x14ac:dyDescent="0.25">
      <c r="R16484" s="139"/>
    </row>
    <row r="16485" spans="18:18" x14ac:dyDescent="0.25">
      <c r="R16485" s="139"/>
    </row>
    <row r="16486" spans="18:18" x14ac:dyDescent="0.25">
      <c r="R16486" s="139"/>
    </row>
    <row r="16487" spans="18:18" x14ac:dyDescent="0.25">
      <c r="R16487" s="139"/>
    </row>
    <row r="16488" spans="18:18" x14ac:dyDescent="0.25">
      <c r="R16488" s="139"/>
    </row>
    <row r="16489" spans="18:18" x14ac:dyDescent="0.25">
      <c r="R16489" s="139"/>
    </row>
    <row r="16490" spans="18:18" x14ac:dyDescent="0.25">
      <c r="R16490" s="139"/>
    </row>
    <row r="16491" spans="18:18" x14ac:dyDescent="0.25">
      <c r="R16491" s="139"/>
    </row>
    <row r="16492" spans="18:18" x14ac:dyDescent="0.25">
      <c r="R16492" s="139"/>
    </row>
    <row r="16493" spans="18:18" x14ac:dyDescent="0.25">
      <c r="R16493" s="139"/>
    </row>
    <row r="16494" spans="18:18" x14ac:dyDescent="0.25">
      <c r="R16494" s="139"/>
    </row>
    <row r="16495" spans="18:18" x14ac:dyDescent="0.25">
      <c r="R16495" s="139"/>
    </row>
    <row r="16496" spans="18:18" x14ac:dyDescent="0.25">
      <c r="R16496" s="139"/>
    </row>
    <row r="16497" spans="18:18" x14ac:dyDescent="0.25">
      <c r="R16497" s="139"/>
    </row>
    <row r="16498" spans="18:18" x14ac:dyDescent="0.25">
      <c r="R16498" s="139"/>
    </row>
    <row r="16499" spans="18:18" x14ac:dyDescent="0.25">
      <c r="R16499" s="139"/>
    </row>
    <row r="16500" spans="18:18" x14ac:dyDescent="0.25">
      <c r="R16500" s="139"/>
    </row>
    <row r="16501" spans="18:18" x14ac:dyDescent="0.25">
      <c r="R16501" s="139"/>
    </row>
    <row r="16502" spans="18:18" x14ac:dyDescent="0.25">
      <c r="R16502" s="139"/>
    </row>
    <row r="16503" spans="18:18" x14ac:dyDescent="0.25">
      <c r="R16503" s="139"/>
    </row>
    <row r="16504" spans="18:18" x14ac:dyDescent="0.25">
      <c r="R16504" s="139"/>
    </row>
    <row r="16505" spans="18:18" x14ac:dyDescent="0.25">
      <c r="R16505" s="139"/>
    </row>
    <row r="16506" spans="18:18" x14ac:dyDescent="0.25">
      <c r="R16506" s="139"/>
    </row>
    <row r="16507" spans="18:18" x14ac:dyDescent="0.25">
      <c r="R16507" s="139"/>
    </row>
    <row r="16508" spans="18:18" x14ac:dyDescent="0.25">
      <c r="R16508" s="139"/>
    </row>
    <row r="16509" spans="18:18" x14ac:dyDescent="0.25">
      <c r="R16509" s="139"/>
    </row>
    <row r="16510" spans="18:18" x14ac:dyDescent="0.25">
      <c r="R16510" s="139"/>
    </row>
    <row r="16511" spans="18:18" x14ac:dyDescent="0.25">
      <c r="R16511" s="139"/>
    </row>
    <row r="16512" spans="18:18" x14ac:dyDescent="0.25">
      <c r="R16512" s="139"/>
    </row>
    <row r="16513" spans="18:18" x14ac:dyDescent="0.25">
      <c r="R16513" s="139"/>
    </row>
    <row r="16514" spans="18:18" x14ac:dyDescent="0.25">
      <c r="R16514" s="139"/>
    </row>
    <row r="16515" spans="18:18" x14ac:dyDescent="0.25">
      <c r="R16515" s="139"/>
    </row>
    <row r="16516" spans="18:18" x14ac:dyDescent="0.25">
      <c r="R16516" s="139"/>
    </row>
    <row r="16517" spans="18:18" x14ac:dyDescent="0.25">
      <c r="R16517" s="139"/>
    </row>
    <row r="16518" spans="18:18" x14ac:dyDescent="0.25">
      <c r="R16518" s="139"/>
    </row>
    <row r="16519" spans="18:18" x14ac:dyDescent="0.25">
      <c r="R16519" s="139"/>
    </row>
    <row r="16520" spans="18:18" x14ac:dyDescent="0.25">
      <c r="R16520" s="139"/>
    </row>
    <row r="16521" spans="18:18" x14ac:dyDescent="0.25">
      <c r="R16521" s="139"/>
    </row>
    <row r="16522" spans="18:18" x14ac:dyDescent="0.25">
      <c r="R16522" s="139"/>
    </row>
    <row r="16523" spans="18:18" x14ac:dyDescent="0.25">
      <c r="R16523" s="139"/>
    </row>
    <row r="16524" spans="18:18" x14ac:dyDescent="0.25">
      <c r="R16524" s="139"/>
    </row>
    <row r="16525" spans="18:18" x14ac:dyDescent="0.25">
      <c r="R16525" s="139"/>
    </row>
    <row r="16526" spans="18:18" x14ac:dyDescent="0.25">
      <c r="R16526" s="139"/>
    </row>
    <row r="16527" spans="18:18" x14ac:dyDescent="0.25">
      <c r="R16527" s="139"/>
    </row>
    <row r="16528" spans="18:18" x14ac:dyDescent="0.25">
      <c r="R16528" s="139"/>
    </row>
    <row r="16529" spans="18:18" x14ac:dyDescent="0.25">
      <c r="R16529" s="139"/>
    </row>
    <row r="16530" spans="18:18" x14ac:dyDescent="0.25">
      <c r="R16530" s="139"/>
    </row>
    <row r="16531" spans="18:18" x14ac:dyDescent="0.25">
      <c r="R16531" s="139"/>
    </row>
    <row r="16532" spans="18:18" x14ac:dyDescent="0.25">
      <c r="R16532" s="139"/>
    </row>
    <row r="16533" spans="18:18" x14ac:dyDescent="0.25">
      <c r="R16533" s="139"/>
    </row>
    <row r="16534" spans="18:18" x14ac:dyDescent="0.25">
      <c r="R16534" s="139"/>
    </row>
    <row r="16535" spans="18:18" x14ac:dyDescent="0.25">
      <c r="R16535" s="139"/>
    </row>
    <row r="16536" spans="18:18" x14ac:dyDescent="0.25">
      <c r="R16536" s="139"/>
    </row>
    <row r="16537" spans="18:18" x14ac:dyDescent="0.25">
      <c r="R16537" s="139"/>
    </row>
    <row r="16538" spans="18:18" x14ac:dyDescent="0.25">
      <c r="R16538" s="139"/>
    </row>
    <row r="16539" spans="18:18" x14ac:dyDescent="0.25">
      <c r="R16539" s="139"/>
    </row>
    <row r="16540" spans="18:18" x14ac:dyDescent="0.25">
      <c r="R16540" s="139"/>
    </row>
    <row r="16541" spans="18:18" x14ac:dyDescent="0.25">
      <c r="R16541" s="139"/>
    </row>
    <row r="16542" spans="18:18" x14ac:dyDescent="0.25">
      <c r="R16542" s="139"/>
    </row>
    <row r="16543" spans="18:18" x14ac:dyDescent="0.25">
      <c r="R16543" s="139"/>
    </row>
    <row r="16544" spans="18:18" x14ac:dyDescent="0.25">
      <c r="R16544" s="139"/>
    </row>
    <row r="16545" spans="18:18" x14ac:dyDescent="0.25">
      <c r="R16545" s="139"/>
    </row>
    <row r="16546" spans="18:18" x14ac:dyDescent="0.25">
      <c r="R16546" s="139"/>
    </row>
    <row r="16547" spans="18:18" x14ac:dyDescent="0.25">
      <c r="R16547" s="139"/>
    </row>
    <row r="16548" spans="18:18" x14ac:dyDescent="0.25">
      <c r="R16548" s="139"/>
    </row>
    <row r="16549" spans="18:18" x14ac:dyDescent="0.25">
      <c r="R16549" s="139"/>
    </row>
    <row r="16550" spans="18:18" x14ac:dyDescent="0.25">
      <c r="R16550" s="139"/>
    </row>
    <row r="16551" spans="18:18" x14ac:dyDescent="0.25">
      <c r="R16551" s="139"/>
    </row>
    <row r="16552" spans="18:18" x14ac:dyDescent="0.25">
      <c r="R16552" s="139"/>
    </row>
    <row r="16553" spans="18:18" x14ac:dyDescent="0.25">
      <c r="R16553" s="139"/>
    </row>
    <row r="16554" spans="18:18" x14ac:dyDescent="0.25">
      <c r="R16554" s="139"/>
    </row>
    <row r="16555" spans="18:18" x14ac:dyDescent="0.25">
      <c r="R16555" s="139"/>
    </row>
    <row r="16556" spans="18:18" x14ac:dyDescent="0.25">
      <c r="R16556" s="139"/>
    </row>
    <row r="16557" spans="18:18" x14ac:dyDescent="0.25">
      <c r="R16557" s="139"/>
    </row>
    <row r="16558" spans="18:18" x14ac:dyDescent="0.25">
      <c r="R16558" s="139"/>
    </row>
    <row r="16559" spans="18:18" x14ac:dyDescent="0.25">
      <c r="R16559" s="139"/>
    </row>
    <row r="16560" spans="18:18" x14ac:dyDescent="0.25">
      <c r="R16560" s="139"/>
    </row>
    <row r="16561" spans="18:18" x14ac:dyDescent="0.25">
      <c r="R16561" s="139"/>
    </row>
    <row r="16562" spans="18:18" x14ac:dyDescent="0.25">
      <c r="R16562" s="139"/>
    </row>
    <row r="16563" spans="18:18" x14ac:dyDescent="0.25">
      <c r="R16563" s="139"/>
    </row>
    <row r="16564" spans="18:18" x14ac:dyDescent="0.25">
      <c r="R16564" s="139"/>
    </row>
    <row r="16565" spans="18:18" x14ac:dyDescent="0.25">
      <c r="R16565" s="139"/>
    </row>
    <row r="16566" spans="18:18" x14ac:dyDescent="0.25">
      <c r="R16566" s="139"/>
    </row>
    <row r="16567" spans="18:18" x14ac:dyDescent="0.25">
      <c r="R16567" s="139"/>
    </row>
    <row r="16568" spans="18:18" x14ac:dyDescent="0.25">
      <c r="R16568" s="139"/>
    </row>
    <row r="16569" spans="18:18" x14ac:dyDescent="0.25">
      <c r="R16569" s="139"/>
    </row>
    <row r="16570" spans="18:18" x14ac:dyDescent="0.25">
      <c r="R16570" s="139"/>
    </row>
    <row r="16571" spans="18:18" x14ac:dyDescent="0.25">
      <c r="R16571" s="139"/>
    </row>
    <row r="16572" spans="18:18" x14ac:dyDescent="0.25">
      <c r="R16572" s="139"/>
    </row>
    <row r="16573" spans="18:18" x14ac:dyDescent="0.25">
      <c r="R16573" s="139"/>
    </row>
    <row r="16574" spans="18:18" x14ac:dyDescent="0.25">
      <c r="R16574" s="139"/>
    </row>
    <row r="16575" spans="18:18" x14ac:dyDescent="0.25">
      <c r="R16575" s="139"/>
    </row>
    <row r="16576" spans="18:18" x14ac:dyDescent="0.25">
      <c r="R16576" s="139"/>
    </row>
    <row r="16577" spans="18:18" x14ac:dyDescent="0.25">
      <c r="R16577" s="139"/>
    </row>
    <row r="16578" spans="18:18" x14ac:dyDescent="0.25">
      <c r="R16578" s="139"/>
    </row>
    <row r="16579" spans="18:18" x14ac:dyDescent="0.25">
      <c r="R16579" s="139"/>
    </row>
    <row r="16580" spans="18:18" x14ac:dyDescent="0.25">
      <c r="R16580" s="139"/>
    </row>
    <row r="16581" spans="18:18" x14ac:dyDescent="0.25">
      <c r="R16581" s="139"/>
    </row>
    <row r="16582" spans="18:18" x14ac:dyDescent="0.25">
      <c r="R16582" s="139"/>
    </row>
    <row r="16583" spans="18:18" x14ac:dyDescent="0.25">
      <c r="R16583" s="139"/>
    </row>
    <row r="16584" spans="18:18" x14ac:dyDescent="0.25">
      <c r="R16584" s="139"/>
    </row>
    <row r="16585" spans="18:18" x14ac:dyDescent="0.25">
      <c r="R16585" s="139"/>
    </row>
    <row r="16586" spans="18:18" x14ac:dyDescent="0.25">
      <c r="R16586" s="139"/>
    </row>
    <row r="16587" spans="18:18" x14ac:dyDescent="0.25">
      <c r="R16587" s="139"/>
    </row>
    <row r="16588" spans="18:18" x14ac:dyDescent="0.25">
      <c r="R16588" s="139"/>
    </row>
    <row r="16589" spans="18:18" x14ac:dyDescent="0.25">
      <c r="R16589" s="139"/>
    </row>
    <row r="16590" spans="18:18" x14ac:dyDescent="0.25">
      <c r="R16590" s="139"/>
    </row>
    <row r="16591" spans="18:18" x14ac:dyDescent="0.25">
      <c r="R16591" s="139"/>
    </row>
    <row r="16592" spans="18:18" x14ac:dyDescent="0.25">
      <c r="R16592" s="139"/>
    </row>
    <row r="16593" spans="18:18" x14ac:dyDescent="0.25">
      <c r="R16593" s="139"/>
    </row>
    <row r="16594" spans="18:18" x14ac:dyDescent="0.25">
      <c r="R16594" s="139"/>
    </row>
    <row r="16595" spans="18:18" x14ac:dyDescent="0.25">
      <c r="R16595" s="139"/>
    </row>
    <row r="16596" spans="18:18" x14ac:dyDescent="0.25">
      <c r="R16596" s="139"/>
    </row>
    <row r="16597" spans="18:18" x14ac:dyDescent="0.25">
      <c r="R16597" s="139"/>
    </row>
    <row r="16598" spans="18:18" x14ac:dyDescent="0.25">
      <c r="R16598" s="139"/>
    </row>
    <row r="16599" spans="18:18" x14ac:dyDescent="0.25">
      <c r="R16599" s="139"/>
    </row>
    <row r="16600" spans="18:18" x14ac:dyDescent="0.25">
      <c r="R16600" s="139"/>
    </row>
    <row r="16601" spans="18:18" x14ac:dyDescent="0.25">
      <c r="R16601" s="139"/>
    </row>
    <row r="16602" spans="18:18" x14ac:dyDescent="0.25">
      <c r="R16602" s="139"/>
    </row>
    <row r="16603" spans="18:18" x14ac:dyDescent="0.25">
      <c r="R16603" s="139"/>
    </row>
    <row r="16604" spans="18:18" x14ac:dyDescent="0.25">
      <c r="R16604" s="139"/>
    </row>
    <row r="16605" spans="18:18" x14ac:dyDescent="0.25">
      <c r="R16605" s="139"/>
    </row>
    <row r="16606" spans="18:18" x14ac:dyDescent="0.25">
      <c r="R16606" s="139"/>
    </row>
    <row r="16607" spans="18:18" x14ac:dyDescent="0.25">
      <c r="R16607" s="139"/>
    </row>
    <row r="16608" spans="18:18" x14ac:dyDescent="0.25">
      <c r="R16608" s="139"/>
    </row>
    <row r="16609" spans="18:18" x14ac:dyDescent="0.25">
      <c r="R16609" s="139"/>
    </row>
    <row r="16610" spans="18:18" x14ac:dyDescent="0.25">
      <c r="R16610" s="139"/>
    </row>
    <row r="16611" spans="18:18" x14ac:dyDescent="0.25">
      <c r="R16611" s="139"/>
    </row>
    <row r="16612" spans="18:18" x14ac:dyDescent="0.25">
      <c r="R16612" s="139"/>
    </row>
    <row r="16613" spans="18:18" x14ac:dyDescent="0.25">
      <c r="R16613" s="139"/>
    </row>
    <row r="16614" spans="18:18" x14ac:dyDescent="0.25">
      <c r="R16614" s="139"/>
    </row>
    <row r="16615" spans="18:18" x14ac:dyDescent="0.25">
      <c r="R16615" s="139"/>
    </row>
    <row r="16616" spans="18:18" x14ac:dyDescent="0.25">
      <c r="R16616" s="139"/>
    </row>
    <row r="16617" spans="18:18" x14ac:dyDescent="0.25">
      <c r="R16617" s="139"/>
    </row>
    <row r="16618" spans="18:18" x14ac:dyDescent="0.25">
      <c r="R16618" s="139"/>
    </row>
    <row r="16619" spans="18:18" x14ac:dyDescent="0.25">
      <c r="R16619" s="139"/>
    </row>
    <row r="16620" spans="18:18" x14ac:dyDescent="0.25">
      <c r="R16620" s="139"/>
    </row>
    <row r="16621" spans="18:18" x14ac:dyDescent="0.25">
      <c r="R16621" s="139"/>
    </row>
    <row r="16622" spans="18:18" x14ac:dyDescent="0.25">
      <c r="R16622" s="139"/>
    </row>
    <row r="16623" spans="18:18" x14ac:dyDescent="0.25">
      <c r="R16623" s="139"/>
    </row>
    <row r="16624" spans="18:18" x14ac:dyDescent="0.25">
      <c r="R16624" s="139"/>
    </row>
    <row r="16625" spans="18:18" x14ac:dyDescent="0.25">
      <c r="R16625" s="139"/>
    </row>
    <row r="16626" spans="18:18" x14ac:dyDescent="0.25">
      <c r="R16626" s="139"/>
    </row>
    <row r="16627" spans="18:18" x14ac:dyDescent="0.25">
      <c r="R16627" s="139"/>
    </row>
    <row r="16628" spans="18:18" x14ac:dyDescent="0.25">
      <c r="R16628" s="139"/>
    </row>
    <row r="16629" spans="18:18" x14ac:dyDescent="0.25">
      <c r="R16629" s="139"/>
    </row>
    <row r="16630" spans="18:18" x14ac:dyDescent="0.25">
      <c r="R16630" s="139"/>
    </row>
    <row r="16631" spans="18:18" x14ac:dyDescent="0.25">
      <c r="R16631" s="139"/>
    </row>
    <row r="16632" spans="18:18" x14ac:dyDescent="0.25">
      <c r="R16632" s="139"/>
    </row>
    <row r="16633" spans="18:18" x14ac:dyDescent="0.25">
      <c r="R16633" s="139"/>
    </row>
    <row r="16634" spans="18:18" x14ac:dyDescent="0.25">
      <c r="R16634" s="139"/>
    </row>
    <row r="16635" spans="18:18" x14ac:dyDescent="0.25">
      <c r="R16635" s="139"/>
    </row>
    <row r="16636" spans="18:18" x14ac:dyDescent="0.25">
      <c r="R16636" s="139"/>
    </row>
    <row r="16637" spans="18:18" x14ac:dyDescent="0.25">
      <c r="R16637" s="139"/>
    </row>
    <row r="16638" spans="18:18" x14ac:dyDescent="0.25">
      <c r="R16638" s="139"/>
    </row>
    <row r="16639" spans="18:18" x14ac:dyDescent="0.25">
      <c r="R16639" s="139"/>
    </row>
    <row r="16640" spans="18:18" x14ac:dyDescent="0.25">
      <c r="R16640" s="139"/>
    </row>
    <row r="16641" spans="18:18" x14ac:dyDescent="0.25">
      <c r="R16641" s="139"/>
    </row>
    <row r="16642" spans="18:18" x14ac:dyDescent="0.25">
      <c r="R16642" s="139"/>
    </row>
    <row r="16643" spans="18:18" x14ac:dyDescent="0.25">
      <c r="R16643" s="139"/>
    </row>
    <row r="16644" spans="18:18" x14ac:dyDescent="0.25">
      <c r="R16644" s="139"/>
    </row>
    <row r="16645" spans="18:18" x14ac:dyDescent="0.25">
      <c r="R16645" s="139"/>
    </row>
    <row r="16646" spans="18:18" x14ac:dyDescent="0.25">
      <c r="R16646" s="139"/>
    </row>
    <row r="16647" spans="18:18" x14ac:dyDescent="0.25">
      <c r="R16647" s="139"/>
    </row>
    <row r="16648" spans="18:18" x14ac:dyDescent="0.25">
      <c r="R16648" s="139"/>
    </row>
    <row r="16649" spans="18:18" x14ac:dyDescent="0.25">
      <c r="R16649" s="139"/>
    </row>
    <row r="16650" spans="18:18" x14ac:dyDescent="0.25">
      <c r="R16650" s="139"/>
    </row>
    <row r="16651" spans="18:18" x14ac:dyDescent="0.25">
      <c r="R16651" s="139"/>
    </row>
    <row r="16652" spans="18:18" x14ac:dyDescent="0.25">
      <c r="R16652" s="139"/>
    </row>
    <row r="16653" spans="18:18" x14ac:dyDescent="0.25">
      <c r="R16653" s="139"/>
    </row>
    <row r="16654" spans="18:18" x14ac:dyDescent="0.25">
      <c r="R16654" s="139"/>
    </row>
    <row r="16655" spans="18:18" x14ac:dyDescent="0.25">
      <c r="R16655" s="139"/>
    </row>
    <row r="16656" spans="18:18" x14ac:dyDescent="0.25">
      <c r="R16656" s="139"/>
    </row>
    <row r="16657" spans="18:18" x14ac:dyDescent="0.25">
      <c r="R16657" s="139"/>
    </row>
    <row r="16658" spans="18:18" x14ac:dyDescent="0.25">
      <c r="R16658" s="139"/>
    </row>
    <row r="16659" spans="18:18" x14ac:dyDescent="0.25">
      <c r="R16659" s="139"/>
    </row>
    <row r="16660" spans="18:18" x14ac:dyDescent="0.25">
      <c r="R16660" s="139"/>
    </row>
    <row r="16661" spans="18:18" x14ac:dyDescent="0.25">
      <c r="R16661" s="139"/>
    </row>
    <row r="16662" spans="18:18" x14ac:dyDescent="0.25">
      <c r="R16662" s="139"/>
    </row>
    <row r="16663" spans="18:18" x14ac:dyDescent="0.25">
      <c r="R16663" s="139"/>
    </row>
    <row r="16664" spans="18:18" x14ac:dyDescent="0.25">
      <c r="R16664" s="139"/>
    </row>
    <row r="16665" spans="18:18" x14ac:dyDescent="0.25">
      <c r="R16665" s="139"/>
    </row>
    <row r="16666" spans="18:18" x14ac:dyDescent="0.25">
      <c r="R16666" s="139"/>
    </row>
    <row r="16667" spans="18:18" x14ac:dyDescent="0.25">
      <c r="R16667" s="139"/>
    </row>
    <row r="16668" spans="18:18" x14ac:dyDescent="0.25">
      <c r="R16668" s="139"/>
    </row>
    <row r="16669" spans="18:18" x14ac:dyDescent="0.25">
      <c r="R16669" s="139"/>
    </row>
    <row r="16670" spans="18:18" x14ac:dyDescent="0.25">
      <c r="R16670" s="139"/>
    </row>
    <row r="16671" spans="18:18" x14ac:dyDescent="0.25">
      <c r="R16671" s="139"/>
    </row>
    <row r="16672" spans="18:18" x14ac:dyDescent="0.25">
      <c r="R16672" s="139"/>
    </row>
    <row r="16673" spans="18:18" x14ac:dyDescent="0.25">
      <c r="R16673" s="139"/>
    </row>
    <row r="16674" spans="18:18" x14ac:dyDescent="0.25">
      <c r="R16674" s="139"/>
    </row>
    <row r="16675" spans="18:18" x14ac:dyDescent="0.25">
      <c r="R16675" s="139"/>
    </row>
    <row r="16676" spans="18:18" x14ac:dyDescent="0.25">
      <c r="R16676" s="139"/>
    </row>
    <row r="16677" spans="18:18" x14ac:dyDescent="0.25">
      <c r="R16677" s="139"/>
    </row>
    <row r="16678" spans="18:18" x14ac:dyDescent="0.25">
      <c r="R16678" s="139"/>
    </row>
    <row r="16679" spans="18:18" x14ac:dyDescent="0.25">
      <c r="R16679" s="139"/>
    </row>
    <row r="16680" spans="18:18" x14ac:dyDescent="0.25">
      <c r="R16680" s="139"/>
    </row>
    <row r="16681" spans="18:18" x14ac:dyDescent="0.25">
      <c r="R16681" s="139"/>
    </row>
    <row r="16682" spans="18:18" x14ac:dyDescent="0.25">
      <c r="R16682" s="139"/>
    </row>
    <row r="16683" spans="18:18" x14ac:dyDescent="0.25">
      <c r="R16683" s="139"/>
    </row>
    <row r="16684" spans="18:18" x14ac:dyDescent="0.25">
      <c r="R16684" s="139"/>
    </row>
    <row r="16685" spans="18:18" x14ac:dyDescent="0.25">
      <c r="R16685" s="139"/>
    </row>
    <row r="16686" spans="18:18" x14ac:dyDescent="0.25">
      <c r="R16686" s="139"/>
    </row>
    <row r="16687" spans="18:18" x14ac:dyDescent="0.25">
      <c r="R16687" s="139"/>
    </row>
    <row r="16688" spans="18:18" x14ac:dyDescent="0.25">
      <c r="R16688" s="139"/>
    </row>
    <row r="16689" spans="18:18" x14ac:dyDescent="0.25">
      <c r="R16689" s="139"/>
    </row>
    <row r="16690" spans="18:18" x14ac:dyDescent="0.25">
      <c r="R16690" s="139"/>
    </row>
    <row r="16691" spans="18:18" x14ac:dyDescent="0.25">
      <c r="R16691" s="139"/>
    </row>
    <row r="16692" spans="18:18" x14ac:dyDescent="0.25">
      <c r="R16692" s="139"/>
    </row>
    <row r="16693" spans="18:18" x14ac:dyDescent="0.25">
      <c r="R16693" s="139"/>
    </row>
    <row r="16694" spans="18:18" x14ac:dyDescent="0.25">
      <c r="R16694" s="139"/>
    </row>
    <row r="16695" spans="18:18" x14ac:dyDescent="0.25">
      <c r="R16695" s="139"/>
    </row>
    <row r="16696" spans="18:18" x14ac:dyDescent="0.25">
      <c r="R16696" s="139"/>
    </row>
    <row r="16697" spans="18:18" x14ac:dyDescent="0.25">
      <c r="R16697" s="139"/>
    </row>
    <row r="16698" spans="18:18" x14ac:dyDescent="0.25">
      <c r="R16698" s="139"/>
    </row>
    <row r="16699" spans="18:18" x14ac:dyDescent="0.25">
      <c r="R16699" s="139"/>
    </row>
    <row r="16700" spans="18:18" x14ac:dyDescent="0.25">
      <c r="R16700" s="139"/>
    </row>
    <row r="16701" spans="18:18" x14ac:dyDescent="0.25">
      <c r="R16701" s="139"/>
    </row>
    <row r="16702" spans="18:18" x14ac:dyDescent="0.25">
      <c r="R16702" s="139"/>
    </row>
    <row r="16703" spans="18:18" x14ac:dyDescent="0.25">
      <c r="R16703" s="139"/>
    </row>
    <row r="16704" spans="18:18" x14ac:dyDescent="0.25">
      <c r="R16704" s="139"/>
    </row>
    <row r="16705" spans="18:18" x14ac:dyDescent="0.25">
      <c r="R16705" s="139"/>
    </row>
    <row r="16706" spans="18:18" x14ac:dyDescent="0.25">
      <c r="R16706" s="139"/>
    </row>
    <row r="16707" spans="18:18" x14ac:dyDescent="0.25">
      <c r="R16707" s="139"/>
    </row>
    <row r="16708" spans="18:18" x14ac:dyDescent="0.25">
      <c r="R16708" s="139"/>
    </row>
    <row r="16709" spans="18:18" x14ac:dyDescent="0.25">
      <c r="R16709" s="139"/>
    </row>
    <row r="16710" spans="18:18" x14ac:dyDescent="0.25">
      <c r="R16710" s="139"/>
    </row>
    <row r="16711" spans="18:18" x14ac:dyDescent="0.25">
      <c r="R16711" s="139"/>
    </row>
    <row r="16712" spans="18:18" x14ac:dyDescent="0.25">
      <c r="R16712" s="139"/>
    </row>
    <row r="16713" spans="18:18" x14ac:dyDescent="0.25">
      <c r="R16713" s="139"/>
    </row>
    <row r="16714" spans="18:18" x14ac:dyDescent="0.25">
      <c r="R16714" s="139"/>
    </row>
    <row r="16715" spans="18:18" x14ac:dyDescent="0.25">
      <c r="R16715" s="139"/>
    </row>
    <row r="16716" spans="18:18" x14ac:dyDescent="0.25">
      <c r="R16716" s="139"/>
    </row>
    <row r="16717" spans="18:18" x14ac:dyDescent="0.25">
      <c r="R16717" s="139"/>
    </row>
    <row r="16718" spans="18:18" x14ac:dyDescent="0.25">
      <c r="R16718" s="139"/>
    </row>
    <row r="16719" spans="18:18" x14ac:dyDescent="0.25">
      <c r="R16719" s="139"/>
    </row>
    <row r="16720" spans="18:18" x14ac:dyDescent="0.25">
      <c r="R16720" s="139"/>
    </row>
    <row r="16721" spans="18:18" x14ac:dyDescent="0.25">
      <c r="R16721" s="139"/>
    </row>
    <row r="16722" spans="18:18" x14ac:dyDescent="0.25">
      <c r="R16722" s="139"/>
    </row>
    <row r="16723" spans="18:18" x14ac:dyDescent="0.25">
      <c r="R16723" s="139"/>
    </row>
    <row r="16724" spans="18:18" x14ac:dyDescent="0.25">
      <c r="R16724" s="139"/>
    </row>
    <row r="16725" spans="18:18" x14ac:dyDescent="0.25">
      <c r="R16725" s="139"/>
    </row>
    <row r="16726" spans="18:18" x14ac:dyDescent="0.25">
      <c r="R16726" s="139"/>
    </row>
    <row r="16727" spans="18:18" x14ac:dyDescent="0.25">
      <c r="R16727" s="139"/>
    </row>
    <row r="16728" spans="18:18" x14ac:dyDescent="0.25">
      <c r="R16728" s="139"/>
    </row>
    <row r="16729" spans="18:18" x14ac:dyDescent="0.25">
      <c r="R16729" s="139"/>
    </row>
    <row r="16730" spans="18:18" x14ac:dyDescent="0.25">
      <c r="R16730" s="139"/>
    </row>
    <row r="16731" spans="18:18" x14ac:dyDescent="0.25">
      <c r="R16731" s="139"/>
    </row>
    <row r="16732" spans="18:18" x14ac:dyDescent="0.25">
      <c r="R16732" s="139"/>
    </row>
    <row r="16733" spans="18:18" x14ac:dyDescent="0.25">
      <c r="R16733" s="139"/>
    </row>
    <row r="16734" spans="18:18" x14ac:dyDescent="0.25">
      <c r="R16734" s="139"/>
    </row>
    <row r="16735" spans="18:18" x14ac:dyDescent="0.25">
      <c r="R16735" s="139"/>
    </row>
    <row r="16736" spans="18:18" x14ac:dyDescent="0.25">
      <c r="R16736" s="139"/>
    </row>
    <row r="16737" spans="18:18" x14ac:dyDescent="0.25">
      <c r="R16737" s="139"/>
    </row>
    <row r="16738" spans="18:18" x14ac:dyDescent="0.25">
      <c r="R16738" s="139"/>
    </row>
    <row r="16739" spans="18:18" x14ac:dyDescent="0.25">
      <c r="R16739" s="139"/>
    </row>
    <row r="16740" spans="18:18" x14ac:dyDescent="0.25">
      <c r="R16740" s="139"/>
    </row>
    <row r="16741" spans="18:18" x14ac:dyDescent="0.25">
      <c r="R16741" s="139"/>
    </row>
    <row r="16742" spans="18:18" x14ac:dyDescent="0.25">
      <c r="R16742" s="139"/>
    </row>
    <row r="16743" spans="18:18" x14ac:dyDescent="0.25">
      <c r="R16743" s="139"/>
    </row>
    <row r="16744" spans="18:18" x14ac:dyDescent="0.25">
      <c r="R16744" s="139"/>
    </row>
    <row r="16745" spans="18:18" x14ac:dyDescent="0.25">
      <c r="R16745" s="139"/>
    </row>
    <row r="16746" spans="18:18" x14ac:dyDescent="0.25">
      <c r="R16746" s="139"/>
    </row>
    <row r="16747" spans="18:18" x14ac:dyDescent="0.25">
      <c r="R16747" s="139"/>
    </row>
    <row r="16748" spans="18:18" x14ac:dyDescent="0.25">
      <c r="R16748" s="139"/>
    </row>
    <row r="16749" spans="18:18" x14ac:dyDescent="0.25">
      <c r="R16749" s="139"/>
    </row>
    <row r="16750" spans="18:18" x14ac:dyDescent="0.25">
      <c r="R16750" s="139"/>
    </row>
    <row r="16751" spans="18:18" x14ac:dyDescent="0.25">
      <c r="R16751" s="139"/>
    </row>
    <row r="16752" spans="18:18" x14ac:dyDescent="0.25">
      <c r="R16752" s="139"/>
    </row>
    <row r="16753" spans="18:18" x14ac:dyDescent="0.25">
      <c r="R16753" s="139"/>
    </row>
    <row r="16754" spans="18:18" x14ac:dyDescent="0.25">
      <c r="R16754" s="139"/>
    </row>
    <row r="16755" spans="18:18" x14ac:dyDescent="0.25">
      <c r="R16755" s="139"/>
    </row>
    <row r="16756" spans="18:18" x14ac:dyDescent="0.25">
      <c r="R16756" s="139"/>
    </row>
    <row r="16757" spans="18:18" x14ac:dyDescent="0.25">
      <c r="R16757" s="139"/>
    </row>
    <row r="16758" spans="18:18" x14ac:dyDescent="0.25">
      <c r="R16758" s="139"/>
    </row>
    <row r="16759" spans="18:18" x14ac:dyDescent="0.25">
      <c r="R16759" s="139"/>
    </row>
    <row r="16760" spans="18:18" x14ac:dyDescent="0.25">
      <c r="R16760" s="139"/>
    </row>
    <row r="16761" spans="18:18" x14ac:dyDescent="0.25">
      <c r="R16761" s="139"/>
    </row>
    <row r="16762" spans="18:18" x14ac:dyDescent="0.25">
      <c r="R16762" s="139"/>
    </row>
    <row r="16763" spans="18:18" x14ac:dyDescent="0.25">
      <c r="R16763" s="139"/>
    </row>
    <row r="16764" spans="18:18" x14ac:dyDescent="0.25">
      <c r="R16764" s="139"/>
    </row>
    <row r="16765" spans="18:18" x14ac:dyDescent="0.25">
      <c r="R16765" s="139"/>
    </row>
    <row r="16766" spans="18:18" x14ac:dyDescent="0.25">
      <c r="R16766" s="139"/>
    </row>
    <row r="16767" spans="18:18" x14ac:dyDescent="0.25">
      <c r="R16767" s="139"/>
    </row>
    <row r="16768" spans="18:18" x14ac:dyDescent="0.25">
      <c r="R16768" s="139"/>
    </row>
    <row r="16769" spans="18:18" x14ac:dyDescent="0.25">
      <c r="R16769" s="139"/>
    </row>
    <row r="16770" spans="18:18" x14ac:dyDescent="0.25">
      <c r="R16770" s="139"/>
    </row>
    <row r="16771" spans="18:18" x14ac:dyDescent="0.25">
      <c r="R16771" s="139"/>
    </row>
    <row r="16772" spans="18:18" x14ac:dyDescent="0.25">
      <c r="R16772" s="139"/>
    </row>
    <row r="16773" spans="18:18" x14ac:dyDescent="0.25">
      <c r="R16773" s="139"/>
    </row>
    <row r="16774" spans="18:18" x14ac:dyDescent="0.25">
      <c r="R16774" s="139"/>
    </row>
    <row r="16775" spans="18:18" x14ac:dyDescent="0.25">
      <c r="R16775" s="139"/>
    </row>
    <row r="16776" spans="18:18" x14ac:dyDescent="0.25">
      <c r="R16776" s="139"/>
    </row>
    <row r="16777" spans="18:18" x14ac:dyDescent="0.25">
      <c r="R16777" s="139"/>
    </row>
    <row r="16778" spans="18:18" x14ac:dyDescent="0.25">
      <c r="R16778" s="139"/>
    </row>
    <row r="16779" spans="18:18" x14ac:dyDescent="0.25">
      <c r="R16779" s="139"/>
    </row>
    <row r="16780" spans="18:18" x14ac:dyDescent="0.25">
      <c r="R16780" s="139"/>
    </row>
    <row r="16781" spans="18:18" x14ac:dyDescent="0.25">
      <c r="R16781" s="139"/>
    </row>
    <row r="16782" spans="18:18" x14ac:dyDescent="0.25">
      <c r="R16782" s="139"/>
    </row>
    <row r="16783" spans="18:18" x14ac:dyDescent="0.25">
      <c r="R16783" s="139"/>
    </row>
    <row r="16784" spans="18:18" x14ac:dyDescent="0.25">
      <c r="R16784" s="139"/>
    </row>
    <row r="16785" spans="18:18" x14ac:dyDescent="0.25">
      <c r="R16785" s="139"/>
    </row>
    <row r="16786" spans="18:18" x14ac:dyDescent="0.25">
      <c r="R16786" s="139"/>
    </row>
    <row r="16787" spans="18:18" x14ac:dyDescent="0.25">
      <c r="R16787" s="139"/>
    </row>
    <row r="16788" spans="18:18" x14ac:dyDescent="0.25">
      <c r="R16788" s="139"/>
    </row>
    <row r="16789" spans="18:18" x14ac:dyDescent="0.25">
      <c r="R16789" s="139"/>
    </row>
    <row r="16790" spans="18:18" x14ac:dyDescent="0.25">
      <c r="R16790" s="139"/>
    </row>
    <row r="16791" spans="18:18" x14ac:dyDescent="0.25">
      <c r="R16791" s="139"/>
    </row>
    <row r="16792" spans="18:18" x14ac:dyDescent="0.25">
      <c r="R16792" s="139"/>
    </row>
    <row r="16793" spans="18:18" x14ac:dyDescent="0.25">
      <c r="R16793" s="139"/>
    </row>
    <row r="16794" spans="18:18" x14ac:dyDescent="0.25">
      <c r="R16794" s="139"/>
    </row>
    <row r="16795" spans="18:18" x14ac:dyDescent="0.25">
      <c r="R16795" s="139"/>
    </row>
    <row r="16796" spans="18:18" x14ac:dyDescent="0.25">
      <c r="R16796" s="139"/>
    </row>
    <row r="16797" spans="18:18" x14ac:dyDescent="0.25">
      <c r="R16797" s="139"/>
    </row>
    <row r="16798" spans="18:18" x14ac:dyDescent="0.25">
      <c r="R16798" s="139"/>
    </row>
    <row r="16799" spans="18:18" x14ac:dyDescent="0.25">
      <c r="R16799" s="139"/>
    </row>
    <row r="16800" spans="18:18" x14ac:dyDescent="0.25">
      <c r="R16800" s="139"/>
    </row>
    <row r="16801" spans="18:18" x14ac:dyDescent="0.25">
      <c r="R16801" s="139"/>
    </row>
    <row r="16802" spans="18:18" x14ac:dyDescent="0.25">
      <c r="R16802" s="139"/>
    </row>
    <row r="16803" spans="18:18" x14ac:dyDescent="0.25">
      <c r="R16803" s="139"/>
    </row>
    <row r="16804" spans="18:18" x14ac:dyDescent="0.25">
      <c r="R16804" s="139"/>
    </row>
    <row r="16805" spans="18:18" x14ac:dyDescent="0.25">
      <c r="R16805" s="139"/>
    </row>
    <row r="16806" spans="18:18" x14ac:dyDescent="0.25">
      <c r="R16806" s="139"/>
    </row>
    <row r="16807" spans="18:18" x14ac:dyDescent="0.25">
      <c r="R16807" s="139"/>
    </row>
    <row r="16808" spans="18:18" x14ac:dyDescent="0.25">
      <c r="R16808" s="139"/>
    </row>
    <row r="16809" spans="18:18" x14ac:dyDescent="0.25">
      <c r="R16809" s="139"/>
    </row>
    <row r="16810" spans="18:18" x14ac:dyDescent="0.25">
      <c r="R16810" s="139"/>
    </row>
    <row r="16811" spans="18:18" x14ac:dyDescent="0.25">
      <c r="R16811" s="139"/>
    </row>
    <row r="16812" spans="18:18" x14ac:dyDescent="0.25">
      <c r="R16812" s="139"/>
    </row>
    <row r="16813" spans="18:18" x14ac:dyDescent="0.25">
      <c r="R16813" s="139"/>
    </row>
    <row r="16814" spans="18:18" x14ac:dyDescent="0.25">
      <c r="R16814" s="139"/>
    </row>
    <row r="16815" spans="18:18" x14ac:dyDescent="0.25">
      <c r="R16815" s="139"/>
    </row>
    <row r="16816" spans="18:18" x14ac:dyDescent="0.25">
      <c r="R16816" s="139"/>
    </row>
    <row r="16817" spans="18:18" x14ac:dyDescent="0.25">
      <c r="R16817" s="139"/>
    </row>
    <row r="16818" spans="18:18" x14ac:dyDescent="0.25">
      <c r="R16818" s="139"/>
    </row>
    <row r="16819" spans="18:18" x14ac:dyDescent="0.25">
      <c r="R16819" s="139"/>
    </row>
    <row r="16820" spans="18:18" x14ac:dyDescent="0.25">
      <c r="R16820" s="139"/>
    </row>
    <row r="16821" spans="18:18" x14ac:dyDescent="0.25">
      <c r="R16821" s="139"/>
    </row>
    <row r="16822" spans="18:18" x14ac:dyDescent="0.25">
      <c r="R16822" s="139"/>
    </row>
    <row r="16823" spans="18:18" x14ac:dyDescent="0.25">
      <c r="R16823" s="139"/>
    </row>
    <row r="16824" spans="18:18" x14ac:dyDescent="0.25">
      <c r="R16824" s="139"/>
    </row>
    <row r="16825" spans="18:18" x14ac:dyDescent="0.25">
      <c r="R16825" s="139"/>
    </row>
    <row r="16826" spans="18:18" x14ac:dyDescent="0.25">
      <c r="R16826" s="139"/>
    </row>
    <row r="16827" spans="18:18" x14ac:dyDescent="0.25">
      <c r="R16827" s="139"/>
    </row>
    <row r="16828" spans="18:18" x14ac:dyDescent="0.25">
      <c r="R16828" s="139"/>
    </row>
    <row r="16829" spans="18:18" x14ac:dyDescent="0.25">
      <c r="R16829" s="139"/>
    </row>
    <row r="16830" spans="18:18" x14ac:dyDescent="0.25">
      <c r="R16830" s="139"/>
    </row>
    <row r="16831" spans="18:18" x14ac:dyDescent="0.25">
      <c r="R16831" s="139"/>
    </row>
    <row r="16832" spans="18:18" x14ac:dyDescent="0.25">
      <c r="R16832" s="139"/>
    </row>
    <row r="16833" spans="18:18" x14ac:dyDescent="0.25">
      <c r="R16833" s="139"/>
    </row>
    <row r="16834" spans="18:18" x14ac:dyDescent="0.25">
      <c r="R16834" s="139"/>
    </row>
    <row r="16835" spans="18:18" x14ac:dyDescent="0.25">
      <c r="R16835" s="139"/>
    </row>
    <row r="16836" spans="18:18" x14ac:dyDescent="0.25">
      <c r="R16836" s="139"/>
    </row>
    <row r="16837" spans="18:18" x14ac:dyDescent="0.25">
      <c r="R16837" s="139"/>
    </row>
    <row r="16838" spans="18:18" x14ac:dyDescent="0.25">
      <c r="R16838" s="139"/>
    </row>
    <row r="16839" spans="18:18" x14ac:dyDescent="0.25">
      <c r="R16839" s="139"/>
    </row>
    <row r="16840" spans="18:18" x14ac:dyDescent="0.25">
      <c r="R16840" s="139"/>
    </row>
    <row r="16841" spans="18:18" x14ac:dyDescent="0.25">
      <c r="R16841" s="139"/>
    </row>
    <row r="16842" spans="18:18" x14ac:dyDescent="0.25">
      <c r="R16842" s="139"/>
    </row>
    <row r="16843" spans="18:18" x14ac:dyDescent="0.25">
      <c r="R16843" s="139"/>
    </row>
    <row r="16844" spans="18:18" x14ac:dyDescent="0.25">
      <c r="R16844" s="139"/>
    </row>
    <row r="16845" spans="18:18" x14ac:dyDescent="0.25">
      <c r="R16845" s="139"/>
    </row>
    <row r="16846" spans="18:18" x14ac:dyDescent="0.25">
      <c r="R16846" s="139"/>
    </row>
    <row r="16847" spans="18:18" x14ac:dyDescent="0.25">
      <c r="R16847" s="139"/>
    </row>
    <row r="16848" spans="18:18" x14ac:dyDescent="0.25">
      <c r="R16848" s="139"/>
    </row>
    <row r="16849" spans="18:18" x14ac:dyDescent="0.25">
      <c r="R16849" s="139"/>
    </row>
    <row r="16850" spans="18:18" x14ac:dyDescent="0.25">
      <c r="R16850" s="139"/>
    </row>
    <row r="16851" spans="18:18" x14ac:dyDescent="0.25">
      <c r="R16851" s="139"/>
    </row>
    <row r="16852" spans="18:18" x14ac:dyDescent="0.25">
      <c r="R16852" s="139"/>
    </row>
    <row r="16853" spans="18:18" x14ac:dyDescent="0.25">
      <c r="R16853" s="139"/>
    </row>
    <row r="16854" spans="18:18" x14ac:dyDescent="0.25">
      <c r="R16854" s="139"/>
    </row>
    <row r="16855" spans="18:18" x14ac:dyDescent="0.25">
      <c r="R16855" s="139"/>
    </row>
    <row r="16856" spans="18:18" x14ac:dyDescent="0.25">
      <c r="R16856" s="139"/>
    </row>
    <row r="16857" spans="18:18" x14ac:dyDescent="0.25">
      <c r="R16857" s="139"/>
    </row>
    <row r="16858" spans="18:18" x14ac:dyDescent="0.25">
      <c r="R16858" s="139"/>
    </row>
    <row r="16859" spans="18:18" x14ac:dyDescent="0.25">
      <c r="R16859" s="139"/>
    </row>
    <row r="16860" spans="18:18" x14ac:dyDescent="0.25">
      <c r="R16860" s="139"/>
    </row>
    <row r="16861" spans="18:18" x14ac:dyDescent="0.25">
      <c r="R16861" s="139"/>
    </row>
    <row r="16862" spans="18:18" x14ac:dyDescent="0.25">
      <c r="R16862" s="139"/>
    </row>
    <row r="16863" spans="18:18" x14ac:dyDescent="0.25">
      <c r="R16863" s="139"/>
    </row>
    <row r="16864" spans="18:18" x14ac:dyDescent="0.25">
      <c r="R16864" s="139"/>
    </row>
    <row r="16865" spans="18:18" x14ac:dyDescent="0.25">
      <c r="R16865" s="139"/>
    </row>
    <row r="16866" spans="18:18" x14ac:dyDescent="0.25">
      <c r="R16866" s="139"/>
    </row>
    <row r="16867" spans="18:18" x14ac:dyDescent="0.25">
      <c r="R16867" s="139"/>
    </row>
    <row r="16868" spans="18:18" x14ac:dyDescent="0.25">
      <c r="R16868" s="139"/>
    </row>
    <row r="16869" spans="18:18" x14ac:dyDescent="0.25">
      <c r="R16869" s="139"/>
    </row>
    <row r="16870" spans="18:18" x14ac:dyDescent="0.25">
      <c r="R16870" s="139"/>
    </row>
    <row r="16871" spans="18:18" x14ac:dyDescent="0.25">
      <c r="R16871" s="139"/>
    </row>
    <row r="16872" spans="18:18" x14ac:dyDescent="0.25">
      <c r="R16872" s="139"/>
    </row>
    <row r="16873" spans="18:18" x14ac:dyDescent="0.25">
      <c r="R16873" s="139"/>
    </row>
    <row r="16874" spans="18:18" x14ac:dyDescent="0.25">
      <c r="R16874" s="139"/>
    </row>
    <row r="16875" spans="18:18" x14ac:dyDescent="0.25">
      <c r="R16875" s="139"/>
    </row>
    <row r="16876" spans="18:18" x14ac:dyDescent="0.25">
      <c r="R16876" s="139"/>
    </row>
    <row r="16877" spans="18:18" x14ac:dyDescent="0.25">
      <c r="R16877" s="139"/>
    </row>
    <row r="16878" spans="18:18" x14ac:dyDescent="0.25">
      <c r="R16878" s="139"/>
    </row>
    <row r="16879" spans="18:18" x14ac:dyDescent="0.25">
      <c r="R16879" s="139"/>
    </row>
    <row r="16880" spans="18:18" x14ac:dyDescent="0.25">
      <c r="R16880" s="139"/>
    </row>
    <row r="16881" spans="18:18" x14ac:dyDescent="0.25">
      <c r="R16881" s="139"/>
    </row>
    <row r="16882" spans="18:18" x14ac:dyDescent="0.25">
      <c r="R16882" s="139"/>
    </row>
    <row r="16883" spans="18:18" x14ac:dyDescent="0.25">
      <c r="R16883" s="139"/>
    </row>
    <row r="16884" spans="18:18" x14ac:dyDescent="0.25">
      <c r="R16884" s="139"/>
    </row>
    <row r="16885" spans="18:18" x14ac:dyDescent="0.25">
      <c r="R16885" s="139"/>
    </row>
    <row r="16886" spans="18:18" x14ac:dyDescent="0.25">
      <c r="R16886" s="139"/>
    </row>
    <row r="16887" spans="18:18" x14ac:dyDescent="0.25">
      <c r="R16887" s="139"/>
    </row>
    <row r="16888" spans="18:18" x14ac:dyDescent="0.25">
      <c r="R16888" s="139"/>
    </row>
    <row r="16889" spans="18:18" x14ac:dyDescent="0.25">
      <c r="R16889" s="139"/>
    </row>
    <row r="16890" spans="18:18" x14ac:dyDescent="0.25">
      <c r="R16890" s="139"/>
    </row>
    <row r="16891" spans="18:18" x14ac:dyDescent="0.25">
      <c r="R16891" s="139"/>
    </row>
    <row r="16892" spans="18:18" x14ac:dyDescent="0.25">
      <c r="R16892" s="139"/>
    </row>
    <row r="16893" spans="18:18" x14ac:dyDescent="0.25">
      <c r="R16893" s="139"/>
    </row>
    <row r="16894" spans="18:18" x14ac:dyDescent="0.25">
      <c r="R16894" s="139"/>
    </row>
    <row r="16895" spans="18:18" x14ac:dyDescent="0.25">
      <c r="R16895" s="139"/>
    </row>
    <row r="16896" spans="18:18" x14ac:dyDescent="0.25">
      <c r="R16896" s="139"/>
    </row>
    <row r="16897" spans="18:18" x14ac:dyDescent="0.25">
      <c r="R16897" s="139"/>
    </row>
    <row r="16898" spans="18:18" x14ac:dyDescent="0.25">
      <c r="R16898" s="139"/>
    </row>
    <row r="16899" spans="18:18" x14ac:dyDescent="0.25">
      <c r="R16899" s="139"/>
    </row>
    <row r="16900" spans="18:18" x14ac:dyDescent="0.25">
      <c r="R16900" s="139"/>
    </row>
    <row r="16901" spans="18:18" x14ac:dyDescent="0.25">
      <c r="R16901" s="139"/>
    </row>
    <row r="16902" spans="18:18" x14ac:dyDescent="0.25">
      <c r="R16902" s="139"/>
    </row>
    <row r="16903" spans="18:18" x14ac:dyDescent="0.25">
      <c r="R16903" s="139"/>
    </row>
    <row r="16904" spans="18:18" x14ac:dyDescent="0.25">
      <c r="R16904" s="139"/>
    </row>
    <row r="16905" spans="18:18" x14ac:dyDescent="0.25">
      <c r="R16905" s="139"/>
    </row>
    <row r="16906" spans="18:18" x14ac:dyDescent="0.25">
      <c r="R16906" s="139"/>
    </row>
    <row r="16907" spans="18:18" x14ac:dyDescent="0.25">
      <c r="R16907" s="139"/>
    </row>
    <row r="16908" spans="18:18" x14ac:dyDescent="0.25">
      <c r="R16908" s="139"/>
    </row>
    <row r="16909" spans="18:18" x14ac:dyDescent="0.25">
      <c r="R16909" s="139"/>
    </row>
    <row r="16910" spans="18:18" x14ac:dyDescent="0.25">
      <c r="R16910" s="139"/>
    </row>
    <row r="16911" spans="18:18" x14ac:dyDescent="0.25">
      <c r="R16911" s="139"/>
    </row>
    <row r="16912" spans="18:18" x14ac:dyDescent="0.25">
      <c r="R16912" s="139"/>
    </row>
    <row r="16913" spans="18:18" x14ac:dyDescent="0.25">
      <c r="R16913" s="139"/>
    </row>
    <row r="16914" spans="18:18" x14ac:dyDescent="0.25">
      <c r="R16914" s="139"/>
    </row>
    <row r="16915" spans="18:18" x14ac:dyDescent="0.25">
      <c r="R16915" s="139"/>
    </row>
    <row r="16916" spans="18:18" x14ac:dyDescent="0.25">
      <c r="R16916" s="139"/>
    </row>
    <row r="16917" spans="18:18" x14ac:dyDescent="0.25">
      <c r="R16917" s="139"/>
    </row>
    <row r="16918" spans="18:18" x14ac:dyDescent="0.25">
      <c r="R16918" s="139"/>
    </row>
    <row r="16919" spans="18:18" x14ac:dyDescent="0.25">
      <c r="R16919" s="139"/>
    </row>
    <row r="16920" spans="18:18" x14ac:dyDescent="0.25">
      <c r="R16920" s="139"/>
    </row>
    <row r="16921" spans="18:18" x14ac:dyDescent="0.25">
      <c r="R16921" s="139"/>
    </row>
    <row r="16922" spans="18:18" x14ac:dyDescent="0.25">
      <c r="R16922" s="139"/>
    </row>
    <row r="16923" spans="18:18" x14ac:dyDescent="0.25">
      <c r="R16923" s="139"/>
    </row>
    <row r="16924" spans="18:18" x14ac:dyDescent="0.25">
      <c r="R16924" s="139"/>
    </row>
    <row r="16925" spans="18:18" x14ac:dyDescent="0.25">
      <c r="R16925" s="139"/>
    </row>
    <row r="16926" spans="18:18" x14ac:dyDescent="0.25">
      <c r="R16926" s="139"/>
    </row>
    <row r="16927" spans="18:18" x14ac:dyDescent="0.25">
      <c r="R16927" s="139"/>
    </row>
    <row r="16928" spans="18:18" x14ac:dyDescent="0.25">
      <c r="R16928" s="139"/>
    </row>
    <row r="16929" spans="18:18" x14ac:dyDescent="0.25">
      <c r="R16929" s="139"/>
    </row>
    <row r="16930" spans="18:18" x14ac:dyDescent="0.25">
      <c r="R16930" s="139"/>
    </row>
    <row r="16931" spans="18:18" x14ac:dyDescent="0.25">
      <c r="R16931" s="139"/>
    </row>
    <row r="16932" spans="18:18" x14ac:dyDescent="0.25">
      <c r="R16932" s="139"/>
    </row>
    <row r="16933" spans="18:18" x14ac:dyDescent="0.25">
      <c r="R16933" s="139"/>
    </row>
    <row r="16934" spans="18:18" x14ac:dyDescent="0.25">
      <c r="R16934" s="139"/>
    </row>
    <row r="16935" spans="18:18" x14ac:dyDescent="0.25">
      <c r="R16935" s="139"/>
    </row>
    <row r="16936" spans="18:18" x14ac:dyDescent="0.25">
      <c r="R16936" s="139"/>
    </row>
    <row r="16937" spans="18:18" x14ac:dyDescent="0.25">
      <c r="R16937" s="139"/>
    </row>
    <row r="16938" spans="18:18" x14ac:dyDescent="0.25">
      <c r="R16938" s="139"/>
    </row>
    <row r="16939" spans="18:18" x14ac:dyDescent="0.25">
      <c r="R16939" s="139"/>
    </row>
    <row r="16940" spans="18:18" x14ac:dyDescent="0.25">
      <c r="R16940" s="139"/>
    </row>
    <row r="16941" spans="18:18" x14ac:dyDescent="0.25">
      <c r="R16941" s="139"/>
    </row>
    <row r="16942" spans="18:18" x14ac:dyDescent="0.25">
      <c r="R16942" s="139"/>
    </row>
    <row r="16943" spans="18:18" x14ac:dyDescent="0.25">
      <c r="R16943" s="139"/>
    </row>
    <row r="16944" spans="18:18" x14ac:dyDescent="0.25">
      <c r="R16944" s="139"/>
    </row>
    <row r="16945" spans="18:18" x14ac:dyDescent="0.25">
      <c r="R16945" s="139"/>
    </row>
    <row r="16946" spans="18:18" x14ac:dyDescent="0.25">
      <c r="R16946" s="139"/>
    </row>
    <row r="16947" spans="18:18" x14ac:dyDescent="0.25">
      <c r="R16947" s="139"/>
    </row>
    <row r="16948" spans="18:18" x14ac:dyDescent="0.25">
      <c r="R16948" s="139"/>
    </row>
    <row r="16949" spans="18:18" x14ac:dyDescent="0.25">
      <c r="R16949" s="139"/>
    </row>
    <row r="16950" spans="18:18" x14ac:dyDescent="0.25">
      <c r="R16950" s="139"/>
    </row>
    <row r="16951" spans="18:18" x14ac:dyDescent="0.25">
      <c r="R16951" s="139"/>
    </row>
    <row r="16952" spans="18:18" x14ac:dyDescent="0.25">
      <c r="R16952" s="139"/>
    </row>
    <row r="16953" spans="18:18" x14ac:dyDescent="0.25">
      <c r="R16953" s="139"/>
    </row>
    <row r="16954" spans="18:18" x14ac:dyDescent="0.25">
      <c r="R16954" s="139"/>
    </row>
    <row r="16955" spans="18:18" x14ac:dyDescent="0.25">
      <c r="R16955" s="139"/>
    </row>
    <row r="16956" spans="18:18" x14ac:dyDescent="0.25">
      <c r="R16956" s="139"/>
    </row>
    <row r="16957" spans="18:18" x14ac:dyDescent="0.25">
      <c r="R16957" s="139"/>
    </row>
    <row r="16958" spans="18:18" x14ac:dyDescent="0.25">
      <c r="R16958" s="139"/>
    </row>
    <row r="16959" spans="18:18" x14ac:dyDescent="0.25">
      <c r="R16959" s="139"/>
    </row>
    <row r="16960" spans="18:18" x14ac:dyDescent="0.25">
      <c r="R16960" s="139"/>
    </row>
    <row r="16961" spans="18:18" x14ac:dyDescent="0.25">
      <c r="R16961" s="139"/>
    </row>
    <row r="16962" spans="18:18" x14ac:dyDescent="0.25">
      <c r="R16962" s="139"/>
    </row>
    <row r="16963" spans="18:18" x14ac:dyDescent="0.25">
      <c r="R16963" s="139"/>
    </row>
    <row r="16964" spans="18:18" x14ac:dyDescent="0.25">
      <c r="R16964" s="139"/>
    </row>
    <row r="16965" spans="18:18" x14ac:dyDescent="0.25">
      <c r="R16965" s="139"/>
    </row>
    <row r="16966" spans="18:18" x14ac:dyDescent="0.25">
      <c r="R16966" s="139"/>
    </row>
    <row r="16967" spans="18:18" x14ac:dyDescent="0.25">
      <c r="R16967" s="139"/>
    </row>
    <row r="16968" spans="18:18" x14ac:dyDescent="0.25">
      <c r="R16968" s="139"/>
    </row>
    <row r="16969" spans="18:18" x14ac:dyDescent="0.25">
      <c r="R16969" s="139"/>
    </row>
    <row r="16970" spans="18:18" x14ac:dyDescent="0.25">
      <c r="R16970" s="139"/>
    </row>
    <row r="16971" spans="18:18" x14ac:dyDescent="0.25">
      <c r="R16971" s="139"/>
    </row>
    <row r="16972" spans="18:18" x14ac:dyDescent="0.25">
      <c r="R16972" s="139"/>
    </row>
    <row r="16973" spans="18:18" x14ac:dyDescent="0.25">
      <c r="R16973" s="139"/>
    </row>
    <row r="16974" spans="18:18" x14ac:dyDescent="0.25">
      <c r="R16974" s="139"/>
    </row>
    <row r="16975" spans="18:18" x14ac:dyDescent="0.25">
      <c r="R16975" s="139"/>
    </row>
    <row r="16976" spans="18:18" x14ac:dyDescent="0.25">
      <c r="R16976" s="139"/>
    </row>
    <row r="16977" spans="18:18" x14ac:dyDescent="0.25">
      <c r="R16977" s="139"/>
    </row>
    <row r="16978" spans="18:18" x14ac:dyDescent="0.25">
      <c r="R16978" s="139"/>
    </row>
    <row r="16979" spans="18:18" x14ac:dyDescent="0.25">
      <c r="R16979" s="139"/>
    </row>
    <row r="16980" spans="18:18" x14ac:dyDescent="0.25">
      <c r="R16980" s="139"/>
    </row>
    <row r="16981" spans="18:18" x14ac:dyDescent="0.25">
      <c r="R16981" s="139"/>
    </row>
    <row r="16982" spans="18:18" x14ac:dyDescent="0.25">
      <c r="R16982" s="139"/>
    </row>
    <row r="16983" spans="18:18" x14ac:dyDescent="0.25">
      <c r="R16983" s="139"/>
    </row>
    <row r="16984" spans="18:18" x14ac:dyDescent="0.25">
      <c r="R16984" s="139"/>
    </row>
    <row r="16985" spans="18:18" x14ac:dyDescent="0.25">
      <c r="R16985" s="139"/>
    </row>
    <row r="16986" spans="18:18" x14ac:dyDescent="0.25">
      <c r="R16986" s="139"/>
    </row>
    <row r="16987" spans="18:18" x14ac:dyDescent="0.25">
      <c r="R16987" s="139"/>
    </row>
    <row r="16988" spans="18:18" x14ac:dyDescent="0.25">
      <c r="R16988" s="139"/>
    </row>
    <row r="16989" spans="18:18" x14ac:dyDescent="0.25">
      <c r="R16989" s="139"/>
    </row>
    <row r="16990" spans="18:18" x14ac:dyDescent="0.25">
      <c r="R16990" s="139"/>
    </row>
    <row r="16991" spans="18:18" x14ac:dyDescent="0.25">
      <c r="R16991" s="139"/>
    </row>
    <row r="16992" spans="18:18" x14ac:dyDescent="0.25">
      <c r="R16992" s="139"/>
    </row>
    <row r="16993" spans="18:18" x14ac:dyDescent="0.25">
      <c r="R16993" s="139"/>
    </row>
    <row r="16994" spans="18:18" x14ac:dyDescent="0.25">
      <c r="R16994" s="139"/>
    </row>
    <row r="16995" spans="18:18" x14ac:dyDescent="0.25">
      <c r="R16995" s="139"/>
    </row>
    <row r="16996" spans="18:18" x14ac:dyDescent="0.25">
      <c r="R16996" s="139"/>
    </row>
    <row r="16997" spans="18:18" x14ac:dyDescent="0.25">
      <c r="R16997" s="139"/>
    </row>
    <row r="16998" spans="18:18" x14ac:dyDescent="0.25">
      <c r="R16998" s="139"/>
    </row>
    <row r="16999" spans="18:18" x14ac:dyDescent="0.25">
      <c r="R16999" s="139"/>
    </row>
    <row r="17000" spans="18:18" x14ac:dyDescent="0.25">
      <c r="R17000" s="139"/>
    </row>
    <row r="17001" spans="18:18" x14ac:dyDescent="0.25">
      <c r="R17001" s="139"/>
    </row>
    <row r="17002" spans="18:18" x14ac:dyDescent="0.25">
      <c r="R17002" s="139"/>
    </row>
    <row r="17003" spans="18:18" x14ac:dyDescent="0.25">
      <c r="R17003" s="139"/>
    </row>
    <row r="17004" spans="18:18" x14ac:dyDescent="0.25">
      <c r="R17004" s="139"/>
    </row>
    <row r="17005" spans="18:18" x14ac:dyDescent="0.25">
      <c r="R17005" s="139"/>
    </row>
    <row r="17006" spans="18:18" x14ac:dyDescent="0.25">
      <c r="R17006" s="139"/>
    </row>
    <row r="17007" spans="18:18" x14ac:dyDescent="0.25">
      <c r="R17007" s="139"/>
    </row>
    <row r="17008" spans="18:18" x14ac:dyDescent="0.25">
      <c r="R17008" s="139"/>
    </row>
    <row r="17009" spans="18:18" x14ac:dyDescent="0.25">
      <c r="R17009" s="139"/>
    </row>
    <row r="17010" spans="18:18" x14ac:dyDescent="0.25">
      <c r="R17010" s="139"/>
    </row>
    <row r="17011" spans="18:18" x14ac:dyDescent="0.25">
      <c r="R17011" s="139"/>
    </row>
    <row r="17012" spans="18:18" x14ac:dyDescent="0.25">
      <c r="R17012" s="139"/>
    </row>
    <row r="17013" spans="18:18" x14ac:dyDescent="0.25">
      <c r="R17013" s="139"/>
    </row>
    <row r="17014" spans="18:18" x14ac:dyDescent="0.25">
      <c r="R17014" s="139"/>
    </row>
    <row r="17015" spans="18:18" x14ac:dyDescent="0.25">
      <c r="R17015" s="139"/>
    </row>
    <row r="17016" spans="18:18" x14ac:dyDescent="0.25">
      <c r="R17016" s="139"/>
    </row>
    <row r="17017" spans="18:18" x14ac:dyDescent="0.25">
      <c r="R17017" s="139"/>
    </row>
    <row r="17018" spans="18:18" x14ac:dyDescent="0.25">
      <c r="R17018" s="139"/>
    </row>
    <row r="17019" spans="18:18" x14ac:dyDescent="0.25">
      <c r="R17019" s="139"/>
    </row>
    <row r="17020" spans="18:18" x14ac:dyDescent="0.25">
      <c r="R17020" s="139"/>
    </row>
    <row r="17021" spans="18:18" x14ac:dyDescent="0.25">
      <c r="R17021" s="139"/>
    </row>
    <row r="17022" spans="18:18" x14ac:dyDescent="0.25">
      <c r="R17022" s="139"/>
    </row>
    <row r="17023" spans="18:18" x14ac:dyDescent="0.25">
      <c r="R17023" s="139"/>
    </row>
    <row r="17024" spans="18:18" x14ac:dyDescent="0.25">
      <c r="R17024" s="139"/>
    </row>
    <row r="17025" spans="18:18" x14ac:dyDescent="0.25">
      <c r="R17025" s="139"/>
    </row>
    <row r="17026" spans="18:18" x14ac:dyDescent="0.25">
      <c r="R17026" s="139"/>
    </row>
    <row r="17027" spans="18:18" x14ac:dyDescent="0.25">
      <c r="R17027" s="139"/>
    </row>
    <row r="17028" spans="18:18" x14ac:dyDescent="0.25">
      <c r="R17028" s="139"/>
    </row>
    <row r="17029" spans="18:18" x14ac:dyDescent="0.25">
      <c r="R17029" s="139"/>
    </row>
    <row r="17030" spans="18:18" x14ac:dyDescent="0.25">
      <c r="R17030" s="139"/>
    </row>
    <row r="17031" spans="18:18" x14ac:dyDescent="0.25">
      <c r="R17031" s="139"/>
    </row>
    <row r="17032" spans="18:18" x14ac:dyDescent="0.25">
      <c r="R17032" s="139"/>
    </row>
    <row r="17033" spans="18:18" x14ac:dyDescent="0.25">
      <c r="R17033" s="139"/>
    </row>
    <row r="17034" spans="18:18" x14ac:dyDescent="0.25">
      <c r="R17034" s="139"/>
    </row>
    <row r="17035" spans="18:18" x14ac:dyDescent="0.25">
      <c r="R17035" s="139"/>
    </row>
    <row r="17036" spans="18:18" x14ac:dyDescent="0.25">
      <c r="R17036" s="139"/>
    </row>
    <row r="17037" spans="18:18" x14ac:dyDescent="0.25">
      <c r="R17037" s="139"/>
    </row>
    <row r="17038" spans="18:18" x14ac:dyDescent="0.25">
      <c r="R17038" s="139"/>
    </row>
    <row r="17039" spans="18:18" x14ac:dyDescent="0.25">
      <c r="R17039" s="139"/>
    </row>
    <row r="17040" spans="18:18" x14ac:dyDescent="0.25">
      <c r="R17040" s="139"/>
    </row>
    <row r="17041" spans="18:18" x14ac:dyDescent="0.25">
      <c r="R17041" s="139"/>
    </row>
    <row r="17042" spans="18:18" x14ac:dyDescent="0.25">
      <c r="R17042" s="139"/>
    </row>
    <row r="17043" spans="18:18" x14ac:dyDescent="0.25">
      <c r="R17043" s="139"/>
    </row>
    <row r="17044" spans="18:18" x14ac:dyDescent="0.25">
      <c r="R17044" s="139"/>
    </row>
    <row r="17045" spans="18:18" x14ac:dyDescent="0.25">
      <c r="R17045" s="139"/>
    </row>
    <row r="17046" spans="18:18" x14ac:dyDescent="0.25">
      <c r="R17046" s="139"/>
    </row>
    <row r="17047" spans="18:18" x14ac:dyDescent="0.25">
      <c r="R17047" s="139"/>
    </row>
    <row r="17048" spans="18:18" x14ac:dyDescent="0.25">
      <c r="R17048" s="139"/>
    </row>
    <row r="17049" spans="18:18" x14ac:dyDescent="0.25">
      <c r="R17049" s="139"/>
    </row>
    <row r="17050" spans="18:18" x14ac:dyDescent="0.25">
      <c r="R17050" s="139"/>
    </row>
    <row r="17051" spans="18:18" x14ac:dyDescent="0.25">
      <c r="R17051" s="139"/>
    </row>
    <row r="17052" spans="18:18" x14ac:dyDescent="0.25">
      <c r="R17052" s="139"/>
    </row>
    <row r="17053" spans="18:18" x14ac:dyDescent="0.25">
      <c r="R17053" s="139"/>
    </row>
    <row r="17054" spans="18:18" x14ac:dyDescent="0.25">
      <c r="R17054" s="139"/>
    </row>
    <row r="17055" spans="18:18" x14ac:dyDescent="0.25">
      <c r="R17055" s="139"/>
    </row>
    <row r="17056" spans="18:18" x14ac:dyDescent="0.25">
      <c r="R17056" s="139"/>
    </row>
    <row r="17057" spans="18:18" x14ac:dyDescent="0.25">
      <c r="R17057" s="139"/>
    </row>
    <row r="17058" spans="18:18" x14ac:dyDescent="0.25">
      <c r="R17058" s="139"/>
    </row>
    <row r="17059" spans="18:18" x14ac:dyDescent="0.25">
      <c r="R17059" s="139"/>
    </row>
    <row r="17060" spans="18:18" x14ac:dyDescent="0.25">
      <c r="R17060" s="139"/>
    </row>
    <row r="17061" spans="18:18" x14ac:dyDescent="0.25">
      <c r="R17061" s="139"/>
    </row>
    <row r="17062" spans="18:18" x14ac:dyDescent="0.25">
      <c r="R17062" s="139"/>
    </row>
    <row r="17063" spans="18:18" x14ac:dyDescent="0.25">
      <c r="R17063" s="139"/>
    </row>
    <row r="17064" spans="18:18" x14ac:dyDescent="0.25">
      <c r="R17064" s="139"/>
    </row>
    <row r="17065" spans="18:18" x14ac:dyDescent="0.25">
      <c r="R17065" s="139"/>
    </row>
    <row r="17066" spans="18:18" x14ac:dyDescent="0.25">
      <c r="R17066" s="139"/>
    </row>
    <row r="17067" spans="18:18" x14ac:dyDescent="0.25">
      <c r="R17067" s="139"/>
    </row>
    <row r="17068" spans="18:18" x14ac:dyDescent="0.25">
      <c r="R17068" s="139"/>
    </row>
    <row r="17069" spans="18:18" x14ac:dyDescent="0.25">
      <c r="R17069" s="139"/>
    </row>
    <row r="17070" spans="18:18" x14ac:dyDescent="0.25">
      <c r="R17070" s="139"/>
    </row>
    <row r="17071" spans="18:18" x14ac:dyDescent="0.25">
      <c r="R17071" s="139"/>
    </row>
    <row r="17072" spans="18:18" x14ac:dyDescent="0.25">
      <c r="R17072" s="139"/>
    </row>
    <row r="17073" spans="18:18" x14ac:dyDescent="0.25">
      <c r="R17073" s="139"/>
    </row>
    <row r="17074" spans="18:18" x14ac:dyDescent="0.25">
      <c r="R17074" s="139"/>
    </row>
    <row r="17075" spans="18:18" x14ac:dyDescent="0.25">
      <c r="R17075" s="139"/>
    </row>
    <row r="17076" spans="18:18" x14ac:dyDescent="0.25">
      <c r="R17076" s="139"/>
    </row>
    <row r="17077" spans="18:18" x14ac:dyDescent="0.25">
      <c r="R17077" s="139"/>
    </row>
    <row r="17078" spans="18:18" x14ac:dyDescent="0.25">
      <c r="R17078" s="139"/>
    </row>
    <row r="17079" spans="18:18" x14ac:dyDescent="0.25">
      <c r="R17079" s="139"/>
    </row>
    <row r="17080" spans="18:18" x14ac:dyDescent="0.25">
      <c r="R17080" s="139"/>
    </row>
    <row r="17081" spans="18:18" x14ac:dyDescent="0.25">
      <c r="R17081" s="139"/>
    </row>
    <row r="17082" spans="18:18" x14ac:dyDescent="0.25">
      <c r="R17082" s="139"/>
    </row>
    <row r="17083" spans="18:18" x14ac:dyDescent="0.25">
      <c r="R17083" s="139"/>
    </row>
    <row r="17084" spans="18:18" x14ac:dyDescent="0.25">
      <c r="R17084" s="139"/>
    </row>
    <row r="17085" spans="18:18" x14ac:dyDescent="0.25">
      <c r="R17085" s="139"/>
    </row>
    <row r="17086" spans="18:18" x14ac:dyDescent="0.25">
      <c r="R17086" s="139"/>
    </row>
    <row r="17087" spans="18:18" x14ac:dyDescent="0.25">
      <c r="R17087" s="139"/>
    </row>
    <row r="17088" spans="18:18" x14ac:dyDescent="0.25">
      <c r="R17088" s="139"/>
    </row>
    <row r="17089" spans="18:18" x14ac:dyDescent="0.25">
      <c r="R17089" s="139"/>
    </row>
    <row r="17090" spans="18:18" x14ac:dyDescent="0.25">
      <c r="R17090" s="139"/>
    </row>
    <row r="17091" spans="18:18" x14ac:dyDescent="0.25">
      <c r="R17091" s="139"/>
    </row>
    <row r="17092" spans="18:18" x14ac:dyDescent="0.25">
      <c r="R17092" s="139"/>
    </row>
    <row r="17093" spans="18:18" x14ac:dyDescent="0.25">
      <c r="R17093" s="139"/>
    </row>
    <row r="17094" spans="18:18" x14ac:dyDescent="0.25">
      <c r="R17094" s="139"/>
    </row>
    <row r="17095" spans="18:18" x14ac:dyDescent="0.25">
      <c r="R17095" s="139"/>
    </row>
    <row r="17096" spans="18:18" x14ac:dyDescent="0.25">
      <c r="R17096" s="139"/>
    </row>
    <row r="17097" spans="18:18" x14ac:dyDescent="0.25">
      <c r="R17097" s="139"/>
    </row>
    <row r="17098" spans="18:18" x14ac:dyDescent="0.25">
      <c r="R17098" s="139"/>
    </row>
    <row r="17099" spans="18:18" x14ac:dyDescent="0.25">
      <c r="R17099" s="139"/>
    </row>
    <row r="17100" spans="18:18" x14ac:dyDescent="0.25">
      <c r="R17100" s="139"/>
    </row>
    <row r="17101" spans="18:18" x14ac:dyDescent="0.25">
      <c r="R17101" s="139"/>
    </row>
    <row r="17102" spans="18:18" x14ac:dyDescent="0.25">
      <c r="R17102" s="139"/>
    </row>
    <row r="17103" spans="18:18" x14ac:dyDescent="0.25">
      <c r="R17103" s="139"/>
    </row>
    <row r="17104" spans="18:18" x14ac:dyDescent="0.25">
      <c r="R17104" s="139"/>
    </row>
    <row r="17105" spans="18:18" x14ac:dyDescent="0.25">
      <c r="R17105" s="139"/>
    </row>
    <row r="17106" spans="18:18" x14ac:dyDescent="0.25">
      <c r="R17106" s="139"/>
    </row>
    <row r="17107" spans="18:18" x14ac:dyDescent="0.25">
      <c r="R17107" s="139"/>
    </row>
    <row r="17108" spans="18:18" x14ac:dyDescent="0.25">
      <c r="R17108" s="139"/>
    </row>
    <row r="17109" spans="18:18" x14ac:dyDescent="0.25">
      <c r="R17109" s="139"/>
    </row>
    <row r="17110" spans="18:18" x14ac:dyDescent="0.25">
      <c r="R17110" s="139"/>
    </row>
    <row r="17111" spans="18:18" x14ac:dyDescent="0.25">
      <c r="R17111" s="139"/>
    </row>
    <row r="17112" spans="18:18" x14ac:dyDescent="0.25">
      <c r="R17112" s="139"/>
    </row>
    <row r="17113" spans="18:18" x14ac:dyDescent="0.25">
      <c r="R17113" s="139"/>
    </row>
    <row r="17114" spans="18:18" x14ac:dyDescent="0.25">
      <c r="R17114" s="139"/>
    </row>
    <row r="17115" spans="18:18" x14ac:dyDescent="0.25">
      <c r="R17115" s="139"/>
    </row>
    <row r="17116" spans="18:18" x14ac:dyDescent="0.25">
      <c r="R17116" s="139"/>
    </row>
    <row r="17117" spans="18:18" x14ac:dyDescent="0.25">
      <c r="R17117" s="139"/>
    </row>
    <row r="17118" spans="18:18" x14ac:dyDescent="0.25">
      <c r="R17118" s="139"/>
    </row>
    <row r="17119" spans="18:18" x14ac:dyDescent="0.25">
      <c r="R17119" s="139"/>
    </row>
    <row r="17120" spans="18:18" x14ac:dyDescent="0.25">
      <c r="R17120" s="139"/>
    </row>
    <row r="17121" spans="18:18" x14ac:dyDescent="0.25">
      <c r="R17121" s="139"/>
    </row>
    <row r="17122" spans="18:18" x14ac:dyDescent="0.25">
      <c r="R17122" s="139"/>
    </row>
    <row r="17123" spans="18:18" x14ac:dyDescent="0.25">
      <c r="R17123" s="139"/>
    </row>
    <row r="17124" spans="18:18" x14ac:dyDescent="0.25">
      <c r="R17124" s="139"/>
    </row>
    <row r="17125" spans="18:18" x14ac:dyDescent="0.25">
      <c r="R17125" s="139"/>
    </row>
    <row r="17126" spans="18:18" x14ac:dyDescent="0.25">
      <c r="R17126" s="139"/>
    </row>
    <row r="17127" spans="18:18" x14ac:dyDescent="0.25">
      <c r="R17127" s="139"/>
    </row>
    <row r="17128" spans="18:18" x14ac:dyDescent="0.25">
      <c r="R17128" s="139"/>
    </row>
    <row r="17129" spans="18:18" x14ac:dyDescent="0.25">
      <c r="R17129" s="139"/>
    </row>
    <row r="17130" spans="18:18" x14ac:dyDescent="0.25">
      <c r="R17130" s="139"/>
    </row>
    <row r="17131" spans="18:18" x14ac:dyDescent="0.25">
      <c r="R17131" s="139"/>
    </row>
    <row r="17132" spans="18:18" x14ac:dyDescent="0.25">
      <c r="R17132" s="139"/>
    </row>
    <row r="17133" spans="18:18" x14ac:dyDescent="0.25">
      <c r="R17133" s="139"/>
    </row>
    <row r="17134" spans="18:18" x14ac:dyDescent="0.25">
      <c r="R17134" s="139"/>
    </row>
    <row r="17135" spans="18:18" x14ac:dyDescent="0.25">
      <c r="R17135" s="139"/>
    </row>
    <row r="17136" spans="18:18" x14ac:dyDescent="0.25">
      <c r="R17136" s="139"/>
    </row>
    <row r="17137" spans="18:18" x14ac:dyDescent="0.25">
      <c r="R17137" s="139"/>
    </row>
    <row r="17138" spans="18:18" x14ac:dyDescent="0.25">
      <c r="R17138" s="139"/>
    </row>
    <row r="17139" spans="18:18" x14ac:dyDescent="0.25">
      <c r="R17139" s="139"/>
    </row>
    <row r="17140" spans="18:18" x14ac:dyDescent="0.25">
      <c r="R17140" s="139"/>
    </row>
    <row r="17141" spans="18:18" x14ac:dyDescent="0.25">
      <c r="R17141" s="139"/>
    </row>
    <row r="17142" spans="18:18" x14ac:dyDescent="0.25">
      <c r="R17142" s="139"/>
    </row>
    <row r="17143" spans="18:18" x14ac:dyDescent="0.25">
      <c r="R17143" s="139"/>
    </row>
    <row r="17144" spans="18:18" x14ac:dyDescent="0.25">
      <c r="R17144" s="139"/>
    </row>
    <row r="17145" spans="18:18" x14ac:dyDescent="0.25">
      <c r="R17145" s="139"/>
    </row>
    <row r="17146" spans="18:18" x14ac:dyDescent="0.25">
      <c r="R17146" s="139"/>
    </row>
    <row r="17147" spans="18:18" x14ac:dyDescent="0.25">
      <c r="R17147" s="139"/>
    </row>
    <row r="17148" spans="18:18" x14ac:dyDescent="0.25">
      <c r="R17148" s="139"/>
    </row>
    <row r="17149" spans="18:18" x14ac:dyDescent="0.25">
      <c r="R17149" s="139"/>
    </row>
    <row r="17150" spans="18:18" x14ac:dyDescent="0.25">
      <c r="R17150" s="139"/>
    </row>
    <row r="17151" spans="18:18" x14ac:dyDescent="0.25">
      <c r="R17151" s="139"/>
    </row>
    <row r="17152" spans="18:18" x14ac:dyDescent="0.25">
      <c r="R17152" s="139"/>
    </row>
    <row r="17153" spans="18:18" x14ac:dyDescent="0.25">
      <c r="R17153" s="139"/>
    </row>
    <row r="17154" spans="18:18" x14ac:dyDescent="0.25">
      <c r="R17154" s="139"/>
    </row>
    <row r="17155" spans="18:18" x14ac:dyDescent="0.25">
      <c r="R17155" s="139"/>
    </row>
    <row r="17156" spans="18:18" x14ac:dyDescent="0.25">
      <c r="R17156" s="139"/>
    </row>
    <row r="17157" spans="18:18" x14ac:dyDescent="0.25">
      <c r="R17157" s="139"/>
    </row>
    <row r="17158" spans="18:18" x14ac:dyDescent="0.25">
      <c r="R17158" s="139"/>
    </row>
    <row r="17159" spans="18:18" x14ac:dyDescent="0.25">
      <c r="R17159" s="139"/>
    </row>
    <row r="17160" spans="18:18" x14ac:dyDescent="0.25">
      <c r="R17160" s="139"/>
    </row>
    <row r="17161" spans="18:18" x14ac:dyDescent="0.25">
      <c r="R17161" s="139"/>
    </row>
    <row r="17162" spans="18:18" x14ac:dyDescent="0.25">
      <c r="R17162" s="139"/>
    </row>
    <row r="17163" spans="18:18" x14ac:dyDescent="0.25">
      <c r="R17163" s="139"/>
    </row>
    <row r="17164" spans="18:18" x14ac:dyDescent="0.25">
      <c r="R17164" s="139"/>
    </row>
    <row r="17165" spans="18:18" x14ac:dyDescent="0.25">
      <c r="R17165" s="139"/>
    </row>
    <row r="17166" spans="18:18" x14ac:dyDescent="0.25">
      <c r="R17166" s="139"/>
    </row>
    <row r="17167" spans="18:18" x14ac:dyDescent="0.25">
      <c r="R17167" s="139"/>
    </row>
    <row r="17168" spans="18:18" x14ac:dyDescent="0.25">
      <c r="R17168" s="139"/>
    </row>
    <row r="17169" spans="18:18" x14ac:dyDescent="0.25">
      <c r="R17169" s="139"/>
    </row>
    <row r="17170" spans="18:18" x14ac:dyDescent="0.25">
      <c r="R17170" s="139"/>
    </row>
    <row r="17171" spans="18:18" x14ac:dyDescent="0.25">
      <c r="R17171" s="139"/>
    </row>
    <row r="17172" spans="18:18" x14ac:dyDescent="0.25">
      <c r="R17172" s="139"/>
    </row>
    <row r="17173" spans="18:18" x14ac:dyDescent="0.25">
      <c r="R17173" s="139"/>
    </row>
    <row r="17174" spans="18:18" x14ac:dyDescent="0.25">
      <c r="R17174" s="139"/>
    </row>
    <row r="17175" spans="18:18" x14ac:dyDescent="0.25">
      <c r="R17175" s="139"/>
    </row>
    <row r="17176" spans="18:18" x14ac:dyDescent="0.25">
      <c r="R17176" s="139"/>
    </row>
    <row r="17177" spans="18:18" x14ac:dyDescent="0.25">
      <c r="R17177" s="139"/>
    </row>
    <row r="17178" spans="18:18" x14ac:dyDescent="0.25">
      <c r="R17178" s="139"/>
    </row>
    <row r="17179" spans="18:18" x14ac:dyDescent="0.25">
      <c r="R17179" s="139"/>
    </row>
    <row r="17180" spans="18:18" x14ac:dyDescent="0.25">
      <c r="R17180" s="139"/>
    </row>
    <row r="17181" spans="18:18" x14ac:dyDescent="0.25">
      <c r="R17181" s="139"/>
    </row>
    <row r="17182" spans="18:18" x14ac:dyDescent="0.25">
      <c r="R17182" s="139"/>
    </row>
    <row r="17183" spans="18:18" x14ac:dyDescent="0.25">
      <c r="R17183" s="139"/>
    </row>
    <row r="17184" spans="18:18" x14ac:dyDescent="0.25">
      <c r="R17184" s="139"/>
    </row>
    <row r="17185" spans="18:18" x14ac:dyDescent="0.25">
      <c r="R17185" s="139"/>
    </row>
    <row r="17186" spans="18:18" x14ac:dyDescent="0.25">
      <c r="R17186" s="139"/>
    </row>
    <row r="17187" spans="18:18" x14ac:dyDescent="0.25">
      <c r="R17187" s="139"/>
    </row>
    <row r="17188" spans="18:18" x14ac:dyDescent="0.25">
      <c r="R17188" s="139"/>
    </row>
    <row r="17189" spans="18:18" x14ac:dyDescent="0.25">
      <c r="R17189" s="139"/>
    </row>
    <row r="17190" spans="18:18" x14ac:dyDescent="0.25">
      <c r="R17190" s="139"/>
    </row>
    <row r="17191" spans="18:18" x14ac:dyDescent="0.25">
      <c r="R17191" s="139"/>
    </row>
    <row r="17192" spans="18:18" x14ac:dyDescent="0.25">
      <c r="R17192" s="139"/>
    </row>
    <row r="17193" spans="18:18" x14ac:dyDescent="0.25">
      <c r="R17193" s="139"/>
    </row>
    <row r="17194" spans="18:18" x14ac:dyDescent="0.25">
      <c r="R17194" s="139"/>
    </row>
    <row r="17195" spans="18:18" x14ac:dyDescent="0.25">
      <c r="R17195" s="139"/>
    </row>
    <row r="17196" spans="18:18" x14ac:dyDescent="0.25">
      <c r="R17196" s="139"/>
    </row>
    <row r="17197" spans="18:18" x14ac:dyDescent="0.25">
      <c r="R17197" s="139"/>
    </row>
    <row r="17198" spans="18:18" x14ac:dyDescent="0.25">
      <c r="R17198" s="139"/>
    </row>
    <row r="17199" spans="18:18" x14ac:dyDescent="0.25">
      <c r="R17199" s="139"/>
    </row>
    <row r="17200" spans="18:18" x14ac:dyDescent="0.25">
      <c r="R17200" s="139"/>
    </row>
    <row r="17201" spans="18:18" x14ac:dyDescent="0.25">
      <c r="R17201" s="139"/>
    </row>
    <row r="17202" spans="18:18" x14ac:dyDescent="0.25">
      <c r="R17202" s="139"/>
    </row>
    <row r="17203" spans="18:18" x14ac:dyDescent="0.25">
      <c r="R17203" s="139"/>
    </row>
    <row r="17204" spans="18:18" x14ac:dyDescent="0.25">
      <c r="R17204" s="139"/>
    </row>
    <row r="17205" spans="18:18" x14ac:dyDescent="0.25">
      <c r="R17205" s="139"/>
    </row>
    <row r="17206" spans="18:18" x14ac:dyDescent="0.25">
      <c r="R17206" s="139"/>
    </row>
    <row r="17207" spans="18:18" x14ac:dyDescent="0.25">
      <c r="R17207" s="139"/>
    </row>
    <row r="17208" spans="18:18" x14ac:dyDescent="0.25">
      <c r="R17208" s="139"/>
    </row>
    <row r="17209" spans="18:18" x14ac:dyDescent="0.25">
      <c r="R17209" s="139"/>
    </row>
    <row r="17210" spans="18:18" x14ac:dyDescent="0.25">
      <c r="R17210" s="139"/>
    </row>
    <row r="17211" spans="18:18" x14ac:dyDescent="0.25">
      <c r="R17211" s="139"/>
    </row>
    <row r="17212" spans="18:18" x14ac:dyDescent="0.25">
      <c r="R17212" s="139"/>
    </row>
    <row r="17213" spans="18:18" x14ac:dyDescent="0.25">
      <c r="R17213" s="139"/>
    </row>
    <row r="17214" spans="18:18" x14ac:dyDescent="0.25">
      <c r="R17214" s="139"/>
    </row>
    <row r="17215" spans="18:18" x14ac:dyDescent="0.25">
      <c r="R17215" s="139"/>
    </row>
    <row r="17216" spans="18:18" x14ac:dyDescent="0.25">
      <c r="R17216" s="139"/>
    </row>
    <row r="17217" spans="18:18" x14ac:dyDescent="0.25">
      <c r="R17217" s="139"/>
    </row>
    <row r="17218" spans="18:18" x14ac:dyDescent="0.25">
      <c r="R17218" s="139"/>
    </row>
    <row r="17219" spans="18:18" x14ac:dyDescent="0.25">
      <c r="R17219" s="139"/>
    </row>
    <row r="17220" spans="18:18" x14ac:dyDescent="0.25">
      <c r="R17220" s="139"/>
    </row>
    <row r="17221" spans="18:18" x14ac:dyDescent="0.25">
      <c r="R17221" s="139"/>
    </row>
    <row r="17222" spans="18:18" x14ac:dyDescent="0.25">
      <c r="R17222" s="139"/>
    </row>
    <row r="17223" spans="18:18" x14ac:dyDescent="0.25">
      <c r="R17223" s="139"/>
    </row>
    <row r="17224" spans="18:18" x14ac:dyDescent="0.25">
      <c r="R17224" s="139"/>
    </row>
    <row r="17225" spans="18:18" x14ac:dyDescent="0.25">
      <c r="R17225" s="139"/>
    </row>
    <row r="17226" spans="18:18" x14ac:dyDescent="0.25">
      <c r="R17226" s="139"/>
    </row>
    <row r="17227" spans="18:18" x14ac:dyDescent="0.25">
      <c r="R17227" s="139"/>
    </row>
    <row r="17228" spans="18:18" x14ac:dyDescent="0.25">
      <c r="R17228" s="139"/>
    </row>
    <row r="17229" spans="18:18" x14ac:dyDescent="0.25">
      <c r="R17229" s="139"/>
    </row>
    <row r="17230" spans="18:18" x14ac:dyDescent="0.25">
      <c r="R17230" s="139"/>
    </row>
    <row r="17231" spans="18:18" x14ac:dyDescent="0.25">
      <c r="R17231" s="139"/>
    </row>
    <row r="17232" spans="18:18" x14ac:dyDescent="0.25">
      <c r="R17232" s="139"/>
    </row>
    <row r="17233" spans="18:18" x14ac:dyDescent="0.25">
      <c r="R17233" s="139"/>
    </row>
    <row r="17234" spans="18:18" x14ac:dyDescent="0.25">
      <c r="R17234" s="139"/>
    </row>
    <row r="17235" spans="18:18" x14ac:dyDescent="0.25">
      <c r="R17235" s="139"/>
    </row>
    <row r="17236" spans="18:18" x14ac:dyDescent="0.25">
      <c r="R17236" s="139"/>
    </row>
    <row r="17237" spans="18:18" x14ac:dyDescent="0.25">
      <c r="R17237" s="139"/>
    </row>
    <row r="17238" spans="18:18" x14ac:dyDescent="0.25">
      <c r="R17238" s="139"/>
    </row>
    <row r="17239" spans="18:18" x14ac:dyDescent="0.25">
      <c r="R17239" s="139"/>
    </row>
    <row r="17240" spans="18:18" x14ac:dyDescent="0.25">
      <c r="R17240" s="139"/>
    </row>
    <row r="17241" spans="18:18" x14ac:dyDescent="0.25">
      <c r="R17241" s="139"/>
    </row>
    <row r="17242" spans="18:18" x14ac:dyDescent="0.25">
      <c r="R17242" s="139"/>
    </row>
    <row r="17243" spans="18:18" x14ac:dyDescent="0.25">
      <c r="R17243" s="139"/>
    </row>
    <row r="17244" spans="18:18" x14ac:dyDescent="0.25">
      <c r="R17244" s="139"/>
    </row>
    <row r="17245" spans="18:18" x14ac:dyDescent="0.25">
      <c r="R17245" s="139"/>
    </row>
    <row r="17246" spans="18:18" x14ac:dyDescent="0.25">
      <c r="R17246" s="139"/>
    </row>
    <row r="17247" spans="18:18" x14ac:dyDescent="0.25">
      <c r="R17247" s="139"/>
    </row>
    <row r="17248" spans="18:18" x14ac:dyDescent="0.25">
      <c r="R17248" s="139"/>
    </row>
    <row r="17249" spans="18:18" x14ac:dyDescent="0.25">
      <c r="R17249" s="139"/>
    </row>
    <row r="17250" spans="18:18" x14ac:dyDescent="0.25">
      <c r="R17250" s="139"/>
    </row>
    <row r="17251" spans="18:18" x14ac:dyDescent="0.25">
      <c r="R17251" s="139"/>
    </row>
    <row r="17252" spans="18:18" x14ac:dyDescent="0.25">
      <c r="R17252" s="139"/>
    </row>
    <row r="17253" spans="18:18" x14ac:dyDescent="0.25">
      <c r="R17253" s="139"/>
    </row>
    <row r="17254" spans="18:18" x14ac:dyDescent="0.25">
      <c r="R17254" s="139"/>
    </row>
    <row r="17255" spans="18:18" x14ac:dyDescent="0.25">
      <c r="R17255" s="139"/>
    </row>
    <row r="17256" spans="18:18" x14ac:dyDescent="0.25">
      <c r="R17256" s="139"/>
    </row>
    <row r="17257" spans="18:18" x14ac:dyDescent="0.25">
      <c r="R17257" s="139"/>
    </row>
    <row r="17258" spans="18:18" x14ac:dyDescent="0.25">
      <c r="R17258" s="139"/>
    </row>
    <row r="17259" spans="18:18" x14ac:dyDescent="0.25">
      <c r="R17259" s="139"/>
    </row>
    <row r="17260" spans="18:18" x14ac:dyDescent="0.25">
      <c r="R17260" s="139"/>
    </row>
    <row r="17261" spans="18:18" x14ac:dyDescent="0.25">
      <c r="R17261" s="139"/>
    </row>
    <row r="17262" spans="18:18" x14ac:dyDescent="0.25">
      <c r="R17262" s="139"/>
    </row>
    <row r="17263" spans="18:18" x14ac:dyDescent="0.25">
      <c r="R17263" s="139"/>
    </row>
    <row r="17264" spans="18:18" x14ac:dyDescent="0.25">
      <c r="R17264" s="139"/>
    </row>
    <row r="17265" spans="18:18" x14ac:dyDescent="0.25">
      <c r="R17265" s="139"/>
    </row>
    <row r="17266" spans="18:18" x14ac:dyDescent="0.25">
      <c r="R17266" s="139"/>
    </row>
    <row r="17267" spans="18:18" x14ac:dyDescent="0.25">
      <c r="R17267" s="139"/>
    </row>
    <row r="17268" spans="18:18" x14ac:dyDescent="0.25">
      <c r="R17268" s="139"/>
    </row>
    <row r="17269" spans="18:18" x14ac:dyDescent="0.25">
      <c r="R17269" s="139"/>
    </row>
    <row r="17270" spans="18:18" x14ac:dyDescent="0.25">
      <c r="R17270" s="139"/>
    </row>
    <row r="17271" spans="18:18" x14ac:dyDescent="0.25">
      <c r="R17271" s="139"/>
    </row>
    <row r="17272" spans="18:18" x14ac:dyDescent="0.25">
      <c r="R17272" s="139"/>
    </row>
    <row r="17273" spans="18:18" x14ac:dyDescent="0.25">
      <c r="R17273" s="139"/>
    </row>
    <row r="17274" spans="18:18" x14ac:dyDescent="0.25">
      <c r="R17274" s="139"/>
    </row>
    <row r="17275" spans="18:18" x14ac:dyDescent="0.25">
      <c r="R17275" s="139"/>
    </row>
    <row r="17276" spans="18:18" x14ac:dyDescent="0.25">
      <c r="R17276" s="139"/>
    </row>
    <row r="17277" spans="18:18" x14ac:dyDescent="0.25">
      <c r="R17277" s="139"/>
    </row>
    <row r="17278" spans="18:18" x14ac:dyDescent="0.25">
      <c r="R17278" s="139"/>
    </row>
    <row r="17279" spans="18:18" x14ac:dyDescent="0.25">
      <c r="R17279" s="139"/>
    </row>
    <row r="17280" spans="18:18" x14ac:dyDescent="0.25">
      <c r="R17280" s="139"/>
    </row>
    <row r="17281" spans="18:18" x14ac:dyDescent="0.25">
      <c r="R17281" s="139"/>
    </row>
    <row r="17282" spans="18:18" x14ac:dyDescent="0.25">
      <c r="R17282" s="139"/>
    </row>
    <row r="17283" spans="18:18" x14ac:dyDescent="0.25">
      <c r="R17283" s="139"/>
    </row>
    <row r="17284" spans="18:18" x14ac:dyDescent="0.25">
      <c r="R17284" s="139"/>
    </row>
    <row r="17285" spans="18:18" x14ac:dyDescent="0.25">
      <c r="R17285" s="139"/>
    </row>
    <row r="17286" spans="18:18" x14ac:dyDescent="0.25">
      <c r="R17286" s="139"/>
    </row>
    <row r="17287" spans="18:18" x14ac:dyDescent="0.25">
      <c r="R17287" s="139"/>
    </row>
    <row r="17288" spans="18:18" x14ac:dyDescent="0.25">
      <c r="R17288" s="139"/>
    </row>
    <row r="17289" spans="18:18" x14ac:dyDescent="0.25">
      <c r="R17289" s="139"/>
    </row>
    <row r="17290" spans="18:18" x14ac:dyDescent="0.25">
      <c r="R17290" s="139"/>
    </row>
    <row r="17291" spans="18:18" x14ac:dyDescent="0.25">
      <c r="R17291" s="139"/>
    </row>
    <row r="17292" spans="18:18" x14ac:dyDescent="0.25">
      <c r="R17292" s="139"/>
    </row>
    <row r="17293" spans="18:18" x14ac:dyDescent="0.25">
      <c r="R17293" s="139"/>
    </row>
    <row r="17294" spans="18:18" x14ac:dyDescent="0.25">
      <c r="R17294" s="139"/>
    </row>
    <row r="17295" spans="18:18" x14ac:dyDescent="0.25">
      <c r="R17295" s="139"/>
    </row>
    <row r="17296" spans="18:18" x14ac:dyDescent="0.25">
      <c r="R17296" s="139"/>
    </row>
    <row r="17297" spans="18:18" x14ac:dyDescent="0.25">
      <c r="R17297" s="139"/>
    </row>
    <row r="17298" spans="18:18" x14ac:dyDescent="0.25">
      <c r="R17298" s="139"/>
    </row>
    <row r="17299" spans="18:18" x14ac:dyDescent="0.25">
      <c r="R17299" s="139"/>
    </row>
    <row r="17300" spans="18:18" x14ac:dyDescent="0.25">
      <c r="R17300" s="139"/>
    </row>
    <row r="17301" spans="18:18" x14ac:dyDescent="0.25">
      <c r="R17301" s="139"/>
    </row>
    <row r="17302" spans="18:18" x14ac:dyDescent="0.25">
      <c r="R17302" s="139"/>
    </row>
    <row r="17303" spans="18:18" x14ac:dyDescent="0.25">
      <c r="R17303" s="139"/>
    </row>
    <row r="17304" spans="18:18" x14ac:dyDescent="0.25">
      <c r="R17304" s="139"/>
    </row>
    <row r="17305" spans="18:18" x14ac:dyDescent="0.25">
      <c r="R17305" s="139"/>
    </row>
    <row r="17306" spans="18:18" x14ac:dyDescent="0.25">
      <c r="R17306" s="139"/>
    </row>
    <row r="17307" spans="18:18" x14ac:dyDescent="0.25">
      <c r="R17307" s="139"/>
    </row>
    <row r="17308" spans="18:18" x14ac:dyDescent="0.25">
      <c r="R17308" s="139"/>
    </row>
    <row r="17309" spans="18:18" x14ac:dyDescent="0.25">
      <c r="R17309" s="139"/>
    </row>
    <row r="17310" spans="18:18" x14ac:dyDescent="0.25">
      <c r="R17310" s="139"/>
    </row>
    <row r="17311" spans="18:18" x14ac:dyDescent="0.25">
      <c r="R17311" s="139"/>
    </row>
    <row r="17312" spans="18:18" x14ac:dyDescent="0.25">
      <c r="R17312" s="139"/>
    </row>
    <row r="17313" spans="18:18" x14ac:dyDescent="0.25">
      <c r="R17313" s="139"/>
    </row>
    <row r="17314" spans="18:18" x14ac:dyDescent="0.25">
      <c r="R17314" s="139"/>
    </row>
    <row r="17315" spans="18:18" x14ac:dyDescent="0.25">
      <c r="R17315" s="139"/>
    </row>
    <row r="17316" spans="18:18" x14ac:dyDescent="0.25">
      <c r="R17316" s="139"/>
    </row>
    <row r="17317" spans="18:18" x14ac:dyDescent="0.25">
      <c r="R17317" s="139"/>
    </row>
    <row r="17318" spans="18:18" x14ac:dyDescent="0.25">
      <c r="R17318" s="139"/>
    </row>
    <row r="17319" spans="18:18" x14ac:dyDescent="0.25">
      <c r="R17319" s="139"/>
    </row>
    <row r="17320" spans="18:18" x14ac:dyDescent="0.25">
      <c r="R17320" s="139"/>
    </row>
    <row r="17321" spans="18:18" x14ac:dyDescent="0.25">
      <c r="R17321" s="139"/>
    </row>
    <row r="17322" spans="18:18" x14ac:dyDescent="0.25">
      <c r="R17322" s="139"/>
    </row>
    <row r="17323" spans="18:18" x14ac:dyDescent="0.25">
      <c r="R17323" s="139"/>
    </row>
    <row r="17324" spans="18:18" x14ac:dyDescent="0.25">
      <c r="R17324" s="139"/>
    </row>
    <row r="17325" spans="18:18" x14ac:dyDescent="0.25">
      <c r="R17325" s="139"/>
    </row>
    <row r="17326" spans="18:18" x14ac:dyDescent="0.25">
      <c r="R17326" s="139"/>
    </row>
    <row r="17327" spans="18:18" x14ac:dyDescent="0.25">
      <c r="R17327" s="139"/>
    </row>
    <row r="17328" spans="18:18" x14ac:dyDescent="0.25">
      <c r="R17328" s="139"/>
    </row>
    <row r="17329" spans="18:18" x14ac:dyDescent="0.25">
      <c r="R17329" s="139"/>
    </row>
    <row r="17330" spans="18:18" x14ac:dyDescent="0.25">
      <c r="R17330" s="139"/>
    </row>
    <row r="17331" spans="18:18" x14ac:dyDescent="0.25">
      <c r="R17331" s="139"/>
    </row>
    <row r="17332" spans="18:18" x14ac:dyDescent="0.25">
      <c r="R17332" s="139"/>
    </row>
    <row r="17333" spans="18:18" x14ac:dyDescent="0.25">
      <c r="R17333" s="139"/>
    </row>
    <row r="17334" spans="18:18" x14ac:dyDescent="0.25">
      <c r="R17334" s="139"/>
    </row>
    <row r="17335" spans="18:18" x14ac:dyDescent="0.25">
      <c r="R17335" s="139"/>
    </row>
    <row r="17336" spans="18:18" x14ac:dyDescent="0.25">
      <c r="R17336" s="139"/>
    </row>
    <row r="17337" spans="18:18" x14ac:dyDescent="0.25">
      <c r="R17337" s="139"/>
    </row>
    <row r="17338" spans="18:18" x14ac:dyDescent="0.25">
      <c r="R17338" s="139"/>
    </row>
    <row r="17339" spans="18:18" x14ac:dyDescent="0.25">
      <c r="R17339" s="139"/>
    </row>
    <row r="17340" spans="18:18" x14ac:dyDescent="0.25">
      <c r="R17340" s="139"/>
    </row>
    <row r="17341" spans="18:18" x14ac:dyDescent="0.25">
      <c r="R17341" s="139"/>
    </row>
    <row r="17342" spans="18:18" x14ac:dyDescent="0.25">
      <c r="R17342" s="139"/>
    </row>
    <row r="17343" spans="18:18" x14ac:dyDescent="0.25">
      <c r="R17343" s="139"/>
    </row>
    <row r="17344" spans="18:18" x14ac:dyDescent="0.25">
      <c r="R17344" s="139"/>
    </row>
    <row r="17345" spans="18:18" x14ac:dyDescent="0.25">
      <c r="R17345" s="139"/>
    </row>
    <row r="17346" spans="18:18" x14ac:dyDescent="0.25">
      <c r="R17346" s="139"/>
    </row>
    <row r="17347" spans="18:18" x14ac:dyDescent="0.25">
      <c r="R17347" s="139"/>
    </row>
    <row r="17348" spans="18:18" x14ac:dyDescent="0.25">
      <c r="R17348" s="139"/>
    </row>
    <row r="17349" spans="18:18" x14ac:dyDescent="0.25">
      <c r="R17349" s="139"/>
    </row>
    <row r="17350" spans="18:18" x14ac:dyDescent="0.25">
      <c r="R17350" s="139"/>
    </row>
    <row r="17351" spans="18:18" x14ac:dyDescent="0.25">
      <c r="R17351" s="139"/>
    </row>
    <row r="17352" spans="18:18" x14ac:dyDescent="0.25">
      <c r="R17352" s="139"/>
    </row>
    <row r="17353" spans="18:18" x14ac:dyDescent="0.25">
      <c r="R17353" s="139"/>
    </row>
    <row r="17354" spans="18:18" x14ac:dyDescent="0.25">
      <c r="R17354" s="139"/>
    </row>
    <row r="17355" spans="18:18" x14ac:dyDescent="0.25">
      <c r="R17355" s="139"/>
    </row>
    <row r="17356" spans="18:18" x14ac:dyDescent="0.25">
      <c r="R17356" s="139"/>
    </row>
    <row r="17357" spans="18:18" x14ac:dyDescent="0.25">
      <c r="R17357" s="139"/>
    </row>
    <row r="17358" spans="18:18" x14ac:dyDescent="0.25">
      <c r="R17358" s="139"/>
    </row>
    <row r="17359" spans="18:18" x14ac:dyDescent="0.25">
      <c r="R17359" s="139"/>
    </row>
    <row r="17360" spans="18:18" x14ac:dyDescent="0.25">
      <c r="R17360" s="139"/>
    </row>
    <row r="17361" spans="18:18" x14ac:dyDescent="0.25">
      <c r="R17361" s="139"/>
    </row>
    <row r="17362" spans="18:18" x14ac:dyDescent="0.25">
      <c r="R17362" s="139"/>
    </row>
    <row r="17363" spans="18:18" x14ac:dyDescent="0.25">
      <c r="R17363" s="139"/>
    </row>
    <row r="17364" spans="18:18" x14ac:dyDescent="0.25">
      <c r="R17364" s="139"/>
    </row>
    <row r="17365" spans="18:18" x14ac:dyDescent="0.25">
      <c r="R17365" s="139"/>
    </row>
    <row r="17366" spans="18:18" x14ac:dyDescent="0.25">
      <c r="R17366" s="139"/>
    </row>
    <row r="17367" spans="18:18" x14ac:dyDescent="0.25">
      <c r="R17367" s="139"/>
    </row>
    <row r="17368" spans="18:18" x14ac:dyDescent="0.25">
      <c r="R17368" s="139"/>
    </row>
    <row r="17369" spans="18:18" x14ac:dyDescent="0.25">
      <c r="R17369" s="139"/>
    </row>
    <row r="17370" spans="18:18" x14ac:dyDescent="0.25">
      <c r="R17370" s="139"/>
    </row>
    <row r="17371" spans="18:18" x14ac:dyDescent="0.25">
      <c r="R17371" s="139"/>
    </row>
    <row r="17372" spans="18:18" x14ac:dyDescent="0.25">
      <c r="R17372" s="139"/>
    </row>
    <row r="17373" spans="18:18" x14ac:dyDescent="0.25">
      <c r="R17373" s="139"/>
    </row>
    <row r="17374" spans="18:18" x14ac:dyDescent="0.25">
      <c r="R17374" s="139"/>
    </row>
    <row r="17375" spans="18:18" x14ac:dyDescent="0.25">
      <c r="R17375" s="139"/>
    </row>
    <row r="17376" spans="18:18" x14ac:dyDescent="0.25">
      <c r="R17376" s="139"/>
    </row>
    <row r="17377" spans="18:18" x14ac:dyDescent="0.25">
      <c r="R17377" s="139"/>
    </row>
    <row r="17378" spans="18:18" x14ac:dyDescent="0.25">
      <c r="R17378" s="139"/>
    </row>
    <row r="17379" spans="18:18" x14ac:dyDescent="0.25">
      <c r="R17379" s="139"/>
    </row>
    <row r="17380" spans="18:18" x14ac:dyDescent="0.25">
      <c r="R17380" s="139"/>
    </row>
    <row r="17381" spans="18:18" x14ac:dyDescent="0.25">
      <c r="R17381" s="139"/>
    </row>
    <row r="17382" spans="18:18" x14ac:dyDescent="0.25">
      <c r="R17382" s="139"/>
    </row>
    <row r="17383" spans="18:18" x14ac:dyDescent="0.25">
      <c r="R17383" s="139"/>
    </row>
    <row r="17384" spans="18:18" x14ac:dyDescent="0.25">
      <c r="R17384" s="139"/>
    </row>
    <row r="17385" spans="18:18" x14ac:dyDescent="0.25">
      <c r="R17385" s="139"/>
    </row>
    <row r="17386" spans="18:18" x14ac:dyDescent="0.25">
      <c r="R17386" s="139"/>
    </row>
    <row r="17387" spans="18:18" x14ac:dyDescent="0.25">
      <c r="R17387" s="139"/>
    </row>
    <row r="17388" spans="18:18" x14ac:dyDescent="0.25">
      <c r="R17388" s="139"/>
    </row>
    <row r="17389" spans="18:18" x14ac:dyDescent="0.25">
      <c r="R17389" s="139"/>
    </row>
    <row r="17390" spans="18:18" x14ac:dyDescent="0.25">
      <c r="R17390" s="139"/>
    </row>
    <row r="17391" spans="18:18" x14ac:dyDescent="0.25">
      <c r="R17391" s="139"/>
    </row>
    <row r="17392" spans="18:18" x14ac:dyDescent="0.25">
      <c r="R17392" s="139"/>
    </row>
    <row r="17393" spans="18:18" x14ac:dyDescent="0.25">
      <c r="R17393" s="139"/>
    </row>
    <row r="17394" spans="18:18" x14ac:dyDescent="0.25">
      <c r="R17394" s="139"/>
    </row>
    <row r="17395" spans="18:18" x14ac:dyDescent="0.25">
      <c r="R17395" s="139"/>
    </row>
    <row r="17396" spans="18:18" x14ac:dyDescent="0.25">
      <c r="R17396" s="139"/>
    </row>
    <row r="17397" spans="18:18" x14ac:dyDescent="0.25">
      <c r="R17397" s="139"/>
    </row>
    <row r="17398" spans="18:18" x14ac:dyDescent="0.25">
      <c r="R17398" s="139"/>
    </row>
    <row r="17399" spans="18:18" x14ac:dyDescent="0.25">
      <c r="R17399" s="139"/>
    </row>
    <row r="17400" spans="18:18" x14ac:dyDescent="0.25">
      <c r="R17400" s="139"/>
    </row>
    <row r="17401" spans="18:18" x14ac:dyDescent="0.25">
      <c r="R17401" s="139"/>
    </row>
    <row r="17402" spans="18:18" x14ac:dyDescent="0.25">
      <c r="R17402" s="139"/>
    </row>
    <row r="17403" spans="18:18" x14ac:dyDescent="0.25">
      <c r="R17403" s="139"/>
    </row>
    <row r="17404" spans="18:18" x14ac:dyDescent="0.25">
      <c r="R17404" s="139"/>
    </row>
    <row r="17405" spans="18:18" x14ac:dyDescent="0.25">
      <c r="R17405" s="139"/>
    </row>
    <row r="17406" spans="18:18" x14ac:dyDescent="0.25">
      <c r="R17406" s="139"/>
    </row>
    <row r="17407" spans="18:18" x14ac:dyDescent="0.25">
      <c r="R17407" s="139"/>
    </row>
    <row r="17408" spans="18:18" x14ac:dyDescent="0.25">
      <c r="R17408" s="139"/>
    </row>
    <row r="17409" spans="18:18" x14ac:dyDescent="0.25">
      <c r="R17409" s="139"/>
    </row>
    <row r="17410" spans="18:18" x14ac:dyDescent="0.25">
      <c r="R17410" s="139"/>
    </row>
    <row r="17411" spans="18:18" x14ac:dyDescent="0.25">
      <c r="R17411" s="139"/>
    </row>
    <row r="17412" spans="18:18" x14ac:dyDescent="0.25">
      <c r="R17412" s="139"/>
    </row>
    <row r="17413" spans="18:18" x14ac:dyDescent="0.25">
      <c r="R17413" s="139"/>
    </row>
    <row r="17414" spans="18:18" x14ac:dyDescent="0.25">
      <c r="R17414" s="139"/>
    </row>
    <row r="17415" spans="18:18" x14ac:dyDescent="0.25">
      <c r="R17415" s="139"/>
    </row>
    <row r="17416" spans="18:18" x14ac:dyDescent="0.25">
      <c r="R17416" s="139"/>
    </row>
    <row r="17417" spans="18:18" x14ac:dyDescent="0.25">
      <c r="R17417" s="139"/>
    </row>
    <row r="17418" spans="18:18" x14ac:dyDescent="0.25">
      <c r="R17418" s="139"/>
    </row>
    <row r="17419" spans="18:18" x14ac:dyDescent="0.25">
      <c r="R17419" s="139"/>
    </row>
    <row r="17420" spans="18:18" x14ac:dyDescent="0.25">
      <c r="R17420" s="139"/>
    </row>
    <row r="17421" spans="18:18" x14ac:dyDescent="0.25">
      <c r="R17421" s="139"/>
    </row>
    <row r="17422" spans="18:18" x14ac:dyDescent="0.25">
      <c r="R17422" s="139"/>
    </row>
    <row r="17423" spans="18:18" x14ac:dyDescent="0.25">
      <c r="R17423" s="139"/>
    </row>
    <row r="17424" spans="18:18" x14ac:dyDescent="0.25">
      <c r="R17424" s="139"/>
    </row>
    <row r="17425" spans="18:18" x14ac:dyDescent="0.25">
      <c r="R17425" s="139"/>
    </row>
    <row r="17426" spans="18:18" x14ac:dyDescent="0.25">
      <c r="R17426" s="139"/>
    </row>
    <row r="17427" spans="18:18" x14ac:dyDescent="0.25">
      <c r="R17427" s="139"/>
    </row>
    <row r="17428" spans="18:18" x14ac:dyDescent="0.25">
      <c r="R17428" s="139"/>
    </row>
    <row r="17429" spans="18:18" x14ac:dyDescent="0.25">
      <c r="R17429" s="139"/>
    </row>
    <row r="17430" spans="18:18" x14ac:dyDescent="0.25">
      <c r="R17430" s="139"/>
    </row>
    <row r="17431" spans="18:18" x14ac:dyDescent="0.25">
      <c r="R17431" s="139"/>
    </row>
    <row r="17432" spans="18:18" x14ac:dyDescent="0.25">
      <c r="R17432" s="139"/>
    </row>
    <row r="17433" spans="18:18" x14ac:dyDescent="0.25">
      <c r="R17433" s="139"/>
    </row>
    <row r="17434" spans="18:18" x14ac:dyDescent="0.25">
      <c r="R17434" s="139"/>
    </row>
    <row r="17435" spans="18:18" x14ac:dyDescent="0.25">
      <c r="R17435" s="139"/>
    </row>
    <row r="17436" spans="18:18" x14ac:dyDescent="0.25">
      <c r="R17436" s="139"/>
    </row>
    <row r="17437" spans="18:18" x14ac:dyDescent="0.25">
      <c r="R17437" s="139"/>
    </row>
    <row r="17438" spans="18:18" x14ac:dyDescent="0.25">
      <c r="R17438" s="139"/>
    </row>
    <row r="17439" spans="18:18" x14ac:dyDescent="0.25">
      <c r="R17439" s="139"/>
    </row>
    <row r="17440" spans="18:18" x14ac:dyDescent="0.25">
      <c r="R17440" s="139"/>
    </row>
    <row r="17441" spans="18:18" x14ac:dyDescent="0.25">
      <c r="R17441" s="139"/>
    </row>
    <row r="17442" spans="18:18" x14ac:dyDescent="0.25">
      <c r="R17442" s="139"/>
    </row>
    <row r="17443" spans="18:18" x14ac:dyDescent="0.25">
      <c r="R17443" s="139"/>
    </row>
    <row r="17444" spans="18:18" x14ac:dyDescent="0.25">
      <c r="R17444" s="139"/>
    </row>
    <row r="17445" spans="18:18" x14ac:dyDescent="0.25">
      <c r="R17445" s="139"/>
    </row>
    <row r="17446" spans="18:18" x14ac:dyDescent="0.25">
      <c r="R17446" s="139"/>
    </row>
    <row r="17447" spans="18:18" x14ac:dyDescent="0.25">
      <c r="R17447" s="139"/>
    </row>
    <row r="17448" spans="18:18" x14ac:dyDescent="0.25">
      <c r="R17448" s="139"/>
    </row>
    <row r="17449" spans="18:18" x14ac:dyDescent="0.25">
      <c r="R17449" s="139"/>
    </row>
    <row r="17450" spans="18:18" x14ac:dyDescent="0.25">
      <c r="R17450" s="139"/>
    </row>
    <row r="17451" spans="18:18" x14ac:dyDescent="0.25">
      <c r="R17451" s="139"/>
    </row>
    <row r="17452" spans="18:18" x14ac:dyDescent="0.25">
      <c r="R17452" s="139"/>
    </row>
    <row r="17453" spans="18:18" x14ac:dyDescent="0.25">
      <c r="R17453" s="139"/>
    </row>
    <row r="17454" spans="18:18" x14ac:dyDescent="0.25">
      <c r="R17454" s="139"/>
    </row>
    <row r="17455" spans="18:18" x14ac:dyDescent="0.25">
      <c r="R17455" s="139"/>
    </row>
    <row r="17456" spans="18:18" x14ac:dyDescent="0.25">
      <c r="R17456" s="139"/>
    </row>
    <row r="17457" spans="18:18" x14ac:dyDescent="0.25">
      <c r="R17457" s="139"/>
    </row>
    <row r="17458" spans="18:18" x14ac:dyDescent="0.25">
      <c r="R17458" s="139"/>
    </row>
    <row r="17459" spans="18:18" x14ac:dyDescent="0.25">
      <c r="R17459" s="139"/>
    </row>
    <row r="17460" spans="18:18" x14ac:dyDescent="0.25">
      <c r="R17460" s="139"/>
    </row>
    <row r="17461" spans="18:18" x14ac:dyDescent="0.25">
      <c r="R17461" s="139"/>
    </row>
    <row r="17462" spans="18:18" x14ac:dyDescent="0.25">
      <c r="R17462" s="139"/>
    </row>
    <row r="17463" spans="18:18" x14ac:dyDescent="0.25">
      <c r="R17463" s="139"/>
    </row>
    <row r="17464" spans="18:18" x14ac:dyDescent="0.25">
      <c r="R17464" s="139"/>
    </row>
    <row r="17465" spans="18:18" x14ac:dyDescent="0.25">
      <c r="R17465" s="139"/>
    </row>
    <row r="17466" spans="18:18" x14ac:dyDescent="0.25">
      <c r="R17466" s="139"/>
    </row>
    <row r="17467" spans="18:18" x14ac:dyDescent="0.25">
      <c r="R17467" s="139"/>
    </row>
    <row r="17468" spans="18:18" x14ac:dyDescent="0.25">
      <c r="R17468" s="139"/>
    </row>
    <row r="17469" spans="18:18" x14ac:dyDescent="0.25">
      <c r="R17469" s="139"/>
    </row>
    <row r="17470" spans="18:18" x14ac:dyDescent="0.25">
      <c r="R17470" s="139"/>
    </row>
    <row r="17471" spans="18:18" x14ac:dyDescent="0.25">
      <c r="R17471" s="139"/>
    </row>
    <row r="17472" spans="18:18" x14ac:dyDescent="0.25">
      <c r="R17472" s="139"/>
    </row>
    <row r="17473" spans="18:18" x14ac:dyDescent="0.25">
      <c r="R17473" s="139"/>
    </row>
    <row r="17474" spans="18:18" x14ac:dyDescent="0.25">
      <c r="R17474" s="139"/>
    </row>
    <row r="17475" spans="18:18" x14ac:dyDescent="0.25">
      <c r="R17475" s="139"/>
    </row>
    <row r="17476" spans="18:18" x14ac:dyDescent="0.25">
      <c r="R17476" s="139"/>
    </row>
    <row r="17477" spans="18:18" x14ac:dyDescent="0.25">
      <c r="R17477" s="139"/>
    </row>
    <row r="17478" spans="18:18" x14ac:dyDescent="0.25">
      <c r="R17478" s="139"/>
    </row>
    <row r="17479" spans="18:18" x14ac:dyDescent="0.25">
      <c r="R17479" s="139"/>
    </row>
    <row r="17480" spans="18:18" x14ac:dyDescent="0.25">
      <c r="R17480" s="139"/>
    </row>
    <row r="17481" spans="18:18" x14ac:dyDescent="0.25">
      <c r="R17481" s="139"/>
    </row>
    <row r="17482" spans="18:18" x14ac:dyDescent="0.25">
      <c r="R17482" s="139"/>
    </row>
    <row r="17483" spans="18:18" x14ac:dyDescent="0.25">
      <c r="R17483" s="139"/>
    </row>
    <row r="17484" spans="18:18" x14ac:dyDescent="0.25">
      <c r="R17484" s="139"/>
    </row>
    <row r="17485" spans="18:18" x14ac:dyDescent="0.25">
      <c r="R17485" s="139"/>
    </row>
    <row r="17486" spans="18:18" x14ac:dyDescent="0.25">
      <c r="R17486" s="139"/>
    </row>
    <row r="17487" spans="18:18" x14ac:dyDescent="0.25">
      <c r="R17487" s="139"/>
    </row>
    <row r="17488" spans="18:18" x14ac:dyDescent="0.25">
      <c r="R17488" s="139"/>
    </row>
    <row r="17489" spans="18:18" x14ac:dyDescent="0.25">
      <c r="R17489" s="139"/>
    </row>
    <row r="17490" spans="18:18" x14ac:dyDescent="0.25">
      <c r="R17490" s="139"/>
    </row>
    <row r="17491" spans="18:18" x14ac:dyDescent="0.25">
      <c r="R17491" s="139"/>
    </row>
    <row r="17492" spans="18:18" x14ac:dyDescent="0.25">
      <c r="R17492" s="139"/>
    </row>
    <row r="17493" spans="18:18" x14ac:dyDescent="0.25">
      <c r="R17493" s="139"/>
    </row>
    <row r="17494" spans="18:18" x14ac:dyDescent="0.25">
      <c r="R17494" s="139"/>
    </row>
    <row r="17495" spans="18:18" x14ac:dyDescent="0.25">
      <c r="R17495" s="139"/>
    </row>
    <row r="17496" spans="18:18" x14ac:dyDescent="0.25">
      <c r="R17496" s="139"/>
    </row>
    <row r="17497" spans="18:18" x14ac:dyDescent="0.25">
      <c r="R17497" s="139"/>
    </row>
    <row r="17498" spans="18:18" x14ac:dyDescent="0.25">
      <c r="R17498" s="139"/>
    </row>
    <row r="17499" spans="18:18" x14ac:dyDescent="0.25">
      <c r="R17499" s="139"/>
    </row>
    <row r="17500" spans="18:18" x14ac:dyDescent="0.25">
      <c r="R17500" s="139"/>
    </row>
    <row r="17501" spans="18:18" x14ac:dyDescent="0.25">
      <c r="R17501" s="139"/>
    </row>
    <row r="17502" spans="18:18" x14ac:dyDescent="0.25">
      <c r="R17502" s="139"/>
    </row>
    <row r="17503" spans="18:18" x14ac:dyDescent="0.25">
      <c r="R17503" s="139"/>
    </row>
    <row r="17504" spans="18:18" x14ac:dyDescent="0.25">
      <c r="R17504" s="139"/>
    </row>
    <row r="17505" spans="18:18" x14ac:dyDescent="0.25">
      <c r="R17505" s="139"/>
    </row>
    <row r="17506" spans="18:18" x14ac:dyDescent="0.25">
      <c r="R17506" s="139"/>
    </row>
    <row r="17507" spans="18:18" x14ac:dyDescent="0.25">
      <c r="R17507" s="139"/>
    </row>
    <row r="17508" spans="18:18" x14ac:dyDescent="0.25">
      <c r="R17508" s="139"/>
    </row>
    <row r="17509" spans="18:18" x14ac:dyDescent="0.25">
      <c r="R17509" s="139"/>
    </row>
    <row r="17510" spans="18:18" x14ac:dyDescent="0.25">
      <c r="R17510" s="139"/>
    </row>
    <row r="17511" spans="18:18" x14ac:dyDescent="0.25">
      <c r="R17511" s="139"/>
    </row>
    <row r="17512" spans="18:18" x14ac:dyDescent="0.25">
      <c r="R17512" s="139"/>
    </row>
    <row r="17513" spans="18:18" x14ac:dyDescent="0.25">
      <c r="R17513" s="139"/>
    </row>
    <row r="17514" spans="18:18" x14ac:dyDescent="0.25">
      <c r="R17514" s="139"/>
    </row>
    <row r="17515" spans="18:18" x14ac:dyDescent="0.25">
      <c r="R17515" s="139"/>
    </row>
    <row r="17516" spans="18:18" x14ac:dyDescent="0.25">
      <c r="R17516" s="139"/>
    </row>
    <row r="17517" spans="18:18" x14ac:dyDescent="0.25">
      <c r="R17517" s="139"/>
    </row>
    <row r="17518" spans="18:18" x14ac:dyDescent="0.25">
      <c r="R17518" s="139"/>
    </row>
    <row r="17519" spans="18:18" x14ac:dyDescent="0.25">
      <c r="R17519" s="139"/>
    </row>
    <row r="17520" spans="18:18" x14ac:dyDescent="0.25">
      <c r="R17520" s="139"/>
    </row>
    <row r="17521" spans="18:18" x14ac:dyDescent="0.25">
      <c r="R17521" s="139"/>
    </row>
    <row r="17522" spans="18:18" x14ac:dyDescent="0.25">
      <c r="R17522" s="139"/>
    </row>
    <row r="17523" spans="18:18" x14ac:dyDescent="0.25">
      <c r="R17523" s="139"/>
    </row>
    <row r="17524" spans="18:18" x14ac:dyDescent="0.25">
      <c r="R17524" s="139"/>
    </row>
    <row r="17525" spans="18:18" x14ac:dyDescent="0.25">
      <c r="R17525" s="139"/>
    </row>
    <row r="17526" spans="18:18" x14ac:dyDescent="0.25">
      <c r="R17526" s="139"/>
    </row>
    <row r="17527" spans="18:18" x14ac:dyDescent="0.25">
      <c r="R17527" s="139"/>
    </row>
    <row r="17528" spans="18:18" x14ac:dyDescent="0.25">
      <c r="R17528" s="139"/>
    </row>
    <row r="17529" spans="18:18" x14ac:dyDescent="0.25">
      <c r="R17529" s="139"/>
    </row>
    <row r="17530" spans="18:18" x14ac:dyDescent="0.25">
      <c r="R17530" s="139"/>
    </row>
    <row r="17531" spans="18:18" x14ac:dyDescent="0.25">
      <c r="R17531" s="139"/>
    </row>
    <row r="17532" spans="18:18" x14ac:dyDescent="0.25">
      <c r="R17532" s="139"/>
    </row>
    <row r="17533" spans="18:18" x14ac:dyDescent="0.25">
      <c r="R17533" s="139"/>
    </row>
    <row r="17534" spans="18:18" x14ac:dyDescent="0.25">
      <c r="R17534" s="139"/>
    </row>
    <row r="17535" spans="18:18" x14ac:dyDescent="0.25">
      <c r="R17535" s="139"/>
    </row>
    <row r="17536" spans="18:18" x14ac:dyDescent="0.25">
      <c r="R17536" s="139"/>
    </row>
    <row r="17537" spans="18:18" x14ac:dyDescent="0.25">
      <c r="R17537" s="139"/>
    </row>
    <row r="17538" spans="18:18" x14ac:dyDescent="0.25">
      <c r="R17538" s="139"/>
    </row>
    <row r="17539" spans="18:18" x14ac:dyDescent="0.25">
      <c r="R17539" s="139"/>
    </row>
    <row r="17540" spans="18:18" x14ac:dyDescent="0.25">
      <c r="R17540" s="139"/>
    </row>
    <row r="17541" spans="18:18" x14ac:dyDescent="0.25">
      <c r="R17541" s="139"/>
    </row>
    <row r="17542" spans="18:18" x14ac:dyDescent="0.25">
      <c r="R17542" s="139"/>
    </row>
    <row r="17543" spans="18:18" x14ac:dyDescent="0.25">
      <c r="R17543" s="139"/>
    </row>
    <row r="17544" spans="18:18" x14ac:dyDescent="0.25">
      <c r="R17544" s="139"/>
    </row>
    <row r="17545" spans="18:18" x14ac:dyDescent="0.25">
      <c r="R17545" s="139"/>
    </row>
    <row r="17546" spans="18:18" x14ac:dyDescent="0.25">
      <c r="R17546" s="139"/>
    </row>
    <row r="17547" spans="18:18" x14ac:dyDescent="0.25">
      <c r="R17547" s="139"/>
    </row>
    <row r="17548" spans="18:18" x14ac:dyDescent="0.25">
      <c r="R17548" s="139"/>
    </row>
    <row r="17549" spans="18:18" x14ac:dyDescent="0.25">
      <c r="R17549" s="139"/>
    </row>
    <row r="17550" spans="18:18" x14ac:dyDescent="0.25">
      <c r="R17550" s="139"/>
    </row>
    <row r="17551" spans="18:18" x14ac:dyDescent="0.25">
      <c r="R17551" s="139"/>
    </row>
    <row r="17552" spans="18:18" x14ac:dyDescent="0.25">
      <c r="R17552" s="139"/>
    </row>
    <row r="17553" spans="18:18" x14ac:dyDescent="0.25">
      <c r="R17553" s="139"/>
    </row>
    <row r="17554" spans="18:18" x14ac:dyDescent="0.25">
      <c r="R17554" s="139"/>
    </row>
    <row r="17555" spans="18:18" x14ac:dyDescent="0.25">
      <c r="R17555" s="139"/>
    </row>
    <row r="17556" spans="18:18" x14ac:dyDescent="0.25">
      <c r="R17556" s="139"/>
    </row>
    <row r="17557" spans="18:18" x14ac:dyDescent="0.25">
      <c r="R17557" s="139"/>
    </row>
    <row r="17558" spans="18:18" x14ac:dyDescent="0.25">
      <c r="R17558" s="139"/>
    </row>
    <row r="17559" spans="18:18" x14ac:dyDescent="0.25">
      <c r="R17559" s="139"/>
    </row>
    <row r="17560" spans="18:18" x14ac:dyDescent="0.25">
      <c r="R17560" s="139"/>
    </row>
    <row r="17561" spans="18:18" x14ac:dyDescent="0.25">
      <c r="R17561" s="139"/>
    </row>
    <row r="17562" spans="18:18" x14ac:dyDescent="0.25">
      <c r="R17562" s="139"/>
    </row>
    <row r="17563" spans="18:18" x14ac:dyDescent="0.25">
      <c r="R17563" s="139"/>
    </row>
    <row r="17564" spans="18:18" x14ac:dyDescent="0.25">
      <c r="R17564" s="139"/>
    </row>
    <row r="17565" spans="18:18" x14ac:dyDescent="0.25">
      <c r="R17565" s="139"/>
    </row>
    <row r="17566" spans="18:18" x14ac:dyDescent="0.25">
      <c r="R17566" s="139"/>
    </row>
    <row r="17567" spans="18:18" x14ac:dyDescent="0.25">
      <c r="R17567" s="139"/>
    </row>
    <row r="17568" spans="18:18" x14ac:dyDescent="0.25">
      <c r="R17568" s="139"/>
    </row>
    <row r="17569" spans="18:18" x14ac:dyDescent="0.25">
      <c r="R17569" s="139"/>
    </row>
    <row r="17570" spans="18:18" x14ac:dyDescent="0.25">
      <c r="R17570" s="139"/>
    </row>
    <row r="17571" spans="18:18" x14ac:dyDescent="0.25">
      <c r="R17571" s="139"/>
    </row>
    <row r="17572" spans="18:18" x14ac:dyDescent="0.25">
      <c r="R17572" s="139"/>
    </row>
    <row r="17573" spans="18:18" x14ac:dyDescent="0.25">
      <c r="R17573" s="139"/>
    </row>
    <row r="17574" spans="18:18" x14ac:dyDescent="0.25">
      <c r="R17574" s="139"/>
    </row>
    <row r="17575" spans="18:18" x14ac:dyDescent="0.25">
      <c r="R17575" s="139"/>
    </row>
    <row r="17576" spans="18:18" x14ac:dyDescent="0.25">
      <c r="R17576" s="139"/>
    </row>
    <row r="17577" spans="18:18" x14ac:dyDescent="0.25">
      <c r="R17577" s="139"/>
    </row>
    <row r="17578" spans="18:18" x14ac:dyDescent="0.25">
      <c r="R17578" s="139"/>
    </row>
    <row r="17579" spans="18:18" x14ac:dyDescent="0.25">
      <c r="R17579" s="139"/>
    </row>
    <row r="17580" spans="18:18" x14ac:dyDescent="0.25">
      <c r="R17580" s="139"/>
    </row>
    <row r="17581" spans="18:18" x14ac:dyDescent="0.25">
      <c r="R17581" s="139"/>
    </row>
    <row r="17582" spans="18:18" x14ac:dyDescent="0.25">
      <c r="R17582" s="139"/>
    </row>
    <row r="17583" spans="18:18" x14ac:dyDescent="0.25">
      <c r="R17583" s="139"/>
    </row>
    <row r="17584" spans="18:18" x14ac:dyDescent="0.25">
      <c r="R17584" s="139"/>
    </row>
    <row r="17585" spans="18:18" x14ac:dyDescent="0.25">
      <c r="R17585" s="139"/>
    </row>
    <row r="17586" spans="18:18" x14ac:dyDescent="0.25">
      <c r="R17586" s="139"/>
    </row>
    <row r="17587" spans="18:18" x14ac:dyDescent="0.25">
      <c r="R17587" s="139"/>
    </row>
    <row r="17588" spans="18:18" x14ac:dyDescent="0.25">
      <c r="R17588" s="139"/>
    </row>
    <row r="17589" spans="18:18" x14ac:dyDescent="0.25">
      <c r="R17589" s="139"/>
    </row>
    <row r="17590" spans="18:18" x14ac:dyDescent="0.25">
      <c r="R17590" s="139"/>
    </row>
    <row r="17591" spans="18:18" x14ac:dyDescent="0.25">
      <c r="R17591" s="139"/>
    </row>
    <row r="17592" spans="18:18" x14ac:dyDescent="0.25">
      <c r="R17592" s="139"/>
    </row>
    <row r="17593" spans="18:18" x14ac:dyDescent="0.25">
      <c r="R17593" s="139"/>
    </row>
    <row r="17594" spans="18:18" x14ac:dyDescent="0.25">
      <c r="R17594" s="139"/>
    </row>
    <row r="17595" spans="18:18" x14ac:dyDescent="0.25">
      <c r="R17595" s="139"/>
    </row>
    <row r="17596" spans="18:18" x14ac:dyDescent="0.25">
      <c r="R17596" s="139"/>
    </row>
    <row r="17597" spans="18:18" x14ac:dyDescent="0.25">
      <c r="R17597" s="139"/>
    </row>
    <row r="17598" spans="18:18" x14ac:dyDescent="0.25">
      <c r="R17598" s="139"/>
    </row>
    <row r="17599" spans="18:18" x14ac:dyDescent="0.25">
      <c r="R17599" s="139"/>
    </row>
    <row r="17600" spans="18:18" x14ac:dyDescent="0.25">
      <c r="R17600" s="139"/>
    </row>
    <row r="17601" spans="18:18" x14ac:dyDescent="0.25">
      <c r="R17601" s="139"/>
    </row>
    <row r="17602" spans="18:18" x14ac:dyDescent="0.25">
      <c r="R17602" s="139"/>
    </row>
    <row r="17603" spans="18:18" x14ac:dyDescent="0.25">
      <c r="R17603" s="139"/>
    </row>
    <row r="17604" spans="18:18" x14ac:dyDescent="0.25">
      <c r="R17604" s="139"/>
    </row>
    <row r="17605" spans="18:18" x14ac:dyDescent="0.25">
      <c r="R17605" s="139"/>
    </row>
    <row r="17606" spans="18:18" x14ac:dyDescent="0.25">
      <c r="R17606" s="139"/>
    </row>
    <row r="17607" spans="18:18" x14ac:dyDescent="0.25">
      <c r="R17607" s="139"/>
    </row>
    <row r="17608" spans="18:18" x14ac:dyDescent="0.25">
      <c r="R17608" s="139"/>
    </row>
    <row r="17609" spans="18:18" x14ac:dyDescent="0.25">
      <c r="R17609" s="139"/>
    </row>
    <row r="17610" spans="18:18" x14ac:dyDescent="0.25">
      <c r="R17610" s="139"/>
    </row>
    <row r="17611" spans="18:18" x14ac:dyDescent="0.25">
      <c r="R17611" s="139"/>
    </row>
    <row r="17612" spans="18:18" x14ac:dyDescent="0.25">
      <c r="R17612" s="139"/>
    </row>
    <row r="17613" spans="18:18" x14ac:dyDescent="0.25">
      <c r="R17613" s="139"/>
    </row>
    <row r="17614" spans="18:18" x14ac:dyDescent="0.25">
      <c r="R17614" s="139"/>
    </row>
    <row r="17615" spans="18:18" x14ac:dyDescent="0.25">
      <c r="R17615" s="139"/>
    </row>
    <row r="17616" spans="18:18" x14ac:dyDescent="0.25">
      <c r="R17616" s="139"/>
    </row>
    <row r="17617" spans="18:18" x14ac:dyDescent="0.25">
      <c r="R17617" s="139"/>
    </row>
    <row r="17618" spans="18:18" x14ac:dyDescent="0.25">
      <c r="R17618" s="139"/>
    </row>
    <row r="17619" spans="18:18" x14ac:dyDescent="0.25">
      <c r="R17619" s="139"/>
    </row>
    <row r="17620" spans="18:18" x14ac:dyDescent="0.25">
      <c r="R17620" s="139"/>
    </row>
    <row r="17621" spans="18:18" x14ac:dyDescent="0.25">
      <c r="R17621" s="139"/>
    </row>
    <row r="17622" spans="18:18" x14ac:dyDescent="0.25">
      <c r="R17622" s="139"/>
    </row>
    <row r="17623" spans="18:18" x14ac:dyDescent="0.25">
      <c r="R17623" s="139"/>
    </row>
    <row r="17624" spans="18:18" x14ac:dyDescent="0.25">
      <c r="R17624" s="139"/>
    </row>
    <row r="17625" spans="18:18" x14ac:dyDescent="0.25">
      <c r="R17625" s="139"/>
    </row>
    <row r="17626" spans="18:18" x14ac:dyDescent="0.25">
      <c r="R17626" s="139"/>
    </row>
    <row r="17627" spans="18:18" x14ac:dyDescent="0.25">
      <c r="R17627" s="139"/>
    </row>
    <row r="17628" spans="18:18" x14ac:dyDescent="0.25">
      <c r="R17628" s="139"/>
    </row>
    <row r="17629" spans="18:18" x14ac:dyDescent="0.25">
      <c r="R17629" s="139"/>
    </row>
    <row r="17630" spans="18:18" x14ac:dyDescent="0.25">
      <c r="R17630" s="139"/>
    </row>
    <row r="17631" spans="18:18" x14ac:dyDescent="0.25">
      <c r="R17631" s="139"/>
    </row>
    <row r="17632" spans="18:18" x14ac:dyDescent="0.25">
      <c r="R17632" s="139"/>
    </row>
    <row r="17633" spans="18:18" x14ac:dyDescent="0.25">
      <c r="R17633" s="139"/>
    </row>
    <row r="17634" spans="18:18" x14ac:dyDescent="0.25">
      <c r="R17634" s="139"/>
    </row>
    <row r="17635" spans="18:18" x14ac:dyDescent="0.25">
      <c r="R17635" s="139"/>
    </row>
    <row r="17636" spans="18:18" x14ac:dyDescent="0.25">
      <c r="R17636" s="139"/>
    </row>
    <row r="17637" spans="18:18" x14ac:dyDescent="0.25">
      <c r="R17637" s="139"/>
    </row>
    <row r="17638" spans="18:18" x14ac:dyDescent="0.25">
      <c r="R17638" s="139"/>
    </row>
    <row r="17639" spans="18:18" x14ac:dyDescent="0.25">
      <c r="R17639" s="139"/>
    </row>
    <row r="17640" spans="18:18" x14ac:dyDescent="0.25">
      <c r="R17640" s="139"/>
    </row>
    <row r="17641" spans="18:18" x14ac:dyDescent="0.25">
      <c r="R17641" s="139"/>
    </row>
    <row r="17642" spans="18:18" x14ac:dyDescent="0.25">
      <c r="R17642" s="139"/>
    </row>
    <row r="17643" spans="18:18" x14ac:dyDescent="0.25">
      <c r="R17643" s="139"/>
    </row>
    <row r="17644" spans="18:18" x14ac:dyDescent="0.25">
      <c r="R17644" s="139"/>
    </row>
    <row r="17645" spans="18:18" x14ac:dyDescent="0.25">
      <c r="R17645" s="139"/>
    </row>
    <row r="17646" spans="18:18" x14ac:dyDescent="0.25">
      <c r="R17646" s="139"/>
    </row>
    <row r="17647" spans="18:18" x14ac:dyDescent="0.25">
      <c r="R17647" s="139"/>
    </row>
    <row r="17648" spans="18:18" x14ac:dyDescent="0.25">
      <c r="R17648" s="139"/>
    </row>
    <row r="17649" spans="18:18" x14ac:dyDescent="0.25">
      <c r="R17649" s="139"/>
    </row>
    <row r="17650" spans="18:18" x14ac:dyDescent="0.25">
      <c r="R17650" s="139"/>
    </row>
    <row r="17651" spans="18:18" x14ac:dyDescent="0.25">
      <c r="R17651" s="139"/>
    </row>
    <row r="17652" spans="18:18" x14ac:dyDescent="0.25">
      <c r="R17652" s="139"/>
    </row>
    <row r="17653" spans="18:18" x14ac:dyDescent="0.25">
      <c r="R17653" s="139"/>
    </row>
    <row r="17654" spans="18:18" x14ac:dyDescent="0.25">
      <c r="R17654" s="139"/>
    </row>
    <row r="17655" spans="18:18" x14ac:dyDescent="0.25">
      <c r="R17655" s="139"/>
    </row>
    <row r="17656" spans="18:18" x14ac:dyDescent="0.25">
      <c r="R17656" s="139"/>
    </row>
    <row r="17657" spans="18:18" x14ac:dyDescent="0.25">
      <c r="R17657" s="139"/>
    </row>
    <row r="17658" spans="18:18" x14ac:dyDescent="0.25">
      <c r="R17658" s="139"/>
    </row>
    <row r="17659" spans="18:18" x14ac:dyDescent="0.25">
      <c r="R17659" s="139"/>
    </row>
    <row r="17660" spans="18:18" x14ac:dyDescent="0.25">
      <c r="R17660" s="139"/>
    </row>
    <row r="17661" spans="18:18" x14ac:dyDescent="0.25">
      <c r="R17661" s="139"/>
    </row>
    <row r="17662" spans="18:18" x14ac:dyDescent="0.25">
      <c r="R17662" s="139"/>
    </row>
    <row r="17663" spans="18:18" x14ac:dyDescent="0.25">
      <c r="R17663" s="139"/>
    </row>
    <row r="17664" spans="18:18" x14ac:dyDescent="0.25">
      <c r="R17664" s="139"/>
    </row>
    <row r="17665" spans="18:18" x14ac:dyDescent="0.25">
      <c r="R17665" s="139"/>
    </row>
    <row r="17666" spans="18:18" x14ac:dyDescent="0.25">
      <c r="R17666" s="139"/>
    </row>
    <row r="17667" spans="18:18" x14ac:dyDescent="0.25">
      <c r="R17667" s="139"/>
    </row>
    <row r="17668" spans="18:18" x14ac:dyDescent="0.25">
      <c r="R17668" s="139"/>
    </row>
    <row r="17669" spans="18:18" x14ac:dyDescent="0.25">
      <c r="R17669" s="139"/>
    </row>
    <row r="17670" spans="18:18" x14ac:dyDescent="0.25">
      <c r="R17670" s="139"/>
    </row>
    <row r="17671" spans="18:18" x14ac:dyDescent="0.25">
      <c r="R17671" s="139"/>
    </row>
    <row r="17672" spans="18:18" x14ac:dyDescent="0.25">
      <c r="R17672" s="139"/>
    </row>
    <row r="17673" spans="18:18" x14ac:dyDescent="0.25">
      <c r="R17673" s="139"/>
    </row>
    <row r="17674" spans="18:18" x14ac:dyDescent="0.25">
      <c r="R17674" s="139"/>
    </row>
    <row r="17675" spans="18:18" x14ac:dyDescent="0.25">
      <c r="R17675" s="139"/>
    </row>
    <row r="17676" spans="18:18" x14ac:dyDescent="0.25">
      <c r="R17676" s="139"/>
    </row>
    <row r="17677" spans="18:18" x14ac:dyDescent="0.25">
      <c r="R17677" s="139"/>
    </row>
    <row r="17678" spans="18:18" x14ac:dyDescent="0.25">
      <c r="R17678" s="139"/>
    </row>
    <row r="17679" spans="18:18" x14ac:dyDescent="0.25">
      <c r="R17679" s="139"/>
    </row>
    <row r="17680" spans="18:18" x14ac:dyDescent="0.25">
      <c r="R17680" s="139"/>
    </row>
    <row r="17681" spans="18:18" x14ac:dyDescent="0.25">
      <c r="R17681" s="139"/>
    </row>
    <row r="17682" spans="18:18" x14ac:dyDescent="0.25">
      <c r="R17682" s="139"/>
    </row>
    <row r="17683" spans="18:18" x14ac:dyDescent="0.25">
      <c r="R17683" s="139"/>
    </row>
    <row r="17684" spans="18:18" x14ac:dyDescent="0.25">
      <c r="R17684" s="139"/>
    </row>
    <row r="17685" spans="18:18" x14ac:dyDescent="0.25">
      <c r="R17685" s="139"/>
    </row>
    <row r="17686" spans="18:18" x14ac:dyDescent="0.25">
      <c r="R17686" s="139"/>
    </row>
    <row r="17687" spans="18:18" x14ac:dyDescent="0.25">
      <c r="R17687" s="139"/>
    </row>
    <row r="17688" spans="18:18" x14ac:dyDescent="0.25">
      <c r="R17688" s="139"/>
    </row>
    <row r="17689" spans="18:18" x14ac:dyDescent="0.25">
      <c r="R17689" s="139"/>
    </row>
    <row r="17690" spans="18:18" x14ac:dyDescent="0.25">
      <c r="R17690" s="139"/>
    </row>
    <row r="17691" spans="18:18" x14ac:dyDescent="0.25">
      <c r="R17691" s="139"/>
    </row>
    <row r="17692" spans="18:18" x14ac:dyDescent="0.25">
      <c r="R17692" s="139"/>
    </row>
    <row r="17693" spans="18:18" x14ac:dyDescent="0.25">
      <c r="R17693" s="139"/>
    </row>
    <row r="17694" spans="18:18" x14ac:dyDescent="0.25">
      <c r="R17694" s="139"/>
    </row>
    <row r="17695" spans="18:18" x14ac:dyDescent="0.25">
      <c r="R17695" s="139"/>
    </row>
    <row r="17696" spans="18:18" x14ac:dyDescent="0.25">
      <c r="R17696" s="139"/>
    </row>
    <row r="17697" spans="18:18" x14ac:dyDescent="0.25">
      <c r="R17697" s="139"/>
    </row>
    <row r="17698" spans="18:18" x14ac:dyDescent="0.25">
      <c r="R17698" s="139"/>
    </row>
    <row r="17699" spans="18:18" x14ac:dyDescent="0.25">
      <c r="R17699" s="139"/>
    </row>
    <row r="17700" spans="18:18" x14ac:dyDescent="0.25">
      <c r="R17700" s="139"/>
    </row>
    <row r="17701" spans="18:18" x14ac:dyDescent="0.25">
      <c r="R17701" s="139"/>
    </row>
    <row r="17702" spans="18:18" x14ac:dyDescent="0.25">
      <c r="R17702" s="139"/>
    </row>
    <row r="17703" spans="18:18" x14ac:dyDescent="0.25">
      <c r="R17703" s="139"/>
    </row>
    <row r="17704" spans="18:18" x14ac:dyDescent="0.25">
      <c r="R17704" s="139"/>
    </row>
    <row r="17705" spans="18:18" x14ac:dyDescent="0.25">
      <c r="R17705" s="139"/>
    </row>
    <row r="17706" spans="18:18" x14ac:dyDescent="0.25">
      <c r="R17706" s="139"/>
    </row>
    <row r="17707" spans="18:18" x14ac:dyDescent="0.25">
      <c r="R17707" s="139"/>
    </row>
    <row r="17708" spans="18:18" x14ac:dyDescent="0.25">
      <c r="R17708" s="139"/>
    </row>
    <row r="17709" spans="18:18" x14ac:dyDescent="0.25">
      <c r="R17709" s="139"/>
    </row>
    <row r="17710" spans="18:18" x14ac:dyDescent="0.25">
      <c r="R17710" s="139"/>
    </row>
    <row r="17711" spans="18:18" x14ac:dyDescent="0.25">
      <c r="R17711" s="139"/>
    </row>
    <row r="17712" spans="18:18" x14ac:dyDescent="0.25">
      <c r="R17712" s="139"/>
    </row>
    <row r="17713" spans="18:18" x14ac:dyDescent="0.25">
      <c r="R17713" s="139"/>
    </row>
    <row r="17714" spans="18:18" x14ac:dyDescent="0.25">
      <c r="R17714" s="139"/>
    </row>
    <row r="17715" spans="18:18" x14ac:dyDescent="0.25">
      <c r="R17715" s="139"/>
    </row>
    <row r="17716" spans="18:18" x14ac:dyDescent="0.25">
      <c r="R17716" s="139"/>
    </row>
    <row r="17717" spans="18:18" x14ac:dyDescent="0.25">
      <c r="R17717" s="139"/>
    </row>
    <row r="17718" spans="18:18" x14ac:dyDescent="0.25">
      <c r="R17718" s="139"/>
    </row>
    <row r="17719" spans="18:18" x14ac:dyDescent="0.25">
      <c r="R17719" s="139"/>
    </row>
    <row r="17720" spans="18:18" x14ac:dyDescent="0.25">
      <c r="R17720" s="139"/>
    </row>
    <row r="17721" spans="18:18" x14ac:dyDescent="0.25">
      <c r="R17721" s="139"/>
    </row>
    <row r="17722" spans="18:18" x14ac:dyDescent="0.25">
      <c r="R17722" s="139"/>
    </row>
    <row r="17723" spans="18:18" x14ac:dyDescent="0.25">
      <c r="R17723" s="139"/>
    </row>
    <row r="17724" spans="18:18" x14ac:dyDescent="0.25">
      <c r="R17724" s="139"/>
    </row>
    <row r="17725" spans="18:18" x14ac:dyDescent="0.25">
      <c r="R17725" s="139"/>
    </row>
    <row r="17726" spans="18:18" x14ac:dyDescent="0.25">
      <c r="R17726" s="139"/>
    </row>
    <row r="17727" spans="18:18" x14ac:dyDescent="0.25">
      <c r="R17727" s="139"/>
    </row>
    <row r="17728" spans="18:18" x14ac:dyDescent="0.25">
      <c r="R17728" s="139"/>
    </row>
    <row r="17729" spans="18:18" x14ac:dyDescent="0.25">
      <c r="R17729" s="139"/>
    </row>
    <row r="17730" spans="18:18" x14ac:dyDescent="0.25">
      <c r="R17730" s="139"/>
    </row>
    <row r="17731" spans="18:18" x14ac:dyDescent="0.25">
      <c r="R17731" s="139"/>
    </row>
    <row r="17732" spans="18:18" x14ac:dyDescent="0.25">
      <c r="R17732" s="139"/>
    </row>
    <row r="17733" spans="18:18" x14ac:dyDescent="0.25">
      <c r="R17733" s="139"/>
    </row>
    <row r="17734" spans="18:18" x14ac:dyDescent="0.25">
      <c r="R17734" s="139"/>
    </row>
    <row r="17735" spans="18:18" x14ac:dyDescent="0.25">
      <c r="R17735" s="139"/>
    </row>
    <row r="17736" spans="18:18" x14ac:dyDescent="0.25">
      <c r="R17736" s="139"/>
    </row>
    <row r="17737" spans="18:18" x14ac:dyDescent="0.25">
      <c r="R17737" s="139"/>
    </row>
    <row r="17738" spans="18:18" x14ac:dyDescent="0.25">
      <c r="R17738" s="139"/>
    </row>
    <row r="17739" spans="18:18" x14ac:dyDescent="0.25">
      <c r="R17739" s="139"/>
    </row>
    <row r="17740" spans="18:18" x14ac:dyDescent="0.25">
      <c r="R17740" s="139"/>
    </row>
    <row r="17741" spans="18:18" x14ac:dyDescent="0.25">
      <c r="R17741" s="139"/>
    </row>
    <row r="17742" spans="18:18" x14ac:dyDescent="0.25">
      <c r="R17742" s="139"/>
    </row>
    <row r="17743" spans="18:18" x14ac:dyDescent="0.25">
      <c r="R17743" s="139"/>
    </row>
    <row r="17744" spans="18:18" x14ac:dyDescent="0.25">
      <c r="R17744" s="139"/>
    </row>
    <row r="17745" spans="18:18" x14ac:dyDescent="0.25">
      <c r="R17745" s="139"/>
    </row>
    <row r="17746" spans="18:18" x14ac:dyDescent="0.25">
      <c r="R17746" s="139"/>
    </row>
    <row r="17747" spans="18:18" x14ac:dyDescent="0.25">
      <c r="R17747" s="139"/>
    </row>
    <row r="17748" spans="18:18" x14ac:dyDescent="0.25">
      <c r="R17748" s="139"/>
    </row>
    <row r="17749" spans="18:18" x14ac:dyDescent="0.25">
      <c r="R17749" s="139"/>
    </row>
    <row r="17750" spans="18:18" x14ac:dyDescent="0.25">
      <c r="R17750" s="139"/>
    </row>
    <row r="17751" spans="18:18" x14ac:dyDescent="0.25">
      <c r="R17751" s="139"/>
    </row>
    <row r="17752" spans="18:18" x14ac:dyDescent="0.25">
      <c r="R17752" s="139"/>
    </row>
    <row r="17753" spans="18:18" x14ac:dyDescent="0.25">
      <c r="R17753" s="139"/>
    </row>
    <row r="17754" spans="18:18" x14ac:dyDescent="0.25">
      <c r="R17754" s="139"/>
    </row>
    <row r="17755" spans="18:18" x14ac:dyDescent="0.25">
      <c r="R17755" s="139"/>
    </row>
    <row r="17756" spans="18:18" x14ac:dyDescent="0.25">
      <c r="R17756" s="139"/>
    </row>
    <row r="17757" spans="18:18" x14ac:dyDescent="0.25">
      <c r="R17757" s="139"/>
    </row>
    <row r="17758" spans="18:18" x14ac:dyDescent="0.25">
      <c r="R17758" s="139"/>
    </row>
    <row r="17759" spans="18:18" x14ac:dyDescent="0.25">
      <c r="R17759" s="139"/>
    </row>
    <row r="17760" spans="18:18" x14ac:dyDescent="0.25">
      <c r="R17760" s="139"/>
    </row>
    <row r="17761" spans="18:18" x14ac:dyDescent="0.25">
      <c r="R17761" s="139"/>
    </row>
    <row r="17762" spans="18:18" x14ac:dyDescent="0.25">
      <c r="R17762" s="139"/>
    </row>
    <row r="17763" spans="18:18" x14ac:dyDescent="0.25">
      <c r="R17763" s="139"/>
    </row>
    <row r="17764" spans="18:18" x14ac:dyDescent="0.25">
      <c r="R17764" s="139"/>
    </row>
    <row r="17765" spans="18:18" x14ac:dyDescent="0.25">
      <c r="R17765" s="139"/>
    </row>
    <row r="17766" spans="18:18" x14ac:dyDescent="0.25">
      <c r="R17766" s="139"/>
    </row>
    <row r="17767" spans="18:18" x14ac:dyDescent="0.25">
      <c r="R17767" s="139"/>
    </row>
    <row r="17768" spans="18:18" x14ac:dyDescent="0.25">
      <c r="R17768" s="139"/>
    </row>
    <row r="17769" spans="18:18" x14ac:dyDescent="0.25">
      <c r="R17769" s="139"/>
    </row>
    <row r="17770" spans="18:18" x14ac:dyDescent="0.25">
      <c r="R17770" s="139"/>
    </row>
    <row r="17771" spans="18:18" x14ac:dyDescent="0.25">
      <c r="R17771" s="139"/>
    </row>
    <row r="17772" spans="18:18" x14ac:dyDescent="0.25">
      <c r="R17772" s="139"/>
    </row>
    <row r="17773" spans="18:18" x14ac:dyDescent="0.25">
      <c r="R17773" s="139"/>
    </row>
    <row r="17774" spans="18:18" x14ac:dyDescent="0.25">
      <c r="R17774" s="139"/>
    </row>
    <row r="17775" spans="18:18" x14ac:dyDescent="0.25">
      <c r="R17775" s="139"/>
    </row>
    <row r="17776" spans="18:18" x14ac:dyDescent="0.25">
      <c r="R17776" s="139"/>
    </row>
    <row r="17777" spans="18:18" x14ac:dyDescent="0.25">
      <c r="R17777" s="139"/>
    </row>
    <row r="17778" spans="18:18" x14ac:dyDescent="0.25">
      <c r="R17778" s="139"/>
    </row>
    <row r="17779" spans="18:18" x14ac:dyDescent="0.25">
      <c r="R17779" s="139"/>
    </row>
    <row r="17780" spans="18:18" x14ac:dyDescent="0.25">
      <c r="R17780" s="139"/>
    </row>
    <row r="17781" spans="18:18" x14ac:dyDescent="0.25">
      <c r="R17781" s="139"/>
    </row>
    <row r="17782" spans="18:18" x14ac:dyDescent="0.25">
      <c r="R17782" s="139"/>
    </row>
    <row r="17783" spans="18:18" x14ac:dyDescent="0.25">
      <c r="R17783" s="139"/>
    </row>
    <row r="17784" spans="18:18" x14ac:dyDescent="0.25">
      <c r="R17784" s="139"/>
    </row>
    <row r="17785" spans="18:18" x14ac:dyDescent="0.25">
      <c r="R17785" s="139"/>
    </row>
    <row r="17786" spans="18:18" x14ac:dyDescent="0.25">
      <c r="R17786" s="139"/>
    </row>
    <row r="17787" spans="18:18" x14ac:dyDescent="0.25">
      <c r="R17787" s="139"/>
    </row>
    <row r="17788" spans="18:18" x14ac:dyDescent="0.25">
      <c r="R17788" s="139"/>
    </row>
    <row r="17789" spans="18:18" x14ac:dyDescent="0.25">
      <c r="R17789" s="139"/>
    </row>
    <row r="17790" spans="18:18" x14ac:dyDescent="0.25">
      <c r="R17790" s="139"/>
    </row>
    <row r="17791" spans="18:18" x14ac:dyDescent="0.25">
      <c r="R17791" s="139"/>
    </row>
    <row r="17792" spans="18:18" x14ac:dyDescent="0.25">
      <c r="R17792" s="139"/>
    </row>
    <row r="17793" spans="18:18" x14ac:dyDescent="0.25">
      <c r="R17793" s="139"/>
    </row>
    <row r="17794" spans="18:18" x14ac:dyDescent="0.25">
      <c r="R17794" s="139"/>
    </row>
    <row r="17795" spans="18:18" x14ac:dyDescent="0.25">
      <c r="R17795" s="139"/>
    </row>
    <row r="17796" spans="18:18" x14ac:dyDescent="0.25">
      <c r="R17796" s="139"/>
    </row>
    <row r="17797" spans="18:18" x14ac:dyDescent="0.25">
      <c r="R17797" s="139"/>
    </row>
    <row r="17798" spans="18:18" x14ac:dyDescent="0.25">
      <c r="R17798" s="139"/>
    </row>
    <row r="17799" spans="18:18" x14ac:dyDescent="0.25">
      <c r="R17799" s="139"/>
    </row>
    <row r="17800" spans="18:18" x14ac:dyDescent="0.25">
      <c r="R17800" s="139"/>
    </row>
    <row r="17801" spans="18:18" x14ac:dyDescent="0.25">
      <c r="R17801" s="139"/>
    </row>
    <row r="17802" spans="18:18" x14ac:dyDescent="0.25">
      <c r="R17802" s="139"/>
    </row>
    <row r="17803" spans="18:18" x14ac:dyDescent="0.25">
      <c r="R17803" s="139"/>
    </row>
    <row r="17804" spans="18:18" x14ac:dyDescent="0.25">
      <c r="R17804" s="139"/>
    </row>
    <row r="17805" spans="18:18" x14ac:dyDescent="0.25">
      <c r="R17805" s="139"/>
    </row>
    <row r="17806" spans="18:18" x14ac:dyDescent="0.25">
      <c r="R17806" s="139"/>
    </row>
    <row r="17807" spans="18:18" x14ac:dyDescent="0.25">
      <c r="R17807" s="139"/>
    </row>
    <row r="17808" spans="18:18" x14ac:dyDescent="0.25">
      <c r="R17808" s="139"/>
    </row>
    <row r="17809" spans="18:18" x14ac:dyDescent="0.25">
      <c r="R17809" s="139"/>
    </row>
    <row r="17810" spans="18:18" x14ac:dyDescent="0.25">
      <c r="R17810" s="139"/>
    </row>
    <row r="17811" spans="18:18" x14ac:dyDescent="0.25">
      <c r="R17811" s="139"/>
    </row>
    <row r="17812" spans="18:18" x14ac:dyDescent="0.25">
      <c r="R17812" s="139"/>
    </row>
    <row r="17813" spans="18:18" x14ac:dyDescent="0.25">
      <c r="R17813" s="139"/>
    </row>
    <row r="17814" spans="18:18" x14ac:dyDescent="0.25">
      <c r="R17814" s="139"/>
    </row>
    <row r="17815" spans="18:18" x14ac:dyDescent="0.25">
      <c r="R17815" s="139"/>
    </row>
    <row r="17816" spans="18:18" x14ac:dyDescent="0.25">
      <c r="R17816" s="139"/>
    </row>
    <row r="17817" spans="18:18" x14ac:dyDescent="0.25">
      <c r="R17817" s="139"/>
    </row>
    <row r="17818" spans="18:18" x14ac:dyDescent="0.25">
      <c r="R17818" s="139"/>
    </row>
    <row r="17819" spans="18:18" x14ac:dyDescent="0.25">
      <c r="R17819" s="139"/>
    </row>
    <row r="17820" spans="18:18" x14ac:dyDescent="0.25">
      <c r="R17820" s="139"/>
    </row>
    <row r="17821" spans="18:18" x14ac:dyDescent="0.25">
      <c r="R17821" s="139"/>
    </row>
    <row r="17822" spans="18:18" x14ac:dyDescent="0.25">
      <c r="R17822" s="139"/>
    </row>
    <row r="17823" spans="18:18" x14ac:dyDescent="0.25">
      <c r="R17823" s="139"/>
    </row>
    <row r="17824" spans="18:18" x14ac:dyDescent="0.25">
      <c r="R17824" s="139"/>
    </row>
    <row r="17825" spans="18:18" x14ac:dyDescent="0.25">
      <c r="R17825" s="139"/>
    </row>
    <row r="17826" spans="18:18" x14ac:dyDescent="0.25">
      <c r="R17826" s="139"/>
    </row>
    <row r="17827" spans="18:18" x14ac:dyDescent="0.25">
      <c r="R17827" s="139"/>
    </row>
    <row r="17828" spans="18:18" x14ac:dyDescent="0.25">
      <c r="R17828" s="139"/>
    </row>
    <row r="17829" spans="18:18" x14ac:dyDescent="0.25">
      <c r="R17829" s="139"/>
    </row>
    <row r="17830" spans="18:18" x14ac:dyDescent="0.25">
      <c r="R17830" s="139"/>
    </row>
    <row r="17831" spans="18:18" x14ac:dyDescent="0.25">
      <c r="R17831" s="139"/>
    </row>
    <row r="17832" spans="18:18" x14ac:dyDescent="0.25">
      <c r="R17832" s="139"/>
    </row>
    <row r="17833" spans="18:18" x14ac:dyDescent="0.25">
      <c r="R17833" s="139"/>
    </row>
    <row r="17834" spans="18:18" x14ac:dyDescent="0.25">
      <c r="R17834" s="139"/>
    </row>
    <row r="17835" spans="18:18" x14ac:dyDescent="0.25">
      <c r="R17835" s="139"/>
    </row>
    <row r="17836" spans="18:18" x14ac:dyDescent="0.25">
      <c r="R17836" s="139"/>
    </row>
    <row r="17837" spans="18:18" x14ac:dyDescent="0.25">
      <c r="R17837" s="139"/>
    </row>
    <row r="17838" spans="18:18" x14ac:dyDescent="0.25">
      <c r="R17838" s="139"/>
    </row>
    <row r="17839" spans="18:18" x14ac:dyDescent="0.25">
      <c r="R17839" s="139"/>
    </row>
    <row r="17840" spans="18:18" x14ac:dyDescent="0.25">
      <c r="R17840" s="139"/>
    </row>
    <row r="17841" spans="18:18" x14ac:dyDescent="0.25">
      <c r="R17841" s="139"/>
    </row>
    <row r="17842" spans="18:18" x14ac:dyDescent="0.25">
      <c r="R17842" s="139"/>
    </row>
    <row r="17843" spans="18:18" x14ac:dyDescent="0.25">
      <c r="R17843" s="139"/>
    </row>
    <row r="17844" spans="18:18" x14ac:dyDescent="0.25">
      <c r="R17844" s="139"/>
    </row>
    <row r="17845" spans="18:18" x14ac:dyDescent="0.25">
      <c r="R17845" s="139"/>
    </row>
    <row r="17846" spans="18:18" x14ac:dyDescent="0.25">
      <c r="R17846" s="139"/>
    </row>
    <row r="17847" spans="18:18" x14ac:dyDescent="0.25">
      <c r="R17847" s="139"/>
    </row>
    <row r="17848" spans="18:18" x14ac:dyDescent="0.25">
      <c r="R17848" s="139"/>
    </row>
    <row r="17849" spans="18:18" x14ac:dyDescent="0.25">
      <c r="R17849" s="139"/>
    </row>
    <row r="17850" spans="18:18" x14ac:dyDescent="0.25">
      <c r="R17850" s="139"/>
    </row>
    <row r="17851" spans="18:18" x14ac:dyDescent="0.25">
      <c r="R17851" s="139"/>
    </row>
    <row r="17852" spans="18:18" x14ac:dyDescent="0.25">
      <c r="R17852" s="139"/>
    </row>
    <row r="17853" spans="18:18" x14ac:dyDescent="0.25">
      <c r="R17853" s="139"/>
    </row>
    <row r="17854" spans="18:18" x14ac:dyDescent="0.25">
      <c r="R17854" s="139"/>
    </row>
    <row r="17855" spans="18:18" x14ac:dyDescent="0.25">
      <c r="R17855" s="139"/>
    </row>
    <row r="17856" spans="18:18" x14ac:dyDescent="0.25">
      <c r="R17856" s="139"/>
    </row>
    <row r="17857" spans="18:18" x14ac:dyDescent="0.25">
      <c r="R17857" s="139"/>
    </row>
    <row r="17858" spans="18:18" x14ac:dyDescent="0.25">
      <c r="R17858" s="139"/>
    </row>
    <row r="17859" spans="18:18" x14ac:dyDescent="0.25">
      <c r="R17859" s="139"/>
    </row>
    <row r="17860" spans="18:18" x14ac:dyDescent="0.25">
      <c r="R17860" s="139"/>
    </row>
    <row r="17861" spans="18:18" x14ac:dyDescent="0.25">
      <c r="R17861" s="139"/>
    </row>
    <row r="17862" spans="18:18" x14ac:dyDescent="0.25">
      <c r="R17862" s="139"/>
    </row>
    <row r="17863" spans="18:18" x14ac:dyDescent="0.25">
      <c r="R17863" s="139"/>
    </row>
    <row r="17864" spans="18:18" x14ac:dyDescent="0.25">
      <c r="R17864" s="139"/>
    </row>
    <row r="17865" spans="18:18" x14ac:dyDescent="0.25">
      <c r="R17865" s="139"/>
    </row>
    <row r="17866" spans="18:18" x14ac:dyDescent="0.25">
      <c r="R17866" s="139"/>
    </row>
    <row r="17867" spans="18:18" x14ac:dyDescent="0.25">
      <c r="R17867" s="139"/>
    </row>
    <row r="17868" spans="18:18" x14ac:dyDescent="0.25">
      <c r="R17868" s="139"/>
    </row>
    <row r="17869" spans="18:18" x14ac:dyDescent="0.25">
      <c r="R17869" s="139"/>
    </row>
    <row r="17870" spans="18:18" x14ac:dyDescent="0.25">
      <c r="R17870" s="139"/>
    </row>
    <row r="17871" spans="18:18" x14ac:dyDescent="0.25">
      <c r="R17871" s="139"/>
    </row>
    <row r="17872" spans="18:18" x14ac:dyDescent="0.25">
      <c r="R17872" s="139"/>
    </row>
    <row r="17873" spans="18:18" x14ac:dyDescent="0.25">
      <c r="R17873" s="139"/>
    </row>
    <row r="17874" spans="18:18" x14ac:dyDescent="0.25">
      <c r="R17874" s="139"/>
    </row>
    <row r="17875" spans="18:18" x14ac:dyDescent="0.25">
      <c r="R17875" s="139"/>
    </row>
    <row r="17876" spans="18:18" x14ac:dyDescent="0.25">
      <c r="R17876" s="139"/>
    </row>
    <row r="17877" spans="18:18" x14ac:dyDescent="0.25">
      <c r="R17877" s="139"/>
    </row>
    <row r="17878" spans="18:18" x14ac:dyDescent="0.25">
      <c r="R17878" s="139"/>
    </row>
    <row r="17879" spans="18:18" x14ac:dyDescent="0.25">
      <c r="R17879" s="139"/>
    </row>
    <row r="17880" spans="18:18" x14ac:dyDescent="0.25">
      <c r="R17880" s="139"/>
    </row>
    <row r="17881" spans="18:18" x14ac:dyDescent="0.25">
      <c r="R17881" s="139"/>
    </row>
    <row r="17882" spans="18:18" x14ac:dyDescent="0.25">
      <c r="R17882" s="139"/>
    </row>
    <row r="17883" spans="18:18" x14ac:dyDescent="0.25">
      <c r="R17883" s="139"/>
    </row>
    <row r="17884" spans="18:18" x14ac:dyDescent="0.25">
      <c r="R17884" s="139"/>
    </row>
    <row r="17885" spans="18:18" x14ac:dyDescent="0.25">
      <c r="R17885" s="139"/>
    </row>
    <row r="17886" spans="18:18" x14ac:dyDescent="0.25">
      <c r="R17886" s="139"/>
    </row>
    <row r="17887" spans="18:18" x14ac:dyDescent="0.25">
      <c r="R17887" s="139"/>
    </row>
    <row r="17888" spans="18:18" x14ac:dyDescent="0.25">
      <c r="R17888" s="139"/>
    </row>
    <row r="17889" spans="18:18" x14ac:dyDescent="0.25">
      <c r="R17889" s="139"/>
    </row>
    <row r="17890" spans="18:18" x14ac:dyDescent="0.25">
      <c r="R17890" s="139"/>
    </row>
    <row r="17891" spans="18:18" x14ac:dyDescent="0.25">
      <c r="R17891" s="139"/>
    </row>
    <row r="17892" spans="18:18" x14ac:dyDescent="0.25">
      <c r="R17892" s="139"/>
    </row>
    <row r="17893" spans="18:18" x14ac:dyDescent="0.25">
      <c r="R17893" s="139"/>
    </row>
    <row r="17894" spans="18:18" x14ac:dyDescent="0.25">
      <c r="R17894" s="139"/>
    </row>
    <row r="17895" spans="18:18" x14ac:dyDescent="0.25">
      <c r="R17895" s="139"/>
    </row>
    <row r="17896" spans="18:18" x14ac:dyDescent="0.25">
      <c r="R17896" s="139"/>
    </row>
    <row r="17897" spans="18:18" x14ac:dyDescent="0.25">
      <c r="R17897" s="139"/>
    </row>
    <row r="17898" spans="18:18" x14ac:dyDescent="0.25">
      <c r="R17898" s="139"/>
    </row>
    <row r="17899" spans="18:18" x14ac:dyDescent="0.25">
      <c r="R17899" s="139"/>
    </row>
    <row r="17900" spans="18:18" x14ac:dyDescent="0.25">
      <c r="R17900" s="139"/>
    </row>
    <row r="17901" spans="18:18" x14ac:dyDescent="0.25">
      <c r="R17901" s="139"/>
    </row>
    <row r="17902" spans="18:18" x14ac:dyDescent="0.25">
      <c r="R17902" s="139"/>
    </row>
    <row r="17903" spans="18:18" x14ac:dyDescent="0.25">
      <c r="R17903" s="139"/>
    </row>
    <row r="17904" spans="18:18" x14ac:dyDescent="0.25">
      <c r="R17904" s="139"/>
    </row>
    <row r="17905" spans="18:18" x14ac:dyDescent="0.25">
      <c r="R17905" s="139"/>
    </row>
    <row r="17906" spans="18:18" x14ac:dyDescent="0.25">
      <c r="R17906" s="139"/>
    </row>
    <row r="17907" spans="18:18" x14ac:dyDescent="0.25">
      <c r="R17907" s="139"/>
    </row>
    <row r="17908" spans="18:18" x14ac:dyDescent="0.25">
      <c r="R17908" s="139"/>
    </row>
    <row r="17909" spans="18:18" x14ac:dyDescent="0.25">
      <c r="R17909" s="139"/>
    </row>
    <row r="17910" spans="18:18" x14ac:dyDescent="0.25">
      <c r="R17910" s="139"/>
    </row>
    <row r="17911" spans="18:18" x14ac:dyDescent="0.25">
      <c r="R17911" s="139"/>
    </row>
    <row r="17912" spans="18:18" x14ac:dyDescent="0.25">
      <c r="R17912" s="139"/>
    </row>
    <row r="17913" spans="18:18" x14ac:dyDescent="0.25">
      <c r="R17913" s="139"/>
    </row>
    <row r="17914" spans="18:18" x14ac:dyDescent="0.25">
      <c r="R17914" s="139"/>
    </row>
    <row r="17915" spans="18:18" x14ac:dyDescent="0.25">
      <c r="R17915" s="139"/>
    </row>
    <row r="17916" spans="18:18" x14ac:dyDescent="0.25">
      <c r="R17916" s="139"/>
    </row>
    <row r="17917" spans="18:18" x14ac:dyDescent="0.25">
      <c r="R17917" s="139"/>
    </row>
    <row r="17918" spans="18:18" x14ac:dyDescent="0.25">
      <c r="R17918" s="139"/>
    </row>
    <row r="17919" spans="18:18" x14ac:dyDescent="0.25">
      <c r="R17919" s="139"/>
    </row>
    <row r="17920" spans="18:18" x14ac:dyDescent="0.25">
      <c r="R17920" s="139"/>
    </row>
    <row r="17921" spans="18:18" x14ac:dyDescent="0.25">
      <c r="R17921" s="139"/>
    </row>
    <row r="17922" spans="18:18" x14ac:dyDescent="0.25">
      <c r="R17922" s="139"/>
    </row>
    <row r="17923" spans="18:18" x14ac:dyDescent="0.25">
      <c r="R17923" s="139"/>
    </row>
    <row r="17924" spans="18:18" x14ac:dyDescent="0.25">
      <c r="R17924" s="139"/>
    </row>
    <row r="17925" spans="18:18" x14ac:dyDescent="0.25">
      <c r="R17925" s="139"/>
    </row>
    <row r="17926" spans="18:18" x14ac:dyDescent="0.25">
      <c r="R17926" s="139"/>
    </row>
    <row r="17927" spans="18:18" x14ac:dyDescent="0.25">
      <c r="R17927" s="139"/>
    </row>
    <row r="17928" spans="18:18" x14ac:dyDescent="0.25">
      <c r="R17928" s="139"/>
    </row>
    <row r="17929" spans="18:18" x14ac:dyDescent="0.25">
      <c r="R17929" s="139"/>
    </row>
    <row r="17930" spans="18:18" x14ac:dyDescent="0.25">
      <c r="R17930" s="139"/>
    </row>
    <row r="17931" spans="18:18" x14ac:dyDescent="0.25">
      <c r="R17931" s="139"/>
    </row>
    <row r="17932" spans="18:18" x14ac:dyDescent="0.25">
      <c r="R17932" s="139"/>
    </row>
    <row r="17933" spans="18:18" x14ac:dyDescent="0.25">
      <c r="R17933" s="139"/>
    </row>
    <row r="17934" spans="18:18" x14ac:dyDescent="0.25">
      <c r="R17934" s="139"/>
    </row>
    <row r="17935" spans="18:18" x14ac:dyDescent="0.25">
      <c r="R17935" s="139"/>
    </row>
    <row r="17936" spans="18:18" x14ac:dyDescent="0.25">
      <c r="R17936" s="139"/>
    </row>
    <row r="17937" spans="18:18" x14ac:dyDescent="0.25">
      <c r="R17937" s="139"/>
    </row>
    <row r="17938" spans="18:18" x14ac:dyDescent="0.25">
      <c r="R17938" s="139"/>
    </row>
    <row r="17939" spans="18:18" x14ac:dyDescent="0.25">
      <c r="R17939" s="139"/>
    </row>
    <row r="17940" spans="18:18" x14ac:dyDescent="0.25">
      <c r="R17940" s="139"/>
    </row>
    <row r="17941" spans="18:18" x14ac:dyDescent="0.25">
      <c r="R17941" s="139"/>
    </row>
    <row r="17942" spans="18:18" x14ac:dyDescent="0.25">
      <c r="R17942" s="139"/>
    </row>
    <row r="17943" spans="18:18" x14ac:dyDescent="0.25">
      <c r="R17943" s="139"/>
    </row>
    <row r="17944" spans="18:18" x14ac:dyDescent="0.25">
      <c r="R17944" s="139"/>
    </row>
    <row r="17945" spans="18:18" x14ac:dyDescent="0.25">
      <c r="R17945" s="139"/>
    </row>
    <row r="17946" spans="18:18" x14ac:dyDescent="0.25">
      <c r="R17946" s="139"/>
    </row>
    <row r="17947" spans="18:18" x14ac:dyDescent="0.25">
      <c r="R17947" s="139"/>
    </row>
    <row r="17948" spans="18:18" x14ac:dyDescent="0.25">
      <c r="R17948" s="139"/>
    </row>
    <row r="17949" spans="18:18" x14ac:dyDescent="0.25">
      <c r="R17949" s="139"/>
    </row>
    <row r="17950" spans="18:18" x14ac:dyDescent="0.25">
      <c r="R17950" s="139"/>
    </row>
    <row r="17951" spans="18:18" x14ac:dyDescent="0.25">
      <c r="R17951" s="139"/>
    </row>
    <row r="17952" spans="18:18" x14ac:dyDescent="0.25">
      <c r="R17952" s="139"/>
    </row>
    <row r="17953" spans="18:18" x14ac:dyDescent="0.25">
      <c r="R17953" s="139"/>
    </row>
    <row r="17954" spans="18:18" x14ac:dyDescent="0.25">
      <c r="R17954" s="139"/>
    </row>
    <row r="17955" spans="18:18" x14ac:dyDescent="0.25">
      <c r="R17955" s="139"/>
    </row>
    <row r="17956" spans="18:18" x14ac:dyDescent="0.25">
      <c r="R17956" s="139"/>
    </row>
    <row r="17957" spans="18:18" x14ac:dyDescent="0.25">
      <c r="R17957" s="139"/>
    </row>
    <row r="17958" spans="18:18" x14ac:dyDescent="0.25">
      <c r="R17958" s="139"/>
    </row>
    <row r="17959" spans="18:18" x14ac:dyDescent="0.25">
      <c r="R17959" s="139"/>
    </row>
    <row r="17960" spans="18:18" x14ac:dyDescent="0.25">
      <c r="R17960" s="139"/>
    </row>
    <row r="17961" spans="18:18" x14ac:dyDescent="0.25">
      <c r="R17961" s="139"/>
    </row>
    <row r="17962" spans="18:18" x14ac:dyDescent="0.25">
      <c r="R17962" s="139"/>
    </row>
    <row r="17963" spans="18:18" x14ac:dyDescent="0.25">
      <c r="R17963" s="139"/>
    </row>
    <row r="17964" spans="18:18" x14ac:dyDescent="0.25">
      <c r="R17964" s="139"/>
    </row>
    <row r="17965" spans="18:18" x14ac:dyDescent="0.25">
      <c r="R17965" s="139"/>
    </row>
    <row r="17966" spans="18:18" x14ac:dyDescent="0.25">
      <c r="R17966" s="139"/>
    </row>
    <row r="17967" spans="18:18" x14ac:dyDescent="0.25">
      <c r="R17967" s="139"/>
    </row>
    <row r="17968" spans="18:18" x14ac:dyDescent="0.25">
      <c r="R17968" s="139"/>
    </row>
    <row r="17969" spans="18:18" x14ac:dyDescent="0.25">
      <c r="R17969" s="139"/>
    </row>
    <row r="17970" spans="18:18" x14ac:dyDescent="0.25">
      <c r="R17970" s="139"/>
    </row>
    <row r="17971" spans="18:18" x14ac:dyDescent="0.25">
      <c r="R17971" s="139"/>
    </row>
    <row r="17972" spans="18:18" x14ac:dyDescent="0.25">
      <c r="R17972" s="139"/>
    </row>
    <row r="17973" spans="18:18" x14ac:dyDescent="0.25">
      <c r="R17973" s="139"/>
    </row>
    <row r="17974" spans="18:18" x14ac:dyDescent="0.25">
      <c r="R17974" s="139"/>
    </row>
    <row r="17975" spans="18:18" x14ac:dyDescent="0.25">
      <c r="R17975" s="139"/>
    </row>
    <row r="17976" spans="18:18" x14ac:dyDescent="0.25">
      <c r="R17976" s="139"/>
    </row>
    <row r="17977" spans="18:18" x14ac:dyDescent="0.25">
      <c r="R17977" s="139"/>
    </row>
    <row r="17978" spans="18:18" x14ac:dyDescent="0.25">
      <c r="R17978" s="139"/>
    </row>
    <row r="17979" spans="18:18" x14ac:dyDescent="0.25">
      <c r="R17979" s="139"/>
    </row>
    <row r="17980" spans="18:18" x14ac:dyDescent="0.25">
      <c r="R17980" s="139"/>
    </row>
    <row r="17981" spans="18:18" x14ac:dyDescent="0.25">
      <c r="R17981" s="139"/>
    </row>
    <row r="17982" spans="18:18" x14ac:dyDescent="0.25">
      <c r="R17982" s="139"/>
    </row>
    <row r="17983" spans="18:18" x14ac:dyDescent="0.25">
      <c r="R17983" s="139"/>
    </row>
    <row r="17984" spans="18:18" x14ac:dyDescent="0.25">
      <c r="R17984" s="139"/>
    </row>
    <row r="17985" spans="18:18" x14ac:dyDescent="0.25">
      <c r="R17985" s="139"/>
    </row>
    <row r="17986" spans="18:18" x14ac:dyDescent="0.25">
      <c r="R17986" s="139"/>
    </row>
    <row r="17987" spans="18:18" x14ac:dyDescent="0.25">
      <c r="R17987" s="139"/>
    </row>
    <row r="17988" spans="18:18" x14ac:dyDescent="0.25">
      <c r="R17988" s="139"/>
    </row>
    <row r="17989" spans="18:18" x14ac:dyDescent="0.25">
      <c r="R17989" s="139"/>
    </row>
    <row r="17990" spans="18:18" x14ac:dyDescent="0.25">
      <c r="R17990" s="139"/>
    </row>
    <row r="17991" spans="18:18" x14ac:dyDescent="0.25">
      <c r="R17991" s="139"/>
    </row>
    <row r="17992" spans="18:18" x14ac:dyDescent="0.25">
      <c r="R17992" s="139"/>
    </row>
    <row r="17993" spans="18:18" x14ac:dyDescent="0.25">
      <c r="R17993" s="139"/>
    </row>
    <row r="17994" spans="18:18" x14ac:dyDescent="0.25">
      <c r="R17994" s="139"/>
    </row>
    <row r="17995" spans="18:18" x14ac:dyDescent="0.25">
      <c r="R17995" s="139"/>
    </row>
    <row r="17996" spans="18:18" x14ac:dyDescent="0.25">
      <c r="R17996" s="139"/>
    </row>
    <row r="17997" spans="18:18" x14ac:dyDescent="0.25">
      <c r="R17997" s="139"/>
    </row>
    <row r="17998" spans="18:18" x14ac:dyDescent="0.25">
      <c r="R17998" s="139"/>
    </row>
    <row r="17999" spans="18:18" x14ac:dyDescent="0.25">
      <c r="R17999" s="139"/>
    </row>
    <row r="18000" spans="18:18" x14ac:dyDescent="0.25">
      <c r="R18000" s="139"/>
    </row>
    <row r="18001" spans="18:18" x14ac:dyDescent="0.25">
      <c r="R18001" s="139"/>
    </row>
    <row r="18002" spans="18:18" x14ac:dyDescent="0.25">
      <c r="R18002" s="139"/>
    </row>
    <row r="18003" spans="18:18" x14ac:dyDescent="0.25">
      <c r="R18003" s="139"/>
    </row>
    <row r="18004" spans="18:18" x14ac:dyDescent="0.25">
      <c r="R18004" s="139"/>
    </row>
    <row r="18005" spans="18:18" x14ac:dyDescent="0.25">
      <c r="R18005" s="139"/>
    </row>
    <row r="18006" spans="18:18" x14ac:dyDescent="0.25">
      <c r="R18006" s="139"/>
    </row>
    <row r="18007" spans="18:18" x14ac:dyDescent="0.25">
      <c r="R18007" s="139"/>
    </row>
    <row r="18008" spans="18:18" x14ac:dyDescent="0.25">
      <c r="R18008" s="139"/>
    </row>
    <row r="18009" spans="18:18" x14ac:dyDescent="0.25">
      <c r="R18009" s="139"/>
    </row>
    <row r="18010" spans="18:18" x14ac:dyDescent="0.25">
      <c r="R18010" s="139"/>
    </row>
    <row r="18011" spans="18:18" x14ac:dyDescent="0.25">
      <c r="R18011" s="139"/>
    </row>
    <row r="18012" spans="18:18" x14ac:dyDescent="0.25">
      <c r="R18012" s="139"/>
    </row>
    <row r="18013" spans="18:18" x14ac:dyDescent="0.25">
      <c r="R18013" s="139"/>
    </row>
    <row r="18014" spans="18:18" x14ac:dyDescent="0.25">
      <c r="R18014" s="139"/>
    </row>
    <row r="18015" spans="18:18" x14ac:dyDescent="0.25">
      <c r="R18015" s="139"/>
    </row>
    <row r="18016" spans="18:18" x14ac:dyDescent="0.25">
      <c r="R18016" s="139"/>
    </row>
    <row r="18017" spans="18:18" x14ac:dyDescent="0.25">
      <c r="R18017" s="139"/>
    </row>
    <row r="18018" spans="18:18" x14ac:dyDescent="0.25">
      <c r="R18018" s="139"/>
    </row>
    <row r="18019" spans="18:18" x14ac:dyDescent="0.25">
      <c r="R18019" s="139"/>
    </row>
    <row r="18020" spans="18:18" x14ac:dyDescent="0.25">
      <c r="R18020" s="139"/>
    </row>
    <row r="18021" spans="18:18" x14ac:dyDescent="0.25">
      <c r="R18021" s="139"/>
    </row>
    <row r="18022" spans="18:18" x14ac:dyDescent="0.25">
      <c r="R18022" s="139"/>
    </row>
    <row r="18023" spans="18:18" x14ac:dyDescent="0.25">
      <c r="R18023" s="139"/>
    </row>
    <row r="18024" spans="18:18" x14ac:dyDescent="0.25">
      <c r="R18024" s="139"/>
    </row>
    <row r="18025" spans="18:18" x14ac:dyDescent="0.25">
      <c r="R18025" s="139"/>
    </row>
    <row r="18026" spans="18:18" x14ac:dyDescent="0.25">
      <c r="R18026" s="139"/>
    </row>
    <row r="18027" spans="18:18" x14ac:dyDescent="0.25">
      <c r="R18027" s="139"/>
    </row>
    <row r="18028" spans="18:18" x14ac:dyDescent="0.25">
      <c r="R18028" s="139"/>
    </row>
    <row r="18029" spans="18:18" x14ac:dyDescent="0.25">
      <c r="R18029" s="139"/>
    </row>
    <row r="18030" spans="18:18" x14ac:dyDescent="0.25">
      <c r="R18030" s="139"/>
    </row>
    <row r="18031" spans="18:18" x14ac:dyDescent="0.25">
      <c r="R18031" s="139"/>
    </row>
    <row r="18032" spans="18:18" x14ac:dyDescent="0.25">
      <c r="R18032" s="139"/>
    </row>
    <row r="18033" spans="18:18" x14ac:dyDescent="0.25">
      <c r="R18033" s="139"/>
    </row>
    <row r="18034" spans="18:18" x14ac:dyDescent="0.25">
      <c r="R18034" s="139"/>
    </row>
    <row r="18035" spans="18:18" x14ac:dyDescent="0.25">
      <c r="R18035" s="139"/>
    </row>
    <row r="18036" spans="18:18" x14ac:dyDescent="0.25">
      <c r="R18036" s="139"/>
    </row>
    <row r="18037" spans="18:18" x14ac:dyDescent="0.25">
      <c r="R18037" s="139"/>
    </row>
    <row r="18038" spans="18:18" x14ac:dyDescent="0.25">
      <c r="R18038" s="139"/>
    </row>
    <row r="18039" spans="18:18" x14ac:dyDescent="0.25">
      <c r="R18039" s="139"/>
    </row>
    <row r="18040" spans="18:18" x14ac:dyDescent="0.25">
      <c r="R18040" s="139"/>
    </row>
    <row r="18041" spans="18:18" x14ac:dyDescent="0.25">
      <c r="R18041" s="139"/>
    </row>
    <row r="18042" spans="18:18" x14ac:dyDescent="0.25">
      <c r="R18042" s="139"/>
    </row>
    <row r="18043" spans="18:18" x14ac:dyDescent="0.25">
      <c r="R18043" s="139"/>
    </row>
    <row r="18044" spans="18:18" x14ac:dyDescent="0.25">
      <c r="R18044" s="139"/>
    </row>
    <row r="18045" spans="18:18" x14ac:dyDescent="0.25">
      <c r="R18045" s="139"/>
    </row>
    <row r="18046" spans="18:18" x14ac:dyDescent="0.25">
      <c r="R18046" s="139"/>
    </row>
    <row r="18047" spans="18:18" x14ac:dyDescent="0.25">
      <c r="R18047" s="139"/>
    </row>
    <row r="18048" spans="18:18" x14ac:dyDescent="0.25">
      <c r="R18048" s="139"/>
    </row>
    <row r="18049" spans="18:18" x14ac:dyDescent="0.25">
      <c r="R18049" s="139"/>
    </row>
    <row r="18050" spans="18:18" x14ac:dyDescent="0.25">
      <c r="R18050" s="139"/>
    </row>
    <row r="18051" spans="18:18" x14ac:dyDescent="0.25">
      <c r="R18051" s="139"/>
    </row>
    <row r="18052" spans="18:18" x14ac:dyDescent="0.25">
      <c r="R18052" s="139"/>
    </row>
    <row r="18053" spans="18:18" x14ac:dyDescent="0.25">
      <c r="R18053" s="139"/>
    </row>
    <row r="18054" spans="18:18" x14ac:dyDescent="0.25">
      <c r="R18054" s="139"/>
    </row>
    <row r="18055" spans="18:18" x14ac:dyDescent="0.25">
      <c r="R18055" s="139"/>
    </row>
    <row r="18056" spans="18:18" x14ac:dyDescent="0.25">
      <c r="R18056" s="139"/>
    </row>
    <row r="18057" spans="18:18" x14ac:dyDescent="0.25">
      <c r="R18057" s="139"/>
    </row>
    <row r="18058" spans="18:18" x14ac:dyDescent="0.25">
      <c r="R18058" s="139"/>
    </row>
    <row r="18059" spans="18:18" x14ac:dyDescent="0.25">
      <c r="R18059" s="139"/>
    </row>
    <row r="18060" spans="18:18" x14ac:dyDescent="0.25">
      <c r="R18060" s="139"/>
    </row>
    <row r="18061" spans="18:18" x14ac:dyDescent="0.25">
      <c r="R18061" s="139"/>
    </row>
    <row r="18062" spans="18:18" x14ac:dyDescent="0.25">
      <c r="R18062" s="139"/>
    </row>
    <row r="18063" spans="18:18" x14ac:dyDescent="0.25">
      <c r="R18063" s="139"/>
    </row>
    <row r="18064" spans="18:18" x14ac:dyDescent="0.25">
      <c r="R18064" s="139"/>
    </row>
    <row r="18065" spans="18:18" x14ac:dyDescent="0.25">
      <c r="R18065" s="139"/>
    </row>
    <row r="18066" spans="18:18" x14ac:dyDescent="0.25">
      <c r="R18066" s="139"/>
    </row>
    <row r="18067" spans="18:18" x14ac:dyDescent="0.25">
      <c r="R18067" s="139"/>
    </row>
    <row r="18068" spans="18:18" x14ac:dyDescent="0.25">
      <c r="R18068" s="139"/>
    </row>
    <row r="18069" spans="18:18" x14ac:dyDescent="0.25">
      <c r="R18069" s="139"/>
    </row>
    <row r="18070" spans="18:18" x14ac:dyDescent="0.25">
      <c r="R18070" s="139"/>
    </row>
    <row r="18071" spans="18:18" x14ac:dyDescent="0.25">
      <c r="R18071" s="139"/>
    </row>
    <row r="18072" spans="18:18" x14ac:dyDescent="0.25">
      <c r="R18072" s="139"/>
    </row>
    <row r="18073" spans="18:18" x14ac:dyDescent="0.25">
      <c r="R18073" s="139"/>
    </row>
    <row r="18074" spans="18:18" x14ac:dyDescent="0.25">
      <c r="R18074" s="139"/>
    </row>
    <row r="18075" spans="18:18" x14ac:dyDescent="0.25">
      <c r="R18075" s="139"/>
    </row>
    <row r="18076" spans="18:18" x14ac:dyDescent="0.25">
      <c r="R18076" s="139"/>
    </row>
    <row r="18077" spans="18:18" x14ac:dyDescent="0.25">
      <c r="R18077" s="139"/>
    </row>
    <row r="18078" spans="18:18" x14ac:dyDescent="0.25">
      <c r="R18078" s="139"/>
    </row>
    <row r="18079" spans="18:18" x14ac:dyDescent="0.25">
      <c r="R18079" s="139"/>
    </row>
    <row r="18080" spans="18:18" x14ac:dyDescent="0.25">
      <c r="R18080" s="139"/>
    </row>
    <row r="18081" spans="18:18" x14ac:dyDescent="0.25">
      <c r="R18081" s="139"/>
    </row>
    <row r="18082" spans="18:18" x14ac:dyDescent="0.25">
      <c r="R18082" s="139"/>
    </row>
    <row r="18083" spans="18:18" x14ac:dyDescent="0.25">
      <c r="R18083" s="139"/>
    </row>
    <row r="18084" spans="18:18" x14ac:dyDescent="0.25">
      <c r="R18084" s="139"/>
    </row>
    <row r="18085" spans="18:18" x14ac:dyDescent="0.25">
      <c r="R18085" s="139"/>
    </row>
    <row r="18086" spans="18:18" x14ac:dyDescent="0.25">
      <c r="R18086" s="139"/>
    </row>
    <row r="18087" spans="18:18" x14ac:dyDescent="0.25">
      <c r="R18087" s="139"/>
    </row>
    <row r="18088" spans="18:18" x14ac:dyDescent="0.25">
      <c r="R18088" s="139"/>
    </row>
    <row r="18089" spans="18:18" x14ac:dyDescent="0.25">
      <c r="R18089" s="139"/>
    </row>
    <row r="18090" spans="18:18" x14ac:dyDescent="0.25">
      <c r="R18090" s="139"/>
    </row>
    <row r="18091" spans="18:18" x14ac:dyDescent="0.25">
      <c r="R18091" s="139"/>
    </row>
    <row r="18092" spans="18:18" x14ac:dyDescent="0.25">
      <c r="R18092" s="139"/>
    </row>
    <row r="18093" spans="18:18" x14ac:dyDescent="0.25">
      <c r="R18093" s="139"/>
    </row>
    <row r="18094" spans="18:18" x14ac:dyDescent="0.25">
      <c r="R18094" s="139"/>
    </row>
    <row r="18095" spans="18:18" x14ac:dyDescent="0.25">
      <c r="R18095" s="139"/>
    </row>
    <row r="18096" spans="18:18" x14ac:dyDescent="0.25">
      <c r="R18096" s="139"/>
    </row>
    <row r="18097" spans="18:18" x14ac:dyDescent="0.25">
      <c r="R18097" s="139"/>
    </row>
    <row r="18098" spans="18:18" x14ac:dyDescent="0.25">
      <c r="R18098" s="139"/>
    </row>
    <row r="18099" spans="18:18" x14ac:dyDescent="0.25">
      <c r="R18099" s="139"/>
    </row>
    <row r="18100" spans="18:18" x14ac:dyDescent="0.25">
      <c r="R18100" s="139"/>
    </row>
    <row r="18101" spans="18:18" x14ac:dyDescent="0.25">
      <c r="R18101" s="139"/>
    </row>
    <row r="18102" spans="18:18" x14ac:dyDescent="0.25">
      <c r="R18102" s="139"/>
    </row>
    <row r="18103" spans="18:18" x14ac:dyDescent="0.25">
      <c r="R18103" s="139"/>
    </row>
    <row r="18104" spans="18:18" x14ac:dyDescent="0.25">
      <c r="R18104" s="139"/>
    </row>
    <row r="18105" spans="18:18" x14ac:dyDescent="0.25">
      <c r="R18105" s="139"/>
    </row>
    <row r="18106" spans="18:18" x14ac:dyDescent="0.25">
      <c r="R18106" s="139"/>
    </row>
    <row r="18107" spans="18:18" x14ac:dyDescent="0.25">
      <c r="R18107" s="139"/>
    </row>
    <row r="18108" spans="18:18" x14ac:dyDescent="0.25">
      <c r="R18108" s="139"/>
    </row>
    <row r="18109" spans="18:18" x14ac:dyDescent="0.25">
      <c r="R18109" s="139"/>
    </row>
    <row r="18110" spans="18:18" x14ac:dyDescent="0.25">
      <c r="R18110" s="139"/>
    </row>
    <row r="18111" spans="18:18" x14ac:dyDescent="0.25">
      <c r="R18111" s="139"/>
    </row>
    <row r="18112" spans="18:18" x14ac:dyDescent="0.25">
      <c r="R18112" s="139"/>
    </row>
    <row r="18113" spans="18:18" x14ac:dyDescent="0.25">
      <c r="R18113" s="139"/>
    </row>
    <row r="18114" spans="18:18" x14ac:dyDescent="0.25">
      <c r="R18114" s="139"/>
    </row>
    <row r="18115" spans="18:18" x14ac:dyDescent="0.25">
      <c r="R18115" s="139"/>
    </row>
    <row r="18116" spans="18:18" x14ac:dyDescent="0.25">
      <c r="R18116" s="139"/>
    </row>
    <row r="18117" spans="18:18" x14ac:dyDescent="0.25">
      <c r="R18117" s="139"/>
    </row>
    <row r="18118" spans="18:18" x14ac:dyDescent="0.25">
      <c r="R18118" s="139"/>
    </row>
    <row r="18119" spans="18:18" x14ac:dyDescent="0.25">
      <c r="R18119" s="139"/>
    </row>
    <row r="18120" spans="18:18" x14ac:dyDescent="0.25">
      <c r="R18120" s="139"/>
    </row>
    <row r="18121" spans="18:18" x14ac:dyDescent="0.25">
      <c r="R18121" s="139"/>
    </row>
    <row r="18122" spans="18:18" x14ac:dyDescent="0.25">
      <c r="R18122" s="139"/>
    </row>
    <row r="18123" spans="18:18" x14ac:dyDescent="0.25">
      <c r="R18123" s="139"/>
    </row>
    <row r="18124" spans="18:18" x14ac:dyDescent="0.25">
      <c r="R18124" s="139"/>
    </row>
    <row r="18125" spans="18:18" x14ac:dyDescent="0.25">
      <c r="R18125" s="139"/>
    </row>
    <row r="18126" spans="18:18" x14ac:dyDescent="0.25">
      <c r="R18126" s="139"/>
    </row>
    <row r="18127" spans="18:18" x14ac:dyDescent="0.25">
      <c r="R18127" s="139"/>
    </row>
    <row r="18128" spans="18:18" x14ac:dyDescent="0.25">
      <c r="R18128" s="139"/>
    </row>
    <row r="18129" spans="18:18" x14ac:dyDescent="0.25">
      <c r="R18129" s="139"/>
    </row>
    <row r="18130" spans="18:18" x14ac:dyDescent="0.25">
      <c r="R18130" s="139"/>
    </row>
    <row r="18131" spans="18:18" x14ac:dyDescent="0.25">
      <c r="R18131" s="139"/>
    </row>
    <row r="18132" spans="18:18" x14ac:dyDescent="0.25">
      <c r="R18132" s="139"/>
    </row>
    <row r="18133" spans="18:18" x14ac:dyDescent="0.25">
      <c r="R18133" s="139"/>
    </row>
    <row r="18134" spans="18:18" x14ac:dyDescent="0.25">
      <c r="R18134" s="139"/>
    </row>
    <row r="18135" spans="18:18" x14ac:dyDescent="0.25">
      <c r="R18135" s="139"/>
    </row>
    <row r="18136" spans="18:18" x14ac:dyDescent="0.25">
      <c r="R18136" s="139"/>
    </row>
    <row r="18137" spans="18:18" x14ac:dyDescent="0.25">
      <c r="R18137" s="139"/>
    </row>
    <row r="18138" spans="18:18" x14ac:dyDescent="0.25">
      <c r="R18138" s="139"/>
    </row>
    <row r="18139" spans="18:18" x14ac:dyDescent="0.25">
      <c r="R18139" s="139"/>
    </row>
    <row r="18140" spans="18:18" x14ac:dyDescent="0.25">
      <c r="R18140" s="139"/>
    </row>
    <row r="18141" spans="18:18" x14ac:dyDescent="0.25">
      <c r="R18141" s="139"/>
    </row>
    <row r="18142" spans="18:18" x14ac:dyDescent="0.25">
      <c r="R18142" s="139"/>
    </row>
    <row r="18143" spans="18:18" x14ac:dyDescent="0.25">
      <c r="R18143" s="139"/>
    </row>
    <row r="18144" spans="18:18" x14ac:dyDescent="0.25">
      <c r="R18144" s="139"/>
    </row>
    <row r="18145" spans="18:18" x14ac:dyDescent="0.25">
      <c r="R18145" s="139"/>
    </row>
    <row r="18146" spans="18:18" x14ac:dyDescent="0.25">
      <c r="R18146" s="139"/>
    </row>
    <row r="18147" spans="18:18" x14ac:dyDescent="0.25">
      <c r="R18147" s="139"/>
    </row>
    <row r="18148" spans="18:18" x14ac:dyDescent="0.25">
      <c r="R18148" s="139"/>
    </row>
    <row r="18149" spans="18:18" x14ac:dyDescent="0.25">
      <c r="R18149" s="139"/>
    </row>
    <row r="18150" spans="18:18" x14ac:dyDescent="0.25">
      <c r="R18150" s="139"/>
    </row>
    <row r="18151" spans="18:18" x14ac:dyDescent="0.25">
      <c r="R18151" s="139"/>
    </row>
    <row r="18152" spans="18:18" x14ac:dyDescent="0.25">
      <c r="R18152" s="139"/>
    </row>
    <row r="18153" spans="18:18" x14ac:dyDescent="0.25">
      <c r="R18153" s="139"/>
    </row>
    <row r="18154" spans="18:18" x14ac:dyDescent="0.25">
      <c r="R18154" s="139"/>
    </row>
    <row r="18155" spans="18:18" x14ac:dyDescent="0.25">
      <c r="R18155" s="139"/>
    </row>
    <row r="18156" spans="18:18" x14ac:dyDescent="0.25">
      <c r="R18156" s="139"/>
    </row>
    <row r="18157" spans="18:18" x14ac:dyDescent="0.25">
      <c r="R18157" s="139"/>
    </row>
    <row r="18158" spans="18:18" x14ac:dyDescent="0.25">
      <c r="R18158" s="139"/>
    </row>
    <row r="18159" spans="18:18" x14ac:dyDescent="0.25">
      <c r="R18159" s="139"/>
    </row>
    <row r="18160" spans="18:18" x14ac:dyDescent="0.25">
      <c r="R18160" s="139"/>
    </row>
    <row r="18161" spans="18:18" x14ac:dyDescent="0.25">
      <c r="R18161" s="139"/>
    </row>
    <row r="18162" spans="18:18" x14ac:dyDescent="0.25">
      <c r="R18162" s="139"/>
    </row>
    <row r="18163" spans="18:18" x14ac:dyDescent="0.25">
      <c r="R18163" s="139"/>
    </row>
    <row r="18164" spans="18:18" x14ac:dyDescent="0.25">
      <c r="R18164" s="139"/>
    </row>
    <row r="18165" spans="18:18" x14ac:dyDescent="0.25">
      <c r="R18165" s="139"/>
    </row>
    <row r="18166" spans="18:18" x14ac:dyDescent="0.25">
      <c r="R18166" s="139"/>
    </row>
    <row r="18167" spans="18:18" x14ac:dyDescent="0.25">
      <c r="R18167" s="139"/>
    </row>
    <row r="18168" spans="18:18" x14ac:dyDescent="0.25">
      <c r="R18168" s="139"/>
    </row>
    <row r="18169" spans="18:18" x14ac:dyDescent="0.25">
      <c r="R18169" s="139"/>
    </row>
    <row r="18170" spans="18:18" x14ac:dyDescent="0.25">
      <c r="R18170" s="139"/>
    </row>
    <row r="18171" spans="18:18" x14ac:dyDescent="0.25">
      <c r="R18171" s="139"/>
    </row>
    <row r="18172" spans="18:18" x14ac:dyDescent="0.25">
      <c r="R18172" s="139"/>
    </row>
    <row r="18173" spans="18:18" x14ac:dyDescent="0.25">
      <c r="R18173" s="139"/>
    </row>
    <row r="18174" spans="18:18" x14ac:dyDescent="0.25">
      <c r="R18174" s="139"/>
    </row>
    <row r="18175" spans="18:18" x14ac:dyDescent="0.25">
      <c r="R18175" s="139"/>
    </row>
    <row r="18176" spans="18:18" x14ac:dyDescent="0.25">
      <c r="R18176" s="139"/>
    </row>
    <row r="18177" spans="18:18" x14ac:dyDescent="0.25">
      <c r="R18177" s="139"/>
    </row>
    <row r="18178" spans="18:18" x14ac:dyDescent="0.25">
      <c r="R18178" s="139"/>
    </row>
    <row r="18179" spans="18:18" x14ac:dyDescent="0.25">
      <c r="R18179" s="139"/>
    </row>
    <row r="18180" spans="18:18" x14ac:dyDescent="0.25">
      <c r="R18180" s="139"/>
    </row>
    <row r="18181" spans="18:18" x14ac:dyDescent="0.25">
      <c r="R18181" s="139"/>
    </row>
    <row r="18182" spans="18:18" x14ac:dyDescent="0.25">
      <c r="R18182" s="139"/>
    </row>
    <row r="18183" spans="18:18" x14ac:dyDescent="0.25">
      <c r="R18183" s="139"/>
    </row>
    <row r="18184" spans="18:18" x14ac:dyDescent="0.25">
      <c r="R18184" s="139"/>
    </row>
    <row r="18185" spans="18:18" x14ac:dyDescent="0.25">
      <c r="R18185" s="139"/>
    </row>
    <row r="18186" spans="18:18" x14ac:dyDescent="0.25">
      <c r="R18186" s="139"/>
    </row>
    <row r="18187" spans="18:18" x14ac:dyDescent="0.25">
      <c r="R18187" s="139"/>
    </row>
    <row r="18188" spans="18:18" x14ac:dyDescent="0.25">
      <c r="R18188" s="139"/>
    </row>
    <row r="18189" spans="18:18" x14ac:dyDescent="0.25">
      <c r="R18189" s="139"/>
    </row>
    <row r="18190" spans="18:18" x14ac:dyDescent="0.25">
      <c r="R18190" s="139"/>
    </row>
    <row r="18191" spans="18:18" x14ac:dyDescent="0.25">
      <c r="R18191" s="139"/>
    </row>
    <row r="18192" spans="18:18" x14ac:dyDescent="0.25">
      <c r="R18192" s="139"/>
    </row>
    <row r="18193" spans="18:18" x14ac:dyDescent="0.25">
      <c r="R18193" s="139"/>
    </row>
    <row r="18194" spans="18:18" x14ac:dyDescent="0.25">
      <c r="R18194" s="139"/>
    </row>
    <row r="18195" spans="18:18" x14ac:dyDescent="0.25">
      <c r="R18195" s="139"/>
    </row>
    <row r="18196" spans="18:18" x14ac:dyDescent="0.25">
      <c r="R18196" s="139"/>
    </row>
    <row r="18197" spans="18:18" x14ac:dyDescent="0.25">
      <c r="R18197" s="139"/>
    </row>
    <row r="18198" spans="18:18" x14ac:dyDescent="0.25">
      <c r="R18198" s="139"/>
    </row>
    <row r="18199" spans="18:18" x14ac:dyDescent="0.25">
      <c r="R18199" s="139"/>
    </row>
    <row r="18200" spans="18:18" x14ac:dyDescent="0.25">
      <c r="R18200" s="139"/>
    </row>
    <row r="18201" spans="18:18" x14ac:dyDescent="0.25">
      <c r="R18201" s="139"/>
    </row>
    <row r="18202" spans="18:18" x14ac:dyDescent="0.25">
      <c r="R18202" s="139"/>
    </row>
    <row r="18203" spans="18:18" x14ac:dyDescent="0.25">
      <c r="R18203" s="139"/>
    </row>
    <row r="18204" spans="18:18" x14ac:dyDescent="0.25">
      <c r="R18204" s="139"/>
    </row>
    <row r="18205" spans="18:18" x14ac:dyDescent="0.25">
      <c r="R18205" s="139"/>
    </row>
    <row r="18206" spans="18:18" x14ac:dyDescent="0.25">
      <c r="R18206" s="139"/>
    </row>
    <row r="18207" spans="18:18" x14ac:dyDescent="0.25">
      <c r="R18207" s="139"/>
    </row>
    <row r="18208" spans="18:18" x14ac:dyDescent="0.25">
      <c r="R18208" s="139"/>
    </row>
    <row r="18209" spans="18:18" x14ac:dyDescent="0.25">
      <c r="R18209" s="139"/>
    </row>
    <row r="18210" spans="18:18" x14ac:dyDescent="0.25">
      <c r="R18210" s="139"/>
    </row>
    <row r="18211" spans="18:18" x14ac:dyDescent="0.25">
      <c r="R18211" s="139"/>
    </row>
    <row r="18212" spans="18:18" x14ac:dyDescent="0.25">
      <c r="R18212" s="139"/>
    </row>
    <row r="18213" spans="18:18" x14ac:dyDescent="0.25">
      <c r="R18213" s="139"/>
    </row>
    <row r="18214" spans="18:18" x14ac:dyDescent="0.25">
      <c r="R18214" s="139"/>
    </row>
    <row r="18215" spans="18:18" x14ac:dyDescent="0.25">
      <c r="R18215" s="139"/>
    </row>
    <row r="18216" spans="18:18" x14ac:dyDescent="0.25">
      <c r="R18216" s="139"/>
    </row>
    <row r="18217" spans="18:18" x14ac:dyDescent="0.25">
      <c r="R18217" s="139"/>
    </row>
    <row r="18218" spans="18:18" x14ac:dyDescent="0.25">
      <c r="R18218" s="139"/>
    </row>
    <row r="18219" spans="18:18" x14ac:dyDescent="0.25">
      <c r="R18219" s="139"/>
    </row>
    <row r="18220" spans="18:18" x14ac:dyDescent="0.25">
      <c r="R18220" s="139"/>
    </row>
    <row r="18221" spans="18:18" x14ac:dyDescent="0.25">
      <c r="R18221" s="139"/>
    </row>
    <row r="18222" spans="18:18" x14ac:dyDescent="0.25">
      <c r="R18222" s="139"/>
    </row>
    <row r="18223" spans="18:18" x14ac:dyDescent="0.25">
      <c r="R18223" s="139"/>
    </row>
    <row r="18224" spans="18:18" x14ac:dyDescent="0.25">
      <c r="R18224" s="139"/>
    </row>
    <row r="18225" spans="18:18" x14ac:dyDescent="0.25">
      <c r="R18225" s="139"/>
    </row>
    <row r="18226" spans="18:18" x14ac:dyDescent="0.25">
      <c r="R18226" s="139"/>
    </row>
    <row r="18227" spans="18:18" x14ac:dyDescent="0.25">
      <c r="R18227" s="139"/>
    </row>
    <row r="18228" spans="18:18" x14ac:dyDescent="0.25">
      <c r="R18228" s="139"/>
    </row>
    <row r="18229" spans="18:18" x14ac:dyDescent="0.25">
      <c r="R18229" s="139"/>
    </row>
    <row r="18230" spans="18:18" x14ac:dyDescent="0.25">
      <c r="R18230" s="139"/>
    </row>
    <row r="18231" spans="18:18" x14ac:dyDescent="0.25">
      <c r="R18231" s="139"/>
    </row>
    <row r="18232" spans="18:18" x14ac:dyDescent="0.25">
      <c r="R18232" s="139"/>
    </row>
    <row r="18233" spans="18:18" x14ac:dyDescent="0.25">
      <c r="R18233" s="139"/>
    </row>
    <row r="18234" spans="18:18" x14ac:dyDescent="0.25">
      <c r="R18234" s="139"/>
    </row>
    <row r="18235" spans="18:18" x14ac:dyDescent="0.25">
      <c r="R18235" s="139"/>
    </row>
    <row r="18236" spans="18:18" x14ac:dyDescent="0.25">
      <c r="R18236" s="139"/>
    </row>
    <row r="18237" spans="18:18" x14ac:dyDescent="0.25">
      <c r="R18237" s="139"/>
    </row>
    <row r="18238" spans="18:18" x14ac:dyDescent="0.25">
      <c r="R18238" s="139"/>
    </row>
    <row r="18239" spans="18:18" x14ac:dyDescent="0.25">
      <c r="R18239" s="139"/>
    </row>
    <row r="18240" spans="18:18" x14ac:dyDescent="0.25">
      <c r="R18240" s="139"/>
    </row>
    <row r="18241" spans="18:18" x14ac:dyDescent="0.25">
      <c r="R18241" s="139"/>
    </row>
    <row r="18242" spans="18:18" x14ac:dyDescent="0.25">
      <c r="R18242" s="139"/>
    </row>
    <row r="18243" spans="18:18" x14ac:dyDescent="0.25">
      <c r="R18243" s="139"/>
    </row>
    <row r="18244" spans="18:18" x14ac:dyDescent="0.25">
      <c r="R18244" s="139"/>
    </row>
    <row r="18245" spans="18:18" x14ac:dyDescent="0.25">
      <c r="R18245" s="139"/>
    </row>
    <row r="18246" spans="18:18" x14ac:dyDescent="0.25">
      <c r="R18246" s="139"/>
    </row>
    <row r="18247" spans="18:18" x14ac:dyDescent="0.25">
      <c r="R18247" s="139"/>
    </row>
    <row r="18248" spans="18:18" x14ac:dyDescent="0.25">
      <c r="R18248" s="139"/>
    </row>
    <row r="18249" spans="18:18" x14ac:dyDescent="0.25">
      <c r="R18249" s="139"/>
    </row>
    <row r="18250" spans="18:18" x14ac:dyDescent="0.25">
      <c r="R18250" s="139"/>
    </row>
    <row r="18251" spans="18:18" x14ac:dyDescent="0.25">
      <c r="R18251" s="139"/>
    </row>
    <row r="18252" spans="18:18" x14ac:dyDescent="0.25">
      <c r="R18252" s="139"/>
    </row>
    <row r="18253" spans="18:18" x14ac:dyDescent="0.25">
      <c r="R18253" s="139"/>
    </row>
    <row r="18254" spans="18:18" x14ac:dyDescent="0.25">
      <c r="R18254" s="139"/>
    </row>
    <row r="18255" spans="18:18" x14ac:dyDescent="0.25">
      <c r="R18255" s="139"/>
    </row>
    <row r="18256" spans="18:18" x14ac:dyDescent="0.25">
      <c r="R18256" s="139"/>
    </row>
    <row r="18257" spans="18:18" x14ac:dyDescent="0.25">
      <c r="R18257" s="139"/>
    </row>
    <row r="18258" spans="18:18" x14ac:dyDescent="0.25">
      <c r="R18258" s="139"/>
    </row>
    <row r="18259" spans="18:18" x14ac:dyDescent="0.25">
      <c r="R18259" s="139"/>
    </row>
    <row r="18260" spans="18:18" x14ac:dyDescent="0.25">
      <c r="R18260" s="139"/>
    </row>
    <row r="18261" spans="18:18" x14ac:dyDescent="0.25">
      <c r="R18261" s="139"/>
    </row>
    <row r="18262" spans="18:18" x14ac:dyDescent="0.25">
      <c r="R18262" s="139"/>
    </row>
    <row r="18263" spans="18:18" x14ac:dyDescent="0.25">
      <c r="R18263" s="139"/>
    </row>
    <row r="18264" spans="18:18" x14ac:dyDescent="0.25">
      <c r="R18264" s="139"/>
    </row>
    <row r="18265" spans="18:18" x14ac:dyDescent="0.25">
      <c r="R18265" s="139"/>
    </row>
    <row r="18266" spans="18:18" x14ac:dyDescent="0.25">
      <c r="R18266" s="139"/>
    </row>
    <row r="18267" spans="18:18" x14ac:dyDescent="0.25">
      <c r="R18267" s="139"/>
    </row>
    <row r="18268" spans="18:18" x14ac:dyDescent="0.25">
      <c r="R18268" s="139"/>
    </row>
    <row r="18269" spans="18:18" x14ac:dyDescent="0.25">
      <c r="R18269" s="139"/>
    </row>
    <row r="18270" spans="18:18" x14ac:dyDescent="0.25">
      <c r="R18270" s="139"/>
    </row>
    <row r="18271" spans="18:18" x14ac:dyDescent="0.25">
      <c r="R18271" s="139"/>
    </row>
    <row r="18272" spans="18:18" x14ac:dyDescent="0.25">
      <c r="R18272" s="139"/>
    </row>
    <row r="18273" spans="18:18" x14ac:dyDescent="0.25">
      <c r="R18273" s="139"/>
    </row>
    <row r="18274" spans="18:18" x14ac:dyDescent="0.25">
      <c r="R18274" s="139"/>
    </row>
    <row r="18275" spans="18:18" x14ac:dyDescent="0.25">
      <c r="R18275" s="139"/>
    </row>
    <row r="18276" spans="18:18" x14ac:dyDescent="0.25">
      <c r="R18276" s="139"/>
    </row>
    <row r="18277" spans="18:18" x14ac:dyDescent="0.25">
      <c r="R18277" s="139"/>
    </row>
    <row r="18278" spans="18:18" x14ac:dyDescent="0.25">
      <c r="R18278" s="139"/>
    </row>
    <row r="18279" spans="18:18" x14ac:dyDescent="0.25">
      <c r="R18279" s="139"/>
    </row>
    <row r="18280" spans="18:18" x14ac:dyDescent="0.25">
      <c r="R18280" s="139"/>
    </row>
    <row r="18281" spans="18:18" x14ac:dyDescent="0.25">
      <c r="R18281" s="139"/>
    </row>
    <row r="18282" spans="18:18" x14ac:dyDescent="0.25">
      <c r="R18282" s="139"/>
    </row>
    <row r="18283" spans="18:18" x14ac:dyDescent="0.25">
      <c r="R18283" s="139"/>
    </row>
    <row r="18284" spans="18:18" x14ac:dyDescent="0.25">
      <c r="R18284" s="139"/>
    </row>
    <row r="18285" spans="18:18" x14ac:dyDescent="0.25">
      <c r="R18285" s="139"/>
    </row>
    <row r="18286" spans="18:18" x14ac:dyDescent="0.25">
      <c r="R18286" s="139"/>
    </row>
    <row r="18287" spans="18:18" x14ac:dyDescent="0.25">
      <c r="R18287" s="139"/>
    </row>
    <row r="18288" spans="18:18" x14ac:dyDescent="0.25">
      <c r="R18288" s="139"/>
    </row>
    <row r="18289" spans="18:18" x14ac:dyDescent="0.25">
      <c r="R18289" s="139"/>
    </row>
    <row r="18290" spans="18:18" x14ac:dyDescent="0.25">
      <c r="R18290" s="139"/>
    </row>
    <row r="18291" spans="18:18" x14ac:dyDescent="0.25">
      <c r="R18291" s="139"/>
    </row>
    <row r="18292" spans="18:18" x14ac:dyDescent="0.25">
      <c r="R18292" s="139"/>
    </row>
    <row r="18293" spans="18:18" x14ac:dyDescent="0.25">
      <c r="R18293" s="139"/>
    </row>
    <row r="18294" spans="18:18" x14ac:dyDescent="0.25">
      <c r="R18294" s="139"/>
    </row>
    <row r="18295" spans="18:18" x14ac:dyDescent="0.25">
      <c r="R18295" s="139"/>
    </row>
    <row r="18296" spans="18:18" x14ac:dyDescent="0.25">
      <c r="R18296" s="139"/>
    </row>
    <row r="18297" spans="18:18" x14ac:dyDescent="0.25">
      <c r="R18297" s="139"/>
    </row>
    <row r="18298" spans="18:18" x14ac:dyDescent="0.25">
      <c r="R18298" s="139"/>
    </row>
    <row r="18299" spans="18:18" x14ac:dyDescent="0.25">
      <c r="R18299" s="139"/>
    </row>
    <row r="18300" spans="18:18" x14ac:dyDescent="0.25">
      <c r="R18300" s="139"/>
    </row>
    <row r="18301" spans="18:18" x14ac:dyDescent="0.25">
      <c r="R18301" s="139"/>
    </row>
    <row r="18302" spans="18:18" x14ac:dyDescent="0.25">
      <c r="R18302" s="139"/>
    </row>
    <row r="18303" spans="18:18" x14ac:dyDescent="0.25">
      <c r="R18303" s="139"/>
    </row>
    <row r="18304" spans="18:18" x14ac:dyDescent="0.25">
      <c r="R18304" s="139"/>
    </row>
    <row r="18305" spans="18:18" x14ac:dyDescent="0.25">
      <c r="R18305" s="139"/>
    </row>
    <row r="18306" spans="18:18" x14ac:dyDescent="0.25">
      <c r="R18306" s="139"/>
    </row>
    <row r="18307" spans="18:18" x14ac:dyDescent="0.25">
      <c r="R18307" s="139"/>
    </row>
    <row r="18308" spans="18:18" x14ac:dyDescent="0.25">
      <c r="R18308" s="139"/>
    </row>
    <row r="18309" spans="18:18" x14ac:dyDescent="0.25">
      <c r="R18309" s="139"/>
    </row>
    <row r="18310" spans="18:18" x14ac:dyDescent="0.25">
      <c r="R18310" s="139"/>
    </row>
    <row r="18311" spans="18:18" x14ac:dyDescent="0.25">
      <c r="R18311" s="139"/>
    </row>
    <row r="18312" spans="18:18" x14ac:dyDescent="0.25">
      <c r="R18312" s="139"/>
    </row>
    <row r="18313" spans="18:18" x14ac:dyDescent="0.25">
      <c r="R18313" s="139"/>
    </row>
    <row r="18314" spans="18:18" x14ac:dyDescent="0.25">
      <c r="R18314" s="139"/>
    </row>
    <row r="18315" spans="18:18" x14ac:dyDescent="0.25">
      <c r="R18315" s="139"/>
    </row>
    <row r="18316" spans="18:18" x14ac:dyDescent="0.25">
      <c r="R18316" s="139"/>
    </row>
    <row r="18317" spans="18:18" x14ac:dyDescent="0.25">
      <c r="R18317" s="139"/>
    </row>
    <row r="18318" spans="18:18" x14ac:dyDescent="0.25">
      <c r="R18318" s="139"/>
    </row>
    <row r="18319" spans="18:18" x14ac:dyDescent="0.25">
      <c r="R18319" s="139"/>
    </row>
    <row r="18320" spans="18:18" x14ac:dyDescent="0.25">
      <c r="R18320" s="139"/>
    </row>
    <row r="18321" spans="18:18" x14ac:dyDescent="0.25">
      <c r="R18321" s="139"/>
    </row>
    <row r="18322" spans="18:18" x14ac:dyDescent="0.25">
      <c r="R18322" s="139"/>
    </row>
    <row r="18323" spans="18:18" x14ac:dyDescent="0.25">
      <c r="R18323" s="139"/>
    </row>
    <row r="18324" spans="18:18" x14ac:dyDescent="0.25">
      <c r="R18324" s="139"/>
    </row>
    <row r="18325" spans="18:18" x14ac:dyDescent="0.25">
      <c r="R18325" s="139"/>
    </row>
    <row r="18326" spans="18:18" x14ac:dyDescent="0.25">
      <c r="R18326" s="139"/>
    </row>
    <row r="18327" spans="18:18" x14ac:dyDescent="0.25">
      <c r="R18327" s="139"/>
    </row>
    <row r="18328" spans="18:18" x14ac:dyDescent="0.25">
      <c r="R18328" s="139"/>
    </row>
    <row r="18329" spans="18:18" x14ac:dyDescent="0.25">
      <c r="R18329" s="139"/>
    </row>
    <row r="18330" spans="18:18" x14ac:dyDescent="0.25">
      <c r="R18330" s="139"/>
    </row>
    <row r="18331" spans="18:18" x14ac:dyDescent="0.25">
      <c r="R18331" s="139"/>
    </row>
    <row r="18332" spans="18:18" x14ac:dyDescent="0.25">
      <c r="R18332" s="139"/>
    </row>
    <row r="18333" spans="18:18" x14ac:dyDescent="0.25">
      <c r="R18333" s="139"/>
    </row>
    <row r="18334" spans="18:18" x14ac:dyDescent="0.25">
      <c r="R18334" s="139"/>
    </row>
    <row r="18335" spans="18:18" x14ac:dyDescent="0.25">
      <c r="R18335" s="139"/>
    </row>
    <row r="18336" spans="18:18" x14ac:dyDescent="0.25">
      <c r="R18336" s="139"/>
    </row>
    <row r="18337" spans="18:18" x14ac:dyDescent="0.25">
      <c r="R18337" s="139"/>
    </row>
    <row r="18338" spans="18:18" x14ac:dyDescent="0.25">
      <c r="R18338" s="139"/>
    </row>
    <row r="18339" spans="18:18" x14ac:dyDescent="0.25">
      <c r="R18339" s="139"/>
    </row>
    <row r="18340" spans="18:18" x14ac:dyDescent="0.25">
      <c r="R18340" s="139"/>
    </row>
    <row r="18341" spans="18:18" x14ac:dyDescent="0.25">
      <c r="R18341" s="139"/>
    </row>
    <row r="18342" spans="18:18" x14ac:dyDescent="0.25">
      <c r="R18342" s="139"/>
    </row>
    <row r="18343" spans="18:18" x14ac:dyDescent="0.25">
      <c r="R18343" s="139"/>
    </row>
    <row r="18344" spans="18:18" x14ac:dyDescent="0.25">
      <c r="R18344" s="139"/>
    </row>
    <row r="18345" spans="18:18" x14ac:dyDescent="0.25">
      <c r="R18345" s="139"/>
    </row>
    <row r="18346" spans="18:18" x14ac:dyDescent="0.25">
      <c r="R18346" s="139"/>
    </row>
    <row r="18347" spans="18:18" x14ac:dyDescent="0.25">
      <c r="R18347" s="139"/>
    </row>
    <row r="18348" spans="18:18" x14ac:dyDescent="0.25">
      <c r="R18348" s="139"/>
    </row>
    <row r="18349" spans="18:18" x14ac:dyDescent="0.25">
      <c r="R18349" s="139"/>
    </row>
    <row r="18350" spans="18:18" x14ac:dyDescent="0.25">
      <c r="R18350" s="139"/>
    </row>
    <row r="18351" spans="18:18" x14ac:dyDescent="0.25">
      <c r="R18351" s="139"/>
    </row>
    <row r="18352" spans="18:18" x14ac:dyDescent="0.25">
      <c r="R18352" s="139"/>
    </row>
    <row r="18353" spans="18:18" x14ac:dyDescent="0.25">
      <c r="R18353" s="139"/>
    </row>
    <row r="18354" spans="18:18" x14ac:dyDescent="0.25">
      <c r="R18354" s="139"/>
    </row>
    <row r="18355" spans="18:18" x14ac:dyDescent="0.25">
      <c r="R18355" s="139"/>
    </row>
    <row r="18356" spans="18:18" x14ac:dyDescent="0.25">
      <c r="R18356" s="139"/>
    </row>
    <row r="18357" spans="18:18" x14ac:dyDescent="0.25">
      <c r="R18357" s="139"/>
    </row>
    <row r="18358" spans="18:18" x14ac:dyDescent="0.25">
      <c r="R18358" s="139"/>
    </row>
    <row r="18359" spans="18:18" x14ac:dyDescent="0.25">
      <c r="R18359" s="139"/>
    </row>
    <row r="18360" spans="18:18" x14ac:dyDescent="0.25">
      <c r="R18360" s="139"/>
    </row>
    <row r="18361" spans="18:18" x14ac:dyDescent="0.25">
      <c r="R18361" s="139"/>
    </row>
    <row r="18362" spans="18:18" x14ac:dyDescent="0.25">
      <c r="R18362" s="139"/>
    </row>
    <row r="18363" spans="18:18" x14ac:dyDescent="0.25">
      <c r="R18363" s="139"/>
    </row>
    <row r="18364" spans="18:18" x14ac:dyDescent="0.25">
      <c r="R18364" s="139"/>
    </row>
    <row r="18365" spans="18:18" x14ac:dyDescent="0.25">
      <c r="R18365" s="139"/>
    </row>
    <row r="18366" spans="18:18" x14ac:dyDescent="0.25">
      <c r="R18366" s="139"/>
    </row>
    <row r="18367" spans="18:18" x14ac:dyDescent="0.25">
      <c r="R18367" s="139"/>
    </row>
    <row r="18368" spans="18:18" x14ac:dyDescent="0.25">
      <c r="R18368" s="139"/>
    </row>
    <row r="18369" spans="18:18" x14ac:dyDescent="0.25">
      <c r="R18369" s="139"/>
    </row>
    <row r="18370" spans="18:18" x14ac:dyDescent="0.25">
      <c r="R18370" s="139"/>
    </row>
    <row r="18371" spans="18:18" x14ac:dyDescent="0.25">
      <c r="R18371" s="139"/>
    </row>
    <row r="18372" spans="18:18" x14ac:dyDescent="0.25">
      <c r="R18372" s="139"/>
    </row>
    <row r="18373" spans="18:18" x14ac:dyDescent="0.25">
      <c r="R18373" s="139"/>
    </row>
    <row r="18374" spans="18:18" x14ac:dyDescent="0.25">
      <c r="R18374" s="139"/>
    </row>
    <row r="18375" spans="18:18" x14ac:dyDescent="0.25">
      <c r="R18375" s="139"/>
    </row>
    <row r="18376" spans="18:18" x14ac:dyDescent="0.25">
      <c r="R18376" s="139"/>
    </row>
    <row r="18377" spans="18:18" x14ac:dyDescent="0.25">
      <c r="R18377" s="139"/>
    </row>
    <row r="18378" spans="18:18" x14ac:dyDescent="0.25">
      <c r="R18378" s="139"/>
    </row>
    <row r="18379" spans="18:18" x14ac:dyDescent="0.25">
      <c r="R18379" s="139"/>
    </row>
    <row r="18380" spans="18:18" x14ac:dyDescent="0.25">
      <c r="R18380" s="139"/>
    </row>
    <row r="18381" spans="18:18" x14ac:dyDescent="0.25">
      <c r="R18381" s="139"/>
    </row>
    <row r="18382" spans="18:18" x14ac:dyDescent="0.25">
      <c r="R18382" s="139"/>
    </row>
    <row r="18383" spans="18:18" x14ac:dyDescent="0.25">
      <c r="R18383" s="139"/>
    </row>
    <row r="18384" spans="18:18" x14ac:dyDescent="0.25">
      <c r="R18384" s="139"/>
    </row>
    <row r="18385" spans="18:18" x14ac:dyDescent="0.25">
      <c r="R18385" s="139"/>
    </row>
    <row r="18386" spans="18:18" x14ac:dyDescent="0.25">
      <c r="R18386" s="139"/>
    </row>
    <row r="18387" spans="18:18" x14ac:dyDescent="0.25">
      <c r="R18387" s="139"/>
    </row>
    <row r="18388" spans="18:18" x14ac:dyDescent="0.25">
      <c r="R18388" s="139"/>
    </row>
    <row r="18389" spans="18:18" x14ac:dyDescent="0.25">
      <c r="R18389" s="139"/>
    </row>
    <row r="18390" spans="18:18" x14ac:dyDescent="0.25">
      <c r="R18390" s="139"/>
    </row>
    <row r="18391" spans="18:18" x14ac:dyDescent="0.25">
      <c r="R18391" s="139"/>
    </row>
    <row r="18392" spans="18:18" x14ac:dyDescent="0.25">
      <c r="R18392" s="139"/>
    </row>
    <row r="18393" spans="18:18" x14ac:dyDescent="0.25">
      <c r="R18393" s="139"/>
    </row>
    <row r="18394" spans="18:18" x14ac:dyDescent="0.25">
      <c r="R18394" s="139"/>
    </row>
    <row r="18395" spans="18:18" x14ac:dyDescent="0.25">
      <c r="R18395" s="139"/>
    </row>
    <row r="18396" spans="18:18" x14ac:dyDescent="0.25">
      <c r="R18396" s="139"/>
    </row>
    <row r="18397" spans="18:18" x14ac:dyDescent="0.25">
      <c r="R18397" s="139"/>
    </row>
    <row r="18398" spans="18:18" x14ac:dyDescent="0.25">
      <c r="R18398" s="139"/>
    </row>
    <row r="18399" spans="18:18" x14ac:dyDescent="0.25">
      <c r="R18399" s="139"/>
    </row>
    <row r="18400" spans="18:18" x14ac:dyDescent="0.25">
      <c r="R18400" s="139"/>
    </row>
    <row r="18401" spans="18:18" x14ac:dyDescent="0.25">
      <c r="R18401" s="139"/>
    </row>
    <row r="18402" spans="18:18" x14ac:dyDescent="0.25">
      <c r="R18402" s="139"/>
    </row>
    <row r="18403" spans="18:18" x14ac:dyDescent="0.25">
      <c r="R18403" s="139"/>
    </row>
    <row r="18404" spans="18:18" x14ac:dyDescent="0.25">
      <c r="R18404" s="139"/>
    </row>
    <row r="18405" spans="18:18" x14ac:dyDescent="0.25">
      <c r="R18405" s="139"/>
    </row>
    <row r="18406" spans="18:18" x14ac:dyDescent="0.25">
      <c r="R18406" s="139"/>
    </row>
    <row r="18407" spans="18:18" x14ac:dyDescent="0.25">
      <c r="R18407" s="139"/>
    </row>
    <row r="18408" spans="18:18" x14ac:dyDescent="0.25">
      <c r="R18408" s="139"/>
    </row>
    <row r="18409" spans="18:18" x14ac:dyDescent="0.25">
      <c r="R18409" s="139"/>
    </row>
    <row r="18410" spans="18:18" x14ac:dyDescent="0.25">
      <c r="R18410" s="139"/>
    </row>
    <row r="18411" spans="18:18" x14ac:dyDescent="0.25">
      <c r="R18411" s="139"/>
    </row>
    <row r="18412" spans="18:18" x14ac:dyDescent="0.25">
      <c r="R18412" s="139"/>
    </row>
    <row r="18413" spans="18:18" x14ac:dyDescent="0.25">
      <c r="R18413" s="139"/>
    </row>
    <row r="18414" spans="18:18" x14ac:dyDescent="0.25">
      <c r="R18414" s="139"/>
    </row>
    <row r="18415" spans="18:18" x14ac:dyDescent="0.25">
      <c r="R18415" s="139"/>
    </row>
    <row r="18416" spans="18:18" x14ac:dyDescent="0.25">
      <c r="R18416" s="139"/>
    </row>
    <row r="18417" spans="18:18" x14ac:dyDescent="0.25">
      <c r="R18417" s="139"/>
    </row>
    <row r="18418" spans="18:18" x14ac:dyDescent="0.25">
      <c r="R18418" s="139"/>
    </row>
    <row r="18419" spans="18:18" x14ac:dyDescent="0.25">
      <c r="R18419" s="139"/>
    </row>
    <row r="18420" spans="18:18" x14ac:dyDescent="0.25">
      <c r="R18420" s="139"/>
    </row>
    <row r="18421" spans="18:18" x14ac:dyDescent="0.25">
      <c r="R18421" s="139"/>
    </row>
    <row r="18422" spans="18:18" x14ac:dyDescent="0.25">
      <c r="R18422" s="139"/>
    </row>
    <row r="18423" spans="18:18" x14ac:dyDescent="0.25">
      <c r="R18423" s="139"/>
    </row>
    <row r="18424" spans="18:18" x14ac:dyDescent="0.25">
      <c r="R18424" s="139"/>
    </row>
    <row r="18425" spans="18:18" x14ac:dyDescent="0.25">
      <c r="R18425" s="139"/>
    </row>
    <row r="18426" spans="18:18" x14ac:dyDescent="0.25">
      <c r="R18426" s="139"/>
    </row>
    <row r="18427" spans="18:18" x14ac:dyDescent="0.25">
      <c r="R18427" s="139"/>
    </row>
    <row r="18428" spans="18:18" x14ac:dyDescent="0.25">
      <c r="R18428" s="139"/>
    </row>
    <row r="18429" spans="18:18" x14ac:dyDescent="0.25">
      <c r="R18429" s="139"/>
    </row>
    <row r="18430" spans="18:18" x14ac:dyDescent="0.25">
      <c r="R18430" s="139"/>
    </row>
    <row r="18431" spans="18:18" x14ac:dyDescent="0.25">
      <c r="R18431" s="139"/>
    </row>
    <row r="18432" spans="18:18" x14ac:dyDescent="0.25">
      <c r="R18432" s="139"/>
    </row>
    <row r="18433" spans="18:18" x14ac:dyDescent="0.25">
      <c r="R18433" s="139"/>
    </row>
    <row r="18434" spans="18:18" x14ac:dyDescent="0.25">
      <c r="R18434" s="139"/>
    </row>
    <row r="18435" spans="18:18" x14ac:dyDescent="0.25">
      <c r="R18435" s="139"/>
    </row>
    <row r="18436" spans="18:18" x14ac:dyDescent="0.25">
      <c r="R18436" s="139"/>
    </row>
    <row r="18437" spans="18:18" x14ac:dyDescent="0.25">
      <c r="R18437" s="139"/>
    </row>
    <row r="18438" spans="18:18" x14ac:dyDescent="0.25">
      <c r="R18438" s="139"/>
    </row>
    <row r="18439" spans="18:18" x14ac:dyDescent="0.25">
      <c r="R18439" s="139"/>
    </row>
    <row r="18440" spans="18:18" x14ac:dyDescent="0.25">
      <c r="R18440" s="139"/>
    </row>
    <row r="18441" spans="18:18" x14ac:dyDescent="0.25">
      <c r="R18441" s="139"/>
    </row>
    <row r="18442" spans="18:18" x14ac:dyDescent="0.25">
      <c r="R18442" s="139"/>
    </row>
    <row r="18443" spans="18:18" x14ac:dyDescent="0.25">
      <c r="R18443" s="139"/>
    </row>
    <row r="18444" spans="18:18" x14ac:dyDescent="0.25">
      <c r="R18444" s="139"/>
    </row>
    <row r="18445" spans="18:18" x14ac:dyDescent="0.25">
      <c r="R18445" s="139"/>
    </row>
    <row r="18446" spans="18:18" x14ac:dyDescent="0.25">
      <c r="R18446" s="139"/>
    </row>
    <row r="18447" spans="18:18" x14ac:dyDescent="0.25">
      <c r="R18447" s="139"/>
    </row>
    <row r="18448" spans="18:18" x14ac:dyDescent="0.25">
      <c r="R18448" s="139"/>
    </row>
    <row r="18449" spans="18:18" x14ac:dyDescent="0.25">
      <c r="R18449" s="139"/>
    </row>
    <row r="18450" spans="18:18" x14ac:dyDescent="0.25">
      <c r="R18450" s="139"/>
    </row>
    <row r="18451" spans="18:18" x14ac:dyDescent="0.25">
      <c r="R18451" s="139"/>
    </row>
    <row r="18452" spans="18:18" x14ac:dyDescent="0.25">
      <c r="R18452" s="139"/>
    </row>
    <row r="18453" spans="18:18" x14ac:dyDescent="0.25">
      <c r="R18453" s="139"/>
    </row>
    <row r="18454" spans="18:18" x14ac:dyDescent="0.25">
      <c r="R18454" s="139"/>
    </row>
    <row r="18455" spans="18:18" x14ac:dyDescent="0.25">
      <c r="R18455" s="139"/>
    </row>
    <row r="18456" spans="18:18" x14ac:dyDescent="0.25">
      <c r="R18456" s="139"/>
    </row>
    <row r="18457" spans="18:18" x14ac:dyDescent="0.25">
      <c r="R18457" s="139"/>
    </row>
    <row r="18458" spans="18:18" x14ac:dyDescent="0.25">
      <c r="R18458" s="139"/>
    </row>
    <row r="18459" spans="18:18" x14ac:dyDescent="0.25">
      <c r="R18459" s="139"/>
    </row>
    <row r="18460" spans="18:18" x14ac:dyDescent="0.25">
      <c r="R18460" s="139"/>
    </row>
    <row r="18461" spans="18:18" x14ac:dyDescent="0.25">
      <c r="R18461" s="139"/>
    </row>
    <row r="18462" spans="18:18" x14ac:dyDescent="0.25">
      <c r="R18462" s="139"/>
    </row>
    <row r="18463" spans="18:18" x14ac:dyDescent="0.25">
      <c r="R18463" s="139"/>
    </row>
    <row r="18464" spans="18:18" x14ac:dyDescent="0.25">
      <c r="R18464" s="139"/>
    </row>
    <row r="18465" spans="18:18" x14ac:dyDescent="0.25">
      <c r="R18465" s="139"/>
    </row>
    <row r="18466" spans="18:18" x14ac:dyDescent="0.25">
      <c r="R18466" s="139"/>
    </row>
    <row r="18467" spans="18:18" x14ac:dyDescent="0.25">
      <c r="R18467" s="139"/>
    </row>
    <row r="18468" spans="18:18" x14ac:dyDescent="0.25">
      <c r="R18468" s="139"/>
    </row>
    <row r="18469" spans="18:18" x14ac:dyDescent="0.25">
      <c r="R18469" s="139"/>
    </row>
    <row r="18470" spans="18:18" x14ac:dyDescent="0.25">
      <c r="R18470" s="139"/>
    </row>
    <row r="18471" spans="18:18" x14ac:dyDescent="0.25">
      <c r="R18471" s="139"/>
    </row>
    <row r="18472" spans="18:18" x14ac:dyDescent="0.25">
      <c r="R18472" s="139"/>
    </row>
    <row r="18473" spans="18:18" x14ac:dyDescent="0.25">
      <c r="R18473" s="139"/>
    </row>
    <row r="18474" spans="18:18" x14ac:dyDescent="0.25">
      <c r="R18474" s="139"/>
    </row>
    <row r="18475" spans="18:18" x14ac:dyDescent="0.25">
      <c r="R18475" s="139"/>
    </row>
    <row r="18476" spans="18:18" x14ac:dyDescent="0.25">
      <c r="R18476" s="139"/>
    </row>
    <row r="18477" spans="18:18" x14ac:dyDescent="0.25">
      <c r="R18477" s="139"/>
    </row>
    <row r="18478" spans="18:18" x14ac:dyDescent="0.25">
      <c r="R18478" s="139"/>
    </row>
    <row r="18479" spans="18:18" x14ac:dyDescent="0.25">
      <c r="R18479" s="139"/>
    </row>
    <row r="18480" spans="18:18" x14ac:dyDescent="0.25">
      <c r="R18480" s="139"/>
    </row>
    <row r="18481" spans="18:18" x14ac:dyDescent="0.25">
      <c r="R18481" s="139"/>
    </row>
    <row r="18482" spans="18:18" x14ac:dyDescent="0.25">
      <c r="R18482" s="139"/>
    </row>
    <row r="18483" spans="18:18" x14ac:dyDescent="0.25">
      <c r="R18483" s="139"/>
    </row>
    <row r="18484" spans="18:18" x14ac:dyDescent="0.25">
      <c r="R18484" s="139"/>
    </row>
    <row r="18485" spans="18:18" x14ac:dyDescent="0.25">
      <c r="R18485" s="139"/>
    </row>
    <row r="18486" spans="18:18" x14ac:dyDescent="0.25">
      <c r="R18486" s="139"/>
    </row>
    <row r="18487" spans="18:18" x14ac:dyDescent="0.25">
      <c r="R18487" s="139"/>
    </row>
    <row r="18488" spans="18:18" x14ac:dyDescent="0.25">
      <c r="R18488" s="139"/>
    </row>
    <row r="18489" spans="18:18" x14ac:dyDescent="0.25">
      <c r="R18489" s="139"/>
    </row>
    <row r="18490" spans="18:18" x14ac:dyDescent="0.25">
      <c r="R18490" s="139"/>
    </row>
    <row r="18491" spans="18:18" x14ac:dyDescent="0.25">
      <c r="R18491" s="139"/>
    </row>
    <row r="18492" spans="18:18" x14ac:dyDescent="0.25">
      <c r="R18492" s="139"/>
    </row>
    <row r="18493" spans="18:18" x14ac:dyDescent="0.25">
      <c r="R18493" s="139"/>
    </row>
    <row r="18494" spans="18:18" x14ac:dyDescent="0.25">
      <c r="R18494" s="139"/>
    </row>
    <row r="18495" spans="18:18" x14ac:dyDescent="0.25">
      <c r="R18495" s="139"/>
    </row>
    <row r="18496" spans="18:18" x14ac:dyDescent="0.25">
      <c r="R18496" s="139"/>
    </row>
    <row r="18497" spans="18:18" x14ac:dyDescent="0.25">
      <c r="R18497" s="139"/>
    </row>
    <row r="18498" spans="18:18" x14ac:dyDescent="0.25">
      <c r="R18498" s="139"/>
    </row>
    <row r="18499" spans="18:18" x14ac:dyDescent="0.25">
      <c r="R18499" s="139"/>
    </row>
    <row r="18500" spans="18:18" x14ac:dyDescent="0.25">
      <c r="R18500" s="139"/>
    </row>
    <row r="18501" spans="18:18" x14ac:dyDescent="0.25">
      <c r="R18501" s="139"/>
    </row>
    <row r="18502" spans="18:18" x14ac:dyDescent="0.25">
      <c r="R18502" s="139"/>
    </row>
    <row r="18503" spans="18:18" x14ac:dyDescent="0.25">
      <c r="R18503" s="139"/>
    </row>
    <row r="18504" spans="18:18" x14ac:dyDescent="0.25">
      <c r="R18504" s="139"/>
    </row>
    <row r="18505" spans="18:18" x14ac:dyDescent="0.25">
      <c r="R18505" s="139"/>
    </row>
    <row r="18506" spans="18:18" x14ac:dyDescent="0.25">
      <c r="R18506" s="139"/>
    </row>
    <row r="18507" spans="18:18" x14ac:dyDescent="0.25">
      <c r="R18507" s="139"/>
    </row>
    <row r="18508" spans="18:18" x14ac:dyDescent="0.25">
      <c r="R18508" s="139"/>
    </row>
    <row r="18509" spans="18:18" x14ac:dyDescent="0.25">
      <c r="R18509" s="139"/>
    </row>
    <row r="18510" spans="18:18" x14ac:dyDescent="0.25">
      <c r="R18510" s="139"/>
    </row>
    <row r="18511" spans="18:18" x14ac:dyDescent="0.25">
      <c r="R18511" s="139"/>
    </row>
    <row r="18512" spans="18:18" x14ac:dyDescent="0.25">
      <c r="R18512" s="139"/>
    </row>
    <row r="18513" spans="18:18" x14ac:dyDescent="0.25">
      <c r="R18513" s="139"/>
    </row>
    <row r="18514" spans="18:18" x14ac:dyDescent="0.25">
      <c r="R18514" s="139"/>
    </row>
    <row r="18515" spans="18:18" x14ac:dyDescent="0.25">
      <c r="R18515" s="139"/>
    </row>
    <row r="18516" spans="18:18" x14ac:dyDescent="0.25">
      <c r="R18516" s="139"/>
    </row>
    <row r="18517" spans="18:18" x14ac:dyDescent="0.25">
      <c r="R18517" s="139"/>
    </row>
    <row r="18518" spans="18:18" x14ac:dyDescent="0.25">
      <c r="R18518" s="139"/>
    </row>
    <row r="18519" spans="18:18" x14ac:dyDescent="0.25">
      <c r="R18519" s="139"/>
    </row>
    <row r="18520" spans="18:18" x14ac:dyDescent="0.25">
      <c r="R18520" s="139"/>
    </row>
    <row r="18521" spans="18:18" x14ac:dyDescent="0.25">
      <c r="R18521" s="139"/>
    </row>
    <row r="18522" spans="18:18" x14ac:dyDescent="0.25">
      <c r="R18522" s="139"/>
    </row>
    <row r="18523" spans="18:18" x14ac:dyDescent="0.25">
      <c r="R18523" s="139"/>
    </row>
    <row r="18524" spans="18:18" x14ac:dyDescent="0.25">
      <c r="R18524" s="139"/>
    </row>
    <row r="18525" spans="18:18" x14ac:dyDescent="0.25">
      <c r="R18525" s="139"/>
    </row>
    <row r="18526" spans="18:18" x14ac:dyDescent="0.25">
      <c r="R18526" s="139"/>
    </row>
    <row r="18527" spans="18:18" x14ac:dyDescent="0.25">
      <c r="R18527" s="139"/>
    </row>
    <row r="18528" spans="18:18" x14ac:dyDescent="0.25">
      <c r="R18528" s="139"/>
    </row>
    <row r="18529" spans="18:18" x14ac:dyDescent="0.25">
      <c r="R18529" s="139"/>
    </row>
    <row r="18530" spans="18:18" x14ac:dyDescent="0.25">
      <c r="R18530" s="139"/>
    </row>
    <row r="18531" spans="18:18" x14ac:dyDescent="0.25">
      <c r="R18531" s="139"/>
    </row>
    <row r="18532" spans="18:18" x14ac:dyDescent="0.25">
      <c r="R18532" s="139"/>
    </row>
    <row r="18533" spans="18:18" x14ac:dyDescent="0.25">
      <c r="R18533" s="139"/>
    </row>
    <row r="18534" spans="18:18" x14ac:dyDescent="0.25">
      <c r="R18534" s="139"/>
    </row>
    <row r="18535" spans="18:18" x14ac:dyDescent="0.25">
      <c r="R18535" s="139"/>
    </row>
    <row r="18536" spans="18:18" x14ac:dyDescent="0.25">
      <c r="R18536" s="139"/>
    </row>
    <row r="18537" spans="18:18" x14ac:dyDescent="0.25">
      <c r="R18537" s="139"/>
    </row>
    <row r="18538" spans="18:18" x14ac:dyDescent="0.25">
      <c r="R18538" s="139"/>
    </row>
    <row r="18539" spans="18:18" x14ac:dyDescent="0.25">
      <c r="R18539" s="139"/>
    </row>
    <row r="18540" spans="18:18" x14ac:dyDescent="0.25">
      <c r="R18540" s="139"/>
    </row>
    <row r="18541" spans="18:18" x14ac:dyDescent="0.25">
      <c r="R18541" s="139"/>
    </row>
    <row r="18542" spans="18:18" x14ac:dyDescent="0.25">
      <c r="R18542" s="139"/>
    </row>
    <row r="18543" spans="18:18" x14ac:dyDescent="0.25">
      <c r="R18543" s="139"/>
    </row>
    <row r="18544" spans="18:18" x14ac:dyDescent="0.25">
      <c r="R18544" s="139"/>
    </row>
    <row r="18545" spans="18:18" x14ac:dyDescent="0.25">
      <c r="R18545" s="139"/>
    </row>
    <row r="18546" spans="18:18" x14ac:dyDescent="0.25">
      <c r="R18546" s="139"/>
    </row>
    <row r="18547" spans="18:18" x14ac:dyDescent="0.25">
      <c r="R18547" s="139"/>
    </row>
    <row r="18548" spans="18:18" x14ac:dyDescent="0.25">
      <c r="R18548" s="139"/>
    </row>
    <row r="18549" spans="18:18" x14ac:dyDescent="0.25">
      <c r="R18549" s="139"/>
    </row>
    <row r="18550" spans="18:18" x14ac:dyDescent="0.25">
      <c r="R18550" s="139"/>
    </row>
    <row r="18551" spans="18:18" x14ac:dyDescent="0.25">
      <c r="R18551" s="139"/>
    </row>
    <row r="18552" spans="18:18" x14ac:dyDescent="0.25">
      <c r="R18552" s="139"/>
    </row>
    <row r="18553" spans="18:18" x14ac:dyDescent="0.25">
      <c r="R18553" s="139"/>
    </row>
    <row r="18554" spans="18:18" x14ac:dyDescent="0.25">
      <c r="R18554" s="139"/>
    </row>
    <row r="18555" spans="18:18" x14ac:dyDescent="0.25">
      <c r="R18555" s="139"/>
    </row>
    <row r="18556" spans="18:18" x14ac:dyDescent="0.25">
      <c r="R18556" s="139"/>
    </row>
    <row r="18557" spans="18:18" x14ac:dyDescent="0.25">
      <c r="R18557" s="139"/>
    </row>
    <row r="18558" spans="18:18" x14ac:dyDescent="0.25">
      <c r="R18558" s="139"/>
    </row>
    <row r="18559" spans="18:18" x14ac:dyDescent="0.25">
      <c r="R18559" s="139"/>
    </row>
    <row r="18560" spans="18:18" x14ac:dyDescent="0.25">
      <c r="R18560" s="139"/>
    </row>
    <row r="18561" spans="18:18" x14ac:dyDescent="0.25">
      <c r="R18561" s="139"/>
    </row>
    <row r="18562" spans="18:18" x14ac:dyDescent="0.25">
      <c r="R18562" s="139"/>
    </row>
    <row r="18563" spans="18:18" x14ac:dyDescent="0.25">
      <c r="R18563" s="139"/>
    </row>
    <row r="18564" spans="18:18" x14ac:dyDescent="0.25">
      <c r="R18564" s="139"/>
    </row>
    <row r="18565" spans="18:18" x14ac:dyDescent="0.25">
      <c r="R18565" s="139"/>
    </row>
    <row r="18566" spans="18:18" x14ac:dyDescent="0.25">
      <c r="R18566" s="139"/>
    </row>
    <row r="18567" spans="18:18" x14ac:dyDescent="0.25">
      <c r="R18567" s="139"/>
    </row>
    <row r="18568" spans="18:18" x14ac:dyDescent="0.25">
      <c r="R18568" s="139"/>
    </row>
    <row r="18569" spans="18:18" x14ac:dyDescent="0.25">
      <c r="R18569" s="139"/>
    </row>
    <row r="18570" spans="18:18" x14ac:dyDescent="0.25">
      <c r="R18570" s="139"/>
    </row>
    <row r="18571" spans="18:18" x14ac:dyDescent="0.25">
      <c r="R18571" s="139"/>
    </row>
    <row r="18572" spans="18:18" x14ac:dyDescent="0.25">
      <c r="R18572" s="139"/>
    </row>
    <row r="18573" spans="18:18" x14ac:dyDescent="0.25">
      <c r="R18573" s="139"/>
    </row>
    <row r="18574" spans="18:18" x14ac:dyDescent="0.25">
      <c r="R18574" s="139"/>
    </row>
    <row r="18575" spans="18:18" x14ac:dyDescent="0.25">
      <c r="R18575" s="139"/>
    </row>
    <row r="18576" spans="18:18" x14ac:dyDescent="0.25">
      <c r="R18576" s="139"/>
    </row>
    <row r="18577" spans="18:18" x14ac:dyDescent="0.25">
      <c r="R18577" s="139"/>
    </row>
    <row r="18578" spans="18:18" x14ac:dyDescent="0.25">
      <c r="R18578" s="139"/>
    </row>
    <row r="18579" spans="18:18" x14ac:dyDescent="0.25">
      <c r="R18579" s="139"/>
    </row>
    <row r="18580" spans="18:18" x14ac:dyDescent="0.25">
      <c r="R18580" s="139"/>
    </row>
    <row r="18581" spans="18:18" x14ac:dyDescent="0.25">
      <c r="R18581" s="139"/>
    </row>
    <row r="18582" spans="18:18" x14ac:dyDescent="0.25">
      <c r="R18582" s="139"/>
    </row>
    <row r="18583" spans="18:18" x14ac:dyDescent="0.25">
      <c r="R18583" s="139"/>
    </row>
    <row r="18584" spans="18:18" x14ac:dyDescent="0.25">
      <c r="R18584" s="139"/>
    </row>
    <row r="18585" spans="18:18" x14ac:dyDescent="0.25">
      <c r="R18585" s="139"/>
    </row>
    <row r="18586" spans="18:18" x14ac:dyDescent="0.25">
      <c r="R18586" s="139"/>
    </row>
    <row r="18587" spans="18:18" x14ac:dyDescent="0.25">
      <c r="R18587" s="139"/>
    </row>
    <row r="18588" spans="18:18" x14ac:dyDescent="0.25">
      <c r="R18588" s="139"/>
    </row>
    <row r="18589" spans="18:18" x14ac:dyDescent="0.25">
      <c r="R18589" s="139"/>
    </row>
    <row r="18590" spans="18:18" x14ac:dyDescent="0.25">
      <c r="R18590" s="139"/>
    </row>
    <row r="18591" spans="18:18" x14ac:dyDescent="0.25">
      <c r="R18591" s="139"/>
    </row>
    <row r="18592" spans="18:18" x14ac:dyDescent="0.25">
      <c r="R18592" s="139"/>
    </row>
    <row r="18593" spans="18:18" x14ac:dyDescent="0.25">
      <c r="R18593" s="139"/>
    </row>
    <row r="18594" spans="18:18" x14ac:dyDescent="0.25">
      <c r="R18594" s="139"/>
    </row>
    <row r="18595" spans="18:18" x14ac:dyDescent="0.25">
      <c r="R18595" s="139"/>
    </row>
    <row r="18596" spans="18:18" x14ac:dyDescent="0.25">
      <c r="R18596" s="139"/>
    </row>
    <row r="18597" spans="18:18" x14ac:dyDescent="0.25">
      <c r="R18597" s="139"/>
    </row>
    <row r="18598" spans="18:18" x14ac:dyDescent="0.25">
      <c r="R18598" s="139"/>
    </row>
    <row r="18599" spans="18:18" x14ac:dyDescent="0.25">
      <c r="R18599" s="139"/>
    </row>
    <row r="18600" spans="18:18" x14ac:dyDescent="0.25">
      <c r="R18600" s="139"/>
    </row>
    <row r="18601" spans="18:18" x14ac:dyDescent="0.25">
      <c r="R18601" s="139"/>
    </row>
    <row r="18602" spans="18:18" x14ac:dyDescent="0.25">
      <c r="R18602" s="139"/>
    </row>
    <row r="18603" spans="18:18" x14ac:dyDescent="0.25">
      <c r="R18603" s="139"/>
    </row>
    <row r="18604" spans="18:18" x14ac:dyDescent="0.25">
      <c r="R18604" s="139"/>
    </row>
    <row r="18605" spans="18:18" x14ac:dyDescent="0.25">
      <c r="R18605" s="139"/>
    </row>
    <row r="18606" spans="18:18" x14ac:dyDescent="0.25">
      <c r="R18606" s="139"/>
    </row>
    <row r="18607" spans="18:18" x14ac:dyDescent="0.25">
      <c r="R18607" s="139"/>
    </row>
    <row r="18608" spans="18:18" x14ac:dyDescent="0.25">
      <c r="R18608" s="139"/>
    </row>
    <row r="18609" spans="18:18" x14ac:dyDescent="0.25">
      <c r="R18609" s="139"/>
    </row>
    <row r="18610" spans="18:18" x14ac:dyDescent="0.25">
      <c r="R18610" s="139"/>
    </row>
    <row r="18611" spans="18:18" x14ac:dyDescent="0.25">
      <c r="R18611" s="139"/>
    </row>
    <row r="18612" spans="18:18" x14ac:dyDescent="0.25">
      <c r="R18612" s="139"/>
    </row>
    <row r="18613" spans="18:18" x14ac:dyDescent="0.25">
      <c r="R18613" s="139"/>
    </row>
    <row r="18614" spans="18:18" x14ac:dyDescent="0.25">
      <c r="R18614" s="139"/>
    </row>
    <row r="18615" spans="18:18" x14ac:dyDescent="0.25">
      <c r="R18615" s="139"/>
    </row>
    <row r="18616" spans="18:18" x14ac:dyDescent="0.25">
      <c r="R18616" s="139"/>
    </row>
    <row r="18617" spans="18:18" x14ac:dyDescent="0.25">
      <c r="R18617" s="139"/>
    </row>
    <row r="18618" spans="18:18" x14ac:dyDescent="0.25">
      <c r="R18618" s="139"/>
    </row>
    <row r="18619" spans="18:18" x14ac:dyDescent="0.25">
      <c r="R18619" s="139"/>
    </row>
    <row r="18620" spans="18:18" x14ac:dyDescent="0.25">
      <c r="R18620" s="139"/>
    </row>
    <row r="18621" spans="18:18" x14ac:dyDescent="0.25">
      <c r="R18621" s="139"/>
    </row>
    <row r="18622" spans="18:18" x14ac:dyDescent="0.25">
      <c r="R18622" s="139"/>
    </row>
    <row r="18623" spans="18:18" x14ac:dyDescent="0.25">
      <c r="R18623" s="139"/>
    </row>
    <row r="18624" spans="18:18" x14ac:dyDescent="0.25">
      <c r="R18624" s="139"/>
    </row>
    <row r="18625" spans="18:18" x14ac:dyDescent="0.25">
      <c r="R18625" s="139"/>
    </row>
    <row r="18626" spans="18:18" x14ac:dyDescent="0.25">
      <c r="R18626" s="139"/>
    </row>
    <row r="18627" spans="18:18" x14ac:dyDescent="0.25">
      <c r="R18627" s="139"/>
    </row>
    <row r="18628" spans="18:18" x14ac:dyDescent="0.25">
      <c r="R18628" s="139"/>
    </row>
    <row r="18629" spans="18:18" x14ac:dyDescent="0.25">
      <c r="R18629" s="139"/>
    </row>
    <row r="18630" spans="18:18" x14ac:dyDescent="0.25">
      <c r="R18630" s="139"/>
    </row>
    <row r="18631" spans="18:18" x14ac:dyDescent="0.25">
      <c r="R18631" s="139"/>
    </row>
    <row r="18632" spans="18:18" x14ac:dyDescent="0.25">
      <c r="R18632" s="139"/>
    </row>
    <row r="18633" spans="18:18" x14ac:dyDescent="0.25">
      <c r="R18633" s="139"/>
    </row>
    <row r="18634" spans="18:18" x14ac:dyDescent="0.25">
      <c r="R18634" s="139"/>
    </row>
    <row r="18635" spans="18:18" x14ac:dyDescent="0.25">
      <c r="R18635" s="139"/>
    </row>
    <row r="18636" spans="18:18" x14ac:dyDescent="0.25">
      <c r="R18636" s="139"/>
    </row>
    <row r="18637" spans="18:18" x14ac:dyDescent="0.25">
      <c r="R18637" s="139"/>
    </row>
    <row r="18638" spans="18:18" x14ac:dyDescent="0.25">
      <c r="R18638" s="139"/>
    </row>
    <row r="18639" spans="18:18" x14ac:dyDescent="0.25">
      <c r="R18639" s="139"/>
    </row>
    <row r="18640" spans="18:18" x14ac:dyDescent="0.25">
      <c r="R18640" s="139"/>
    </row>
    <row r="18641" spans="18:18" x14ac:dyDescent="0.25">
      <c r="R18641" s="139"/>
    </row>
    <row r="18642" spans="18:18" x14ac:dyDescent="0.25">
      <c r="R18642" s="139"/>
    </row>
    <row r="18643" spans="18:18" x14ac:dyDescent="0.25">
      <c r="R18643" s="139"/>
    </row>
    <row r="18644" spans="18:18" x14ac:dyDescent="0.25">
      <c r="R18644" s="139"/>
    </row>
    <row r="18645" spans="18:18" x14ac:dyDescent="0.25">
      <c r="R18645" s="139"/>
    </row>
    <row r="18646" spans="18:18" x14ac:dyDescent="0.25">
      <c r="R18646" s="139"/>
    </row>
    <row r="18647" spans="18:18" x14ac:dyDescent="0.25">
      <c r="R18647" s="139"/>
    </row>
    <row r="18648" spans="18:18" x14ac:dyDescent="0.25">
      <c r="R18648" s="139"/>
    </row>
    <row r="18649" spans="18:18" x14ac:dyDescent="0.25">
      <c r="R18649" s="139"/>
    </row>
    <row r="18650" spans="18:18" x14ac:dyDescent="0.25">
      <c r="R18650" s="139"/>
    </row>
    <row r="18651" spans="18:18" x14ac:dyDescent="0.25">
      <c r="R18651" s="139"/>
    </row>
    <row r="18652" spans="18:18" x14ac:dyDescent="0.25">
      <c r="R18652" s="139"/>
    </row>
    <row r="18653" spans="18:18" x14ac:dyDescent="0.25">
      <c r="R18653" s="139"/>
    </row>
    <row r="18654" spans="18:18" x14ac:dyDescent="0.25">
      <c r="R18654" s="139"/>
    </row>
    <row r="18655" spans="18:18" x14ac:dyDescent="0.25">
      <c r="R18655" s="139"/>
    </row>
    <row r="18656" spans="18:18" x14ac:dyDescent="0.25">
      <c r="R18656" s="139"/>
    </row>
    <row r="18657" spans="18:18" x14ac:dyDescent="0.25">
      <c r="R18657" s="139"/>
    </row>
    <row r="18658" spans="18:18" x14ac:dyDescent="0.25">
      <c r="R18658" s="139"/>
    </row>
    <row r="18659" spans="18:18" x14ac:dyDescent="0.25">
      <c r="R18659" s="139"/>
    </row>
    <row r="18660" spans="18:18" x14ac:dyDescent="0.25">
      <c r="R18660" s="139"/>
    </row>
    <row r="18661" spans="18:18" x14ac:dyDescent="0.25">
      <c r="R18661" s="139"/>
    </row>
    <row r="18662" spans="18:18" x14ac:dyDescent="0.25">
      <c r="R18662" s="139"/>
    </row>
    <row r="18663" spans="18:18" x14ac:dyDescent="0.25">
      <c r="R18663" s="139"/>
    </row>
    <row r="18664" spans="18:18" x14ac:dyDescent="0.25">
      <c r="R18664" s="139"/>
    </row>
    <row r="18665" spans="18:18" x14ac:dyDescent="0.25">
      <c r="R18665" s="139"/>
    </row>
    <row r="18666" spans="18:18" x14ac:dyDescent="0.25">
      <c r="R18666" s="139"/>
    </row>
    <row r="18667" spans="18:18" x14ac:dyDescent="0.25">
      <c r="R18667" s="139"/>
    </row>
    <row r="18668" spans="18:18" x14ac:dyDescent="0.25">
      <c r="R18668" s="139"/>
    </row>
    <row r="18669" spans="18:18" x14ac:dyDescent="0.25">
      <c r="R18669" s="139"/>
    </row>
    <row r="18670" spans="18:18" x14ac:dyDescent="0.25">
      <c r="R18670" s="139"/>
    </row>
    <row r="18671" spans="18:18" x14ac:dyDescent="0.25">
      <c r="R18671" s="139"/>
    </row>
    <row r="18672" spans="18:18" x14ac:dyDescent="0.25">
      <c r="R18672" s="139"/>
    </row>
    <row r="18673" spans="18:18" x14ac:dyDescent="0.25">
      <c r="R18673" s="139"/>
    </row>
    <row r="18674" spans="18:18" x14ac:dyDescent="0.25">
      <c r="R18674" s="139"/>
    </row>
    <row r="18675" spans="18:18" x14ac:dyDescent="0.25">
      <c r="R18675" s="139"/>
    </row>
    <row r="18676" spans="18:18" x14ac:dyDescent="0.25">
      <c r="R18676" s="139"/>
    </row>
    <row r="18677" spans="18:18" x14ac:dyDescent="0.25">
      <c r="R18677" s="139"/>
    </row>
    <row r="18678" spans="18:18" x14ac:dyDescent="0.25">
      <c r="R18678" s="139"/>
    </row>
    <row r="18679" spans="18:18" x14ac:dyDescent="0.25">
      <c r="R18679" s="139"/>
    </row>
    <row r="18680" spans="18:18" x14ac:dyDescent="0.25">
      <c r="R18680" s="139"/>
    </row>
    <row r="18681" spans="18:18" x14ac:dyDescent="0.25">
      <c r="R18681" s="139"/>
    </row>
    <row r="18682" spans="18:18" x14ac:dyDescent="0.25">
      <c r="R18682" s="139"/>
    </row>
    <row r="18683" spans="18:18" x14ac:dyDescent="0.25">
      <c r="R18683" s="139"/>
    </row>
    <row r="18684" spans="18:18" x14ac:dyDescent="0.25">
      <c r="R18684" s="139"/>
    </row>
    <row r="18685" spans="18:18" x14ac:dyDescent="0.25">
      <c r="R18685" s="139"/>
    </row>
    <row r="18686" spans="18:18" x14ac:dyDescent="0.25">
      <c r="R18686" s="139"/>
    </row>
    <row r="18687" spans="18:18" x14ac:dyDescent="0.25">
      <c r="R18687" s="139"/>
    </row>
    <row r="18688" spans="18:18" x14ac:dyDescent="0.25">
      <c r="R18688" s="139"/>
    </row>
    <row r="18689" spans="18:18" x14ac:dyDescent="0.25">
      <c r="R18689" s="139"/>
    </row>
    <row r="18690" spans="18:18" x14ac:dyDescent="0.25">
      <c r="R18690" s="139"/>
    </row>
    <row r="18691" spans="18:18" x14ac:dyDescent="0.25">
      <c r="R18691" s="139"/>
    </row>
    <row r="18692" spans="18:18" x14ac:dyDescent="0.25">
      <c r="R18692" s="139"/>
    </row>
    <row r="18693" spans="18:18" x14ac:dyDescent="0.25">
      <c r="R18693" s="139"/>
    </row>
    <row r="18694" spans="18:18" x14ac:dyDescent="0.25">
      <c r="R18694" s="139"/>
    </row>
    <row r="18695" spans="18:18" x14ac:dyDescent="0.25">
      <c r="R18695" s="139"/>
    </row>
    <row r="18696" spans="18:18" x14ac:dyDescent="0.25">
      <c r="R18696" s="139"/>
    </row>
    <row r="18697" spans="18:18" x14ac:dyDescent="0.25">
      <c r="R18697" s="139"/>
    </row>
    <row r="18698" spans="18:18" x14ac:dyDescent="0.25">
      <c r="R18698" s="139"/>
    </row>
    <row r="18699" spans="18:18" x14ac:dyDescent="0.25">
      <c r="R18699" s="139"/>
    </row>
    <row r="18700" spans="18:18" x14ac:dyDescent="0.25">
      <c r="R18700" s="139"/>
    </row>
    <row r="18701" spans="18:18" x14ac:dyDescent="0.25">
      <c r="R18701" s="139"/>
    </row>
    <row r="18702" spans="18:18" x14ac:dyDescent="0.25">
      <c r="R18702" s="139"/>
    </row>
    <row r="18703" spans="18:18" x14ac:dyDescent="0.25">
      <c r="R18703" s="139"/>
    </row>
    <row r="18704" spans="18:18" x14ac:dyDescent="0.25">
      <c r="R18704" s="139"/>
    </row>
    <row r="18705" spans="18:18" x14ac:dyDescent="0.25">
      <c r="R18705" s="139"/>
    </row>
    <row r="18706" spans="18:18" x14ac:dyDescent="0.25">
      <c r="R18706" s="139"/>
    </row>
    <row r="18707" spans="18:18" x14ac:dyDescent="0.25">
      <c r="R18707" s="139"/>
    </row>
    <row r="18708" spans="18:18" x14ac:dyDescent="0.25">
      <c r="R18708" s="139"/>
    </row>
    <row r="18709" spans="18:18" x14ac:dyDescent="0.25">
      <c r="R18709" s="139"/>
    </row>
    <row r="18710" spans="18:18" x14ac:dyDescent="0.25">
      <c r="R18710" s="139"/>
    </row>
    <row r="18711" spans="18:18" x14ac:dyDescent="0.25">
      <c r="R18711" s="139"/>
    </row>
    <row r="18712" spans="18:18" x14ac:dyDescent="0.25">
      <c r="R18712" s="139"/>
    </row>
    <row r="18713" spans="18:18" x14ac:dyDescent="0.25">
      <c r="R18713" s="139"/>
    </row>
    <row r="18714" spans="18:18" x14ac:dyDescent="0.25">
      <c r="R18714" s="139"/>
    </row>
    <row r="18715" spans="18:18" x14ac:dyDescent="0.25">
      <c r="R18715" s="139"/>
    </row>
    <row r="18716" spans="18:18" x14ac:dyDescent="0.25">
      <c r="R18716" s="139"/>
    </row>
    <row r="18717" spans="18:18" x14ac:dyDescent="0.25">
      <c r="R18717" s="139"/>
    </row>
    <row r="18718" spans="18:18" x14ac:dyDescent="0.25">
      <c r="R18718" s="139"/>
    </row>
    <row r="18719" spans="18:18" x14ac:dyDescent="0.25">
      <c r="R18719" s="139"/>
    </row>
    <row r="18720" spans="18:18" x14ac:dyDescent="0.25">
      <c r="R18720" s="139"/>
    </row>
    <row r="18721" spans="18:18" x14ac:dyDescent="0.25">
      <c r="R18721" s="139"/>
    </row>
    <row r="18722" spans="18:18" x14ac:dyDescent="0.25">
      <c r="R18722" s="139"/>
    </row>
    <row r="18723" spans="18:18" x14ac:dyDescent="0.25">
      <c r="R18723" s="139"/>
    </row>
    <row r="18724" spans="18:18" x14ac:dyDescent="0.25">
      <c r="R18724" s="139"/>
    </row>
    <row r="18725" spans="18:18" x14ac:dyDescent="0.25">
      <c r="R18725" s="139"/>
    </row>
    <row r="18726" spans="18:18" x14ac:dyDescent="0.25">
      <c r="R18726" s="139"/>
    </row>
    <row r="18727" spans="18:18" x14ac:dyDescent="0.25">
      <c r="R18727" s="139"/>
    </row>
    <row r="18728" spans="18:18" x14ac:dyDescent="0.25">
      <c r="R18728" s="139"/>
    </row>
    <row r="18729" spans="18:18" x14ac:dyDescent="0.25">
      <c r="R18729" s="139"/>
    </row>
    <row r="18730" spans="18:18" x14ac:dyDescent="0.25">
      <c r="R18730" s="139"/>
    </row>
    <row r="18731" spans="18:18" x14ac:dyDescent="0.25">
      <c r="R18731" s="139"/>
    </row>
    <row r="18732" spans="18:18" x14ac:dyDescent="0.25">
      <c r="R18732" s="139"/>
    </row>
    <row r="18733" spans="18:18" x14ac:dyDescent="0.25">
      <c r="R18733" s="139"/>
    </row>
    <row r="18734" spans="18:18" x14ac:dyDescent="0.25">
      <c r="R18734" s="139"/>
    </row>
    <row r="18735" spans="18:18" x14ac:dyDescent="0.25">
      <c r="R18735" s="139"/>
    </row>
    <row r="18736" spans="18:18" x14ac:dyDescent="0.25">
      <c r="R18736" s="139"/>
    </row>
    <row r="18737" spans="18:18" x14ac:dyDescent="0.25">
      <c r="R18737" s="139"/>
    </row>
    <row r="18738" spans="18:18" x14ac:dyDescent="0.25">
      <c r="R18738" s="139"/>
    </row>
    <row r="18739" spans="18:18" x14ac:dyDescent="0.25">
      <c r="R18739" s="139"/>
    </row>
    <row r="18740" spans="18:18" x14ac:dyDescent="0.25">
      <c r="R18740" s="139"/>
    </row>
    <row r="18741" spans="18:18" x14ac:dyDescent="0.25">
      <c r="R18741" s="139"/>
    </row>
    <row r="18742" spans="18:18" x14ac:dyDescent="0.25">
      <c r="R18742" s="139"/>
    </row>
    <row r="18743" spans="18:18" x14ac:dyDescent="0.25">
      <c r="R18743" s="139"/>
    </row>
    <row r="18744" spans="18:18" x14ac:dyDescent="0.25">
      <c r="R18744" s="139"/>
    </row>
    <row r="18745" spans="18:18" x14ac:dyDescent="0.25">
      <c r="R18745" s="139"/>
    </row>
    <row r="18746" spans="18:18" x14ac:dyDescent="0.25">
      <c r="R18746" s="139"/>
    </row>
    <row r="18747" spans="18:18" x14ac:dyDescent="0.25">
      <c r="R18747" s="139"/>
    </row>
    <row r="18748" spans="18:18" x14ac:dyDescent="0.25">
      <c r="R18748" s="139"/>
    </row>
    <row r="18749" spans="18:18" x14ac:dyDescent="0.25">
      <c r="R18749" s="139"/>
    </row>
    <row r="18750" spans="18:18" x14ac:dyDescent="0.25">
      <c r="R18750" s="139"/>
    </row>
    <row r="18751" spans="18:18" x14ac:dyDescent="0.25">
      <c r="R18751" s="139"/>
    </row>
    <row r="18752" spans="18:18" x14ac:dyDescent="0.25">
      <c r="R18752" s="139"/>
    </row>
    <row r="18753" spans="18:18" x14ac:dyDescent="0.25">
      <c r="R18753" s="139"/>
    </row>
    <row r="18754" spans="18:18" x14ac:dyDescent="0.25">
      <c r="R18754" s="139"/>
    </row>
    <row r="18755" spans="18:18" x14ac:dyDescent="0.25">
      <c r="R18755" s="139"/>
    </row>
    <row r="18756" spans="18:18" x14ac:dyDescent="0.25">
      <c r="R18756" s="139"/>
    </row>
    <row r="18757" spans="18:18" x14ac:dyDescent="0.25">
      <c r="R18757" s="139"/>
    </row>
    <row r="18758" spans="18:18" x14ac:dyDescent="0.25">
      <c r="R18758" s="139"/>
    </row>
    <row r="18759" spans="18:18" x14ac:dyDescent="0.25">
      <c r="R18759" s="139"/>
    </row>
    <row r="18760" spans="18:18" x14ac:dyDescent="0.25">
      <c r="R18760" s="139"/>
    </row>
    <row r="18761" spans="18:18" x14ac:dyDescent="0.25">
      <c r="R18761" s="139"/>
    </row>
    <row r="18762" spans="18:18" x14ac:dyDescent="0.25">
      <c r="R18762" s="139"/>
    </row>
    <row r="18763" spans="18:18" x14ac:dyDescent="0.25">
      <c r="R18763" s="139"/>
    </row>
    <row r="18764" spans="18:18" x14ac:dyDescent="0.25">
      <c r="R18764" s="139"/>
    </row>
    <row r="18765" spans="18:18" x14ac:dyDescent="0.25">
      <c r="R18765" s="139"/>
    </row>
    <row r="18766" spans="18:18" x14ac:dyDescent="0.25">
      <c r="R18766" s="139"/>
    </row>
    <row r="18767" spans="18:18" x14ac:dyDescent="0.25">
      <c r="R18767" s="139"/>
    </row>
    <row r="18768" spans="18:18" x14ac:dyDescent="0.25">
      <c r="R18768" s="139"/>
    </row>
    <row r="18769" spans="18:18" x14ac:dyDescent="0.25">
      <c r="R18769" s="139"/>
    </row>
    <row r="18770" spans="18:18" x14ac:dyDescent="0.25">
      <c r="R18770" s="139"/>
    </row>
    <row r="18771" spans="18:18" x14ac:dyDescent="0.25">
      <c r="R18771" s="139"/>
    </row>
    <row r="18772" spans="18:18" x14ac:dyDescent="0.25">
      <c r="R18772" s="139"/>
    </row>
    <row r="18773" spans="18:18" x14ac:dyDescent="0.25">
      <c r="R18773" s="139"/>
    </row>
    <row r="18774" spans="18:18" x14ac:dyDescent="0.25">
      <c r="R18774" s="139"/>
    </row>
    <row r="18775" spans="18:18" x14ac:dyDescent="0.25">
      <c r="R18775" s="139"/>
    </row>
    <row r="18776" spans="18:18" x14ac:dyDescent="0.25">
      <c r="R18776" s="139"/>
    </row>
    <row r="18777" spans="18:18" x14ac:dyDescent="0.25">
      <c r="R18777" s="139"/>
    </row>
    <row r="18778" spans="18:18" x14ac:dyDescent="0.25">
      <c r="R18778" s="139"/>
    </row>
    <row r="18779" spans="18:18" x14ac:dyDescent="0.25">
      <c r="R18779" s="139"/>
    </row>
    <row r="18780" spans="18:18" x14ac:dyDescent="0.25">
      <c r="R18780" s="139"/>
    </row>
    <row r="18781" spans="18:18" x14ac:dyDescent="0.25">
      <c r="R18781" s="139"/>
    </row>
    <row r="18782" spans="18:18" x14ac:dyDescent="0.25">
      <c r="R18782" s="139"/>
    </row>
    <row r="18783" spans="18:18" x14ac:dyDescent="0.25">
      <c r="R18783" s="139"/>
    </row>
    <row r="18784" spans="18:18" x14ac:dyDescent="0.25">
      <c r="R18784" s="139"/>
    </row>
    <row r="18785" spans="18:18" x14ac:dyDescent="0.25">
      <c r="R18785" s="139"/>
    </row>
    <row r="18786" spans="18:18" x14ac:dyDescent="0.25">
      <c r="R18786" s="139"/>
    </row>
    <row r="18787" spans="18:18" x14ac:dyDescent="0.25">
      <c r="R18787" s="139"/>
    </row>
    <row r="18788" spans="18:18" x14ac:dyDescent="0.25">
      <c r="R18788" s="139"/>
    </row>
    <row r="18789" spans="18:18" x14ac:dyDescent="0.25">
      <c r="R18789" s="139"/>
    </row>
    <row r="18790" spans="18:18" x14ac:dyDescent="0.25">
      <c r="R18790" s="139"/>
    </row>
    <row r="18791" spans="18:18" x14ac:dyDescent="0.25">
      <c r="R18791" s="139"/>
    </row>
    <row r="18792" spans="18:18" x14ac:dyDescent="0.25">
      <c r="R18792" s="139"/>
    </row>
    <row r="18793" spans="18:18" x14ac:dyDescent="0.25">
      <c r="R18793" s="139"/>
    </row>
    <row r="18794" spans="18:18" x14ac:dyDescent="0.25">
      <c r="R18794" s="139"/>
    </row>
    <row r="18795" spans="18:18" x14ac:dyDescent="0.25">
      <c r="R18795" s="139"/>
    </row>
    <row r="18796" spans="18:18" x14ac:dyDescent="0.25">
      <c r="R18796" s="139"/>
    </row>
    <row r="18797" spans="18:18" x14ac:dyDescent="0.25">
      <c r="R18797" s="139"/>
    </row>
    <row r="18798" spans="18:18" x14ac:dyDescent="0.25">
      <c r="R18798" s="139"/>
    </row>
    <row r="18799" spans="18:18" x14ac:dyDescent="0.25">
      <c r="R18799" s="139"/>
    </row>
    <row r="18800" spans="18:18" x14ac:dyDescent="0.25">
      <c r="R18800" s="139"/>
    </row>
    <row r="18801" spans="18:18" x14ac:dyDescent="0.25">
      <c r="R18801" s="139"/>
    </row>
    <row r="18802" spans="18:18" x14ac:dyDescent="0.25">
      <c r="R18802" s="139"/>
    </row>
    <row r="18803" spans="18:18" x14ac:dyDescent="0.25">
      <c r="R18803" s="139"/>
    </row>
    <row r="18804" spans="18:18" x14ac:dyDescent="0.25">
      <c r="R18804" s="139"/>
    </row>
    <row r="18805" spans="18:18" x14ac:dyDescent="0.25">
      <c r="R18805" s="139"/>
    </row>
    <row r="18806" spans="18:18" x14ac:dyDescent="0.25">
      <c r="R18806" s="139"/>
    </row>
    <row r="18807" spans="18:18" x14ac:dyDescent="0.25">
      <c r="R18807" s="139"/>
    </row>
    <row r="18808" spans="18:18" x14ac:dyDescent="0.25">
      <c r="R18808" s="139"/>
    </row>
    <row r="18809" spans="18:18" x14ac:dyDescent="0.25">
      <c r="R18809" s="139"/>
    </row>
    <row r="18810" spans="18:18" x14ac:dyDescent="0.25">
      <c r="R18810" s="139"/>
    </row>
    <row r="18811" spans="18:18" x14ac:dyDescent="0.25">
      <c r="R18811" s="139"/>
    </row>
    <row r="18812" spans="18:18" x14ac:dyDescent="0.25">
      <c r="R18812" s="139"/>
    </row>
    <row r="18813" spans="18:18" x14ac:dyDescent="0.25">
      <c r="R18813" s="139"/>
    </row>
    <row r="18814" spans="18:18" x14ac:dyDescent="0.25">
      <c r="R18814" s="139"/>
    </row>
    <row r="18815" spans="18:18" x14ac:dyDescent="0.25">
      <c r="R18815" s="139"/>
    </row>
    <row r="18816" spans="18:18" x14ac:dyDescent="0.25">
      <c r="R18816" s="139"/>
    </row>
    <row r="18817" spans="18:18" x14ac:dyDescent="0.25">
      <c r="R18817" s="139"/>
    </row>
    <row r="18818" spans="18:18" x14ac:dyDescent="0.25">
      <c r="R18818" s="139"/>
    </row>
    <row r="18819" spans="18:18" x14ac:dyDescent="0.25">
      <c r="R18819" s="139"/>
    </row>
    <row r="18820" spans="18:18" x14ac:dyDescent="0.25">
      <c r="R18820" s="139"/>
    </row>
    <row r="18821" spans="18:18" x14ac:dyDescent="0.25">
      <c r="R18821" s="139"/>
    </row>
    <row r="18822" spans="18:18" x14ac:dyDescent="0.25">
      <c r="R18822" s="139"/>
    </row>
    <row r="18823" spans="18:18" x14ac:dyDescent="0.25">
      <c r="R18823" s="139"/>
    </row>
    <row r="18824" spans="18:18" x14ac:dyDescent="0.25">
      <c r="R18824" s="139"/>
    </row>
    <row r="18825" spans="18:18" x14ac:dyDescent="0.25">
      <c r="R18825" s="139"/>
    </row>
    <row r="18826" spans="18:18" x14ac:dyDescent="0.25">
      <c r="R18826" s="139"/>
    </row>
    <row r="18827" spans="18:18" x14ac:dyDescent="0.25">
      <c r="R18827" s="139"/>
    </row>
    <row r="18828" spans="18:18" x14ac:dyDescent="0.25">
      <c r="R18828" s="139"/>
    </row>
    <row r="18829" spans="18:18" x14ac:dyDescent="0.25">
      <c r="R18829" s="139"/>
    </row>
    <row r="18830" spans="18:18" x14ac:dyDescent="0.25">
      <c r="R18830" s="139"/>
    </row>
    <row r="18831" spans="18:18" x14ac:dyDescent="0.25">
      <c r="R18831" s="139"/>
    </row>
    <row r="18832" spans="18:18" x14ac:dyDescent="0.25">
      <c r="R18832" s="139"/>
    </row>
    <row r="18833" spans="18:18" x14ac:dyDescent="0.25">
      <c r="R18833" s="139"/>
    </row>
    <row r="18834" spans="18:18" x14ac:dyDescent="0.25">
      <c r="R18834" s="139"/>
    </row>
    <row r="18835" spans="18:18" x14ac:dyDescent="0.25">
      <c r="R18835" s="139"/>
    </row>
    <row r="18836" spans="18:18" x14ac:dyDescent="0.25">
      <c r="R18836" s="139"/>
    </row>
    <row r="18837" spans="18:18" x14ac:dyDescent="0.25">
      <c r="R18837" s="139"/>
    </row>
    <row r="18838" spans="18:18" x14ac:dyDescent="0.25">
      <c r="R18838" s="139"/>
    </row>
    <row r="18839" spans="18:18" x14ac:dyDescent="0.25">
      <c r="R18839" s="139"/>
    </row>
    <row r="18840" spans="18:18" x14ac:dyDescent="0.25">
      <c r="R18840" s="139"/>
    </row>
    <row r="18841" spans="18:18" x14ac:dyDescent="0.25">
      <c r="R18841" s="139"/>
    </row>
    <row r="18842" spans="18:18" x14ac:dyDescent="0.25">
      <c r="R18842" s="139"/>
    </row>
    <row r="18843" spans="18:18" x14ac:dyDescent="0.25">
      <c r="R18843" s="139"/>
    </row>
    <row r="18844" spans="18:18" x14ac:dyDescent="0.25">
      <c r="R18844" s="139"/>
    </row>
    <row r="18845" spans="18:18" x14ac:dyDescent="0.25">
      <c r="R18845" s="139"/>
    </row>
    <row r="18846" spans="18:18" x14ac:dyDescent="0.25">
      <c r="R18846" s="139"/>
    </row>
    <row r="18847" spans="18:18" x14ac:dyDescent="0.25">
      <c r="R18847" s="139"/>
    </row>
    <row r="18848" spans="18:18" x14ac:dyDescent="0.25">
      <c r="R18848" s="139"/>
    </row>
    <row r="18849" spans="18:18" x14ac:dyDescent="0.25">
      <c r="R18849" s="139"/>
    </row>
    <row r="18850" spans="18:18" x14ac:dyDescent="0.25">
      <c r="R18850" s="139"/>
    </row>
    <row r="18851" spans="18:18" x14ac:dyDescent="0.25">
      <c r="R18851" s="139"/>
    </row>
    <row r="18852" spans="18:18" x14ac:dyDescent="0.25">
      <c r="R18852" s="139"/>
    </row>
    <row r="18853" spans="18:18" x14ac:dyDescent="0.25">
      <c r="R18853" s="139"/>
    </row>
    <row r="18854" spans="18:18" x14ac:dyDescent="0.25">
      <c r="R18854" s="139"/>
    </row>
    <row r="18855" spans="18:18" x14ac:dyDescent="0.25">
      <c r="R18855" s="139"/>
    </row>
    <row r="18856" spans="18:18" x14ac:dyDescent="0.25">
      <c r="R18856" s="139"/>
    </row>
    <row r="18857" spans="18:18" x14ac:dyDescent="0.25">
      <c r="R18857" s="139"/>
    </row>
    <row r="18858" spans="18:18" x14ac:dyDescent="0.25">
      <c r="R18858" s="139"/>
    </row>
    <row r="18859" spans="18:18" x14ac:dyDescent="0.25">
      <c r="R18859" s="139"/>
    </row>
    <row r="18860" spans="18:18" x14ac:dyDescent="0.25">
      <c r="R18860" s="139"/>
    </row>
    <row r="18861" spans="18:18" x14ac:dyDescent="0.25">
      <c r="R18861" s="139"/>
    </row>
    <row r="18862" spans="18:18" x14ac:dyDescent="0.25">
      <c r="R18862" s="139"/>
    </row>
    <row r="18863" spans="18:18" x14ac:dyDescent="0.25">
      <c r="R18863" s="139"/>
    </row>
    <row r="18864" spans="18:18" x14ac:dyDescent="0.25">
      <c r="R18864" s="139"/>
    </row>
    <row r="18865" spans="18:18" x14ac:dyDescent="0.25">
      <c r="R18865" s="139"/>
    </row>
    <row r="18866" spans="18:18" x14ac:dyDescent="0.25">
      <c r="R18866" s="139"/>
    </row>
    <row r="18867" spans="18:18" x14ac:dyDescent="0.25">
      <c r="R18867" s="139"/>
    </row>
    <row r="18868" spans="18:18" x14ac:dyDescent="0.25">
      <c r="R18868" s="139"/>
    </row>
    <row r="18869" spans="18:18" x14ac:dyDescent="0.25">
      <c r="R18869" s="139"/>
    </row>
    <row r="18870" spans="18:18" x14ac:dyDescent="0.25">
      <c r="R18870" s="139"/>
    </row>
    <row r="18871" spans="18:18" x14ac:dyDescent="0.25">
      <c r="R18871" s="139"/>
    </row>
    <row r="18872" spans="18:18" x14ac:dyDescent="0.25">
      <c r="R18872" s="139"/>
    </row>
    <row r="18873" spans="18:18" x14ac:dyDescent="0.25">
      <c r="R18873" s="139"/>
    </row>
    <row r="18874" spans="18:18" x14ac:dyDescent="0.25">
      <c r="R18874" s="139"/>
    </row>
    <row r="18875" spans="18:18" x14ac:dyDescent="0.25">
      <c r="R18875" s="139"/>
    </row>
    <row r="18876" spans="18:18" x14ac:dyDescent="0.25">
      <c r="R18876" s="139"/>
    </row>
    <row r="18877" spans="18:18" x14ac:dyDescent="0.25">
      <c r="R18877" s="139"/>
    </row>
    <row r="18878" spans="18:18" x14ac:dyDescent="0.25">
      <c r="R18878" s="139"/>
    </row>
    <row r="18879" spans="18:18" x14ac:dyDescent="0.25">
      <c r="R18879" s="139"/>
    </row>
    <row r="18880" spans="18:18" x14ac:dyDescent="0.25">
      <c r="R18880" s="139"/>
    </row>
    <row r="18881" spans="18:18" x14ac:dyDescent="0.25">
      <c r="R18881" s="139"/>
    </row>
    <row r="18882" spans="18:18" x14ac:dyDescent="0.25">
      <c r="R18882" s="139"/>
    </row>
    <row r="18883" spans="18:18" x14ac:dyDescent="0.25">
      <c r="R18883" s="139"/>
    </row>
    <row r="18884" spans="18:18" x14ac:dyDescent="0.25">
      <c r="R18884" s="139"/>
    </row>
    <row r="18885" spans="18:18" x14ac:dyDescent="0.25">
      <c r="R18885" s="139"/>
    </row>
    <row r="18886" spans="18:18" x14ac:dyDescent="0.25">
      <c r="R18886" s="139"/>
    </row>
    <row r="18887" spans="18:18" x14ac:dyDescent="0.25">
      <c r="R18887" s="139"/>
    </row>
    <row r="18888" spans="18:18" x14ac:dyDescent="0.25">
      <c r="R18888" s="139"/>
    </row>
    <row r="18889" spans="18:18" x14ac:dyDescent="0.25">
      <c r="R18889" s="139"/>
    </row>
    <row r="18890" spans="18:18" x14ac:dyDescent="0.25">
      <c r="R18890" s="139"/>
    </row>
    <row r="18891" spans="18:18" x14ac:dyDescent="0.25">
      <c r="R18891" s="139"/>
    </row>
    <row r="18892" spans="18:18" x14ac:dyDescent="0.25">
      <c r="R18892" s="139"/>
    </row>
    <row r="18893" spans="18:18" x14ac:dyDescent="0.25">
      <c r="R18893" s="139"/>
    </row>
    <row r="18894" spans="18:18" x14ac:dyDescent="0.25">
      <c r="R18894" s="139"/>
    </row>
    <row r="18895" spans="18:18" x14ac:dyDescent="0.25">
      <c r="R18895" s="139"/>
    </row>
    <row r="18896" spans="18:18" x14ac:dyDescent="0.25">
      <c r="R18896" s="139"/>
    </row>
    <row r="18897" spans="18:18" x14ac:dyDescent="0.25">
      <c r="R18897" s="139"/>
    </row>
    <row r="18898" spans="18:18" x14ac:dyDescent="0.25">
      <c r="R18898" s="139"/>
    </row>
    <row r="18899" spans="18:18" x14ac:dyDescent="0.25">
      <c r="R18899" s="139"/>
    </row>
    <row r="18900" spans="18:18" x14ac:dyDescent="0.25">
      <c r="R18900" s="139"/>
    </row>
    <row r="18901" spans="18:18" x14ac:dyDescent="0.25">
      <c r="R18901" s="139"/>
    </row>
    <row r="18902" spans="18:18" x14ac:dyDescent="0.25">
      <c r="R18902" s="139"/>
    </row>
    <row r="18903" spans="18:18" x14ac:dyDescent="0.25">
      <c r="R18903" s="139"/>
    </row>
    <row r="18904" spans="18:18" x14ac:dyDescent="0.25">
      <c r="R18904" s="139"/>
    </row>
    <row r="18905" spans="18:18" x14ac:dyDescent="0.25">
      <c r="R18905" s="139"/>
    </row>
    <row r="18906" spans="18:18" x14ac:dyDescent="0.25">
      <c r="R18906" s="139"/>
    </row>
    <row r="18907" spans="18:18" x14ac:dyDescent="0.25">
      <c r="R18907" s="139"/>
    </row>
    <row r="18908" spans="18:18" x14ac:dyDescent="0.25">
      <c r="R18908" s="139"/>
    </row>
    <row r="18909" spans="18:18" x14ac:dyDescent="0.25">
      <c r="R18909" s="139"/>
    </row>
    <row r="18910" spans="18:18" x14ac:dyDescent="0.25">
      <c r="R18910" s="139"/>
    </row>
    <row r="18911" spans="18:18" x14ac:dyDescent="0.25">
      <c r="R18911" s="139"/>
    </row>
    <row r="18912" spans="18:18" x14ac:dyDescent="0.25">
      <c r="R18912" s="139"/>
    </row>
    <row r="18913" spans="18:18" x14ac:dyDescent="0.25">
      <c r="R18913" s="139"/>
    </row>
    <row r="18914" spans="18:18" x14ac:dyDescent="0.25">
      <c r="R18914" s="139"/>
    </row>
    <row r="18915" spans="18:18" x14ac:dyDescent="0.25">
      <c r="R18915" s="139"/>
    </row>
    <row r="18916" spans="18:18" x14ac:dyDescent="0.25">
      <c r="R18916" s="139"/>
    </row>
    <row r="18917" spans="18:18" x14ac:dyDescent="0.25">
      <c r="R18917" s="139"/>
    </row>
    <row r="18918" spans="18:18" x14ac:dyDescent="0.25">
      <c r="R18918" s="139"/>
    </row>
    <row r="18919" spans="18:18" x14ac:dyDescent="0.25">
      <c r="R18919" s="139"/>
    </row>
    <row r="18920" spans="18:18" x14ac:dyDescent="0.25">
      <c r="R18920" s="139"/>
    </row>
    <row r="18921" spans="18:18" x14ac:dyDescent="0.25">
      <c r="R18921" s="139"/>
    </row>
    <row r="18922" spans="18:18" x14ac:dyDescent="0.25">
      <c r="R18922" s="139"/>
    </row>
    <row r="18923" spans="18:18" x14ac:dyDescent="0.25">
      <c r="R18923" s="139"/>
    </row>
    <row r="18924" spans="18:18" x14ac:dyDescent="0.25">
      <c r="R18924" s="139"/>
    </row>
    <row r="18925" spans="18:18" x14ac:dyDescent="0.25">
      <c r="R18925" s="139"/>
    </row>
    <row r="18926" spans="18:18" x14ac:dyDescent="0.25">
      <c r="R18926" s="139"/>
    </row>
    <row r="18927" spans="18:18" x14ac:dyDescent="0.25">
      <c r="R18927" s="139"/>
    </row>
    <row r="18928" spans="18:18" x14ac:dyDescent="0.25">
      <c r="R18928" s="139"/>
    </row>
    <row r="18929" spans="18:18" x14ac:dyDescent="0.25">
      <c r="R18929" s="139"/>
    </row>
    <row r="18930" spans="18:18" x14ac:dyDescent="0.25">
      <c r="R18930" s="139"/>
    </row>
    <row r="18931" spans="18:18" x14ac:dyDescent="0.25">
      <c r="R18931" s="139"/>
    </row>
    <row r="18932" spans="18:18" x14ac:dyDescent="0.25">
      <c r="R18932" s="139"/>
    </row>
    <row r="18933" spans="18:18" x14ac:dyDescent="0.25">
      <c r="R18933" s="139"/>
    </row>
    <row r="18934" spans="18:18" x14ac:dyDescent="0.25">
      <c r="R18934" s="139"/>
    </row>
    <row r="18935" spans="18:18" x14ac:dyDescent="0.25">
      <c r="R18935" s="139"/>
    </row>
    <row r="18936" spans="18:18" x14ac:dyDescent="0.25">
      <c r="R18936" s="139"/>
    </row>
    <row r="18937" spans="18:18" x14ac:dyDescent="0.25">
      <c r="R18937" s="139"/>
    </row>
    <row r="18938" spans="18:18" x14ac:dyDescent="0.25">
      <c r="R18938" s="139"/>
    </row>
    <row r="18939" spans="18:18" x14ac:dyDescent="0.25">
      <c r="R18939" s="139"/>
    </row>
    <row r="18940" spans="18:18" x14ac:dyDescent="0.25">
      <c r="R18940" s="139"/>
    </row>
    <row r="18941" spans="18:18" x14ac:dyDescent="0.25">
      <c r="R18941" s="139"/>
    </row>
    <row r="18942" spans="18:18" x14ac:dyDescent="0.25">
      <c r="R18942" s="139"/>
    </row>
    <row r="18943" spans="18:18" x14ac:dyDescent="0.25">
      <c r="R18943" s="139"/>
    </row>
    <row r="18944" spans="18:18" x14ac:dyDescent="0.25">
      <c r="R18944" s="139"/>
    </row>
    <row r="18945" spans="18:18" x14ac:dyDescent="0.25">
      <c r="R18945" s="139"/>
    </row>
    <row r="18946" spans="18:18" x14ac:dyDescent="0.25">
      <c r="R18946" s="139"/>
    </row>
    <row r="18947" spans="18:18" x14ac:dyDescent="0.25">
      <c r="R18947" s="139"/>
    </row>
    <row r="18948" spans="18:18" x14ac:dyDescent="0.25">
      <c r="R18948" s="139"/>
    </row>
    <row r="18949" spans="18:18" x14ac:dyDescent="0.25">
      <c r="R18949" s="139"/>
    </row>
    <row r="18950" spans="18:18" x14ac:dyDescent="0.25">
      <c r="R18950" s="139"/>
    </row>
    <row r="18951" spans="18:18" x14ac:dyDescent="0.25">
      <c r="R18951" s="139"/>
    </row>
    <row r="18952" spans="18:18" x14ac:dyDescent="0.25">
      <c r="R18952" s="139"/>
    </row>
    <row r="18953" spans="18:18" x14ac:dyDescent="0.25">
      <c r="R18953" s="139"/>
    </row>
    <row r="18954" spans="18:18" x14ac:dyDescent="0.25">
      <c r="R18954" s="139"/>
    </row>
    <row r="18955" spans="18:18" x14ac:dyDescent="0.25">
      <c r="R18955" s="139"/>
    </row>
    <row r="18956" spans="18:18" x14ac:dyDescent="0.25">
      <c r="R18956" s="139"/>
    </row>
    <row r="18957" spans="18:18" x14ac:dyDescent="0.25">
      <c r="R18957" s="139"/>
    </row>
    <row r="18958" spans="18:18" x14ac:dyDescent="0.25">
      <c r="R18958" s="139"/>
    </row>
    <row r="18959" spans="18:18" x14ac:dyDescent="0.25">
      <c r="R18959" s="139"/>
    </row>
    <row r="18960" spans="18:18" x14ac:dyDescent="0.25">
      <c r="R18960" s="139"/>
    </row>
    <row r="18961" spans="18:18" x14ac:dyDescent="0.25">
      <c r="R18961" s="139"/>
    </row>
    <row r="18962" spans="18:18" x14ac:dyDescent="0.25">
      <c r="R18962" s="139"/>
    </row>
    <row r="18963" spans="18:18" x14ac:dyDescent="0.25">
      <c r="R18963" s="139"/>
    </row>
    <row r="18964" spans="18:18" x14ac:dyDescent="0.25">
      <c r="R18964" s="139"/>
    </row>
    <row r="18965" spans="18:18" x14ac:dyDescent="0.25">
      <c r="R18965" s="139"/>
    </row>
    <row r="18966" spans="18:18" x14ac:dyDescent="0.25">
      <c r="R18966" s="139"/>
    </row>
    <row r="18967" spans="18:18" x14ac:dyDescent="0.25">
      <c r="R18967" s="139"/>
    </row>
    <row r="18968" spans="18:18" x14ac:dyDescent="0.25">
      <c r="R18968" s="139"/>
    </row>
    <row r="18969" spans="18:18" x14ac:dyDescent="0.25">
      <c r="R18969" s="139"/>
    </row>
    <row r="18970" spans="18:18" x14ac:dyDescent="0.25">
      <c r="R18970" s="139"/>
    </row>
    <row r="18971" spans="18:18" x14ac:dyDescent="0.25">
      <c r="R18971" s="139"/>
    </row>
    <row r="18972" spans="18:18" x14ac:dyDescent="0.25">
      <c r="R18972" s="139"/>
    </row>
    <row r="18973" spans="18:18" x14ac:dyDescent="0.25">
      <c r="R18973" s="139"/>
    </row>
    <row r="18974" spans="18:18" x14ac:dyDescent="0.25">
      <c r="R18974" s="139"/>
    </row>
    <row r="18975" spans="18:18" x14ac:dyDescent="0.25">
      <c r="R18975" s="139"/>
    </row>
    <row r="18976" spans="18:18" x14ac:dyDescent="0.25">
      <c r="R18976" s="139"/>
    </row>
    <row r="18977" spans="18:18" x14ac:dyDescent="0.25">
      <c r="R18977" s="139"/>
    </row>
    <row r="18978" spans="18:18" x14ac:dyDescent="0.25">
      <c r="R18978" s="139"/>
    </row>
    <row r="18979" spans="18:18" x14ac:dyDescent="0.25">
      <c r="R18979" s="139"/>
    </row>
    <row r="18980" spans="18:18" x14ac:dyDescent="0.25">
      <c r="R18980" s="139"/>
    </row>
    <row r="18981" spans="18:18" x14ac:dyDescent="0.25">
      <c r="R18981" s="139"/>
    </row>
    <row r="18982" spans="18:18" x14ac:dyDescent="0.25">
      <c r="R18982" s="139"/>
    </row>
    <row r="18983" spans="18:18" x14ac:dyDescent="0.25">
      <c r="R18983" s="139"/>
    </row>
    <row r="18984" spans="18:18" x14ac:dyDescent="0.25">
      <c r="R18984" s="139"/>
    </row>
    <row r="18985" spans="18:18" x14ac:dyDescent="0.25">
      <c r="R18985" s="139"/>
    </row>
    <row r="18986" spans="18:18" x14ac:dyDescent="0.25">
      <c r="R18986" s="139"/>
    </row>
    <row r="18987" spans="18:18" x14ac:dyDescent="0.25">
      <c r="R18987" s="139"/>
    </row>
    <row r="18988" spans="18:18" x14ac:dyDescent="0.25">
      <c r="R18988" s="139"/>
    </row>
    <row r="18989" spans="18:18" x14ac:dyDescent="0.25">
      <c r="R18989" s="139"/>
    </row>
    <row r="18990" spans="18:18" x14ac:dyDescent="0.25">
      <c r="R18990" s="139"/>
    </row>
    <row r="18991" spans="18:18" x14ac:dyDescent="0.25">
      <c r="R18991" s="139"/>
    </row>
    <row r="18992" spans="18:18" x14ac:dyDescent="0.25">
      <c r="R18992" s="139"/>
    </row>
    <row r="18993" spans="18:18" x14ac:dyDescent="0.25">
      <c r="R18993" s="139"/>
    </row>
    <row r="18994" spans="18:18" x14ac:dyDescent="0.25">
      <c r="R18994" s="139"/>
    </row>
    <row r="18995" spans="18:18" x14ac:dyDescent="0.25">
      <c r="R18995" s="139"/>
    </row>
    <row r="18996" spans="18:18" x14ac:dyDescent="0.25">
      <c r="R18996" s="139"/>
    </row>
    <row r="18997" spans="18:18" x14ac:dyDescent="0.25">
      <c r="R18997" s="139"/>
    </row>
    <row r="18998" spans="18:18" x14ac:dyDescent="0.25">
      <c r="R18998" s="139"/>
    </row>
    <row r="18999" spans="18:18" x14ac:dyDescent="0.25">
      <c r="R18999" s="139"/>
    </row>
    <row r="19000" spans="18:18" x14ac:dyDescent="0.25">
      <c r="R19000" s="139"/>
    </row>
    <row r="19001" spans="18:18" x14ac:dyDescent="0.25">
      <c r="R19001" s="139"/>
    </row>
    <row r="19002" spans="18:18" x14ac:dyDescent="0.25">
      <c r="R19002" s="139"/>
    </row>
    <row r="19003" spans="18:18" x14ac:dyDescent="0.25">
      <c r="R19003" s="139"/>
    </row>
    <row r="19004" spans="18:18" x14ac:dyDescent="0.25">
      <c r="R19004" s="139"/>
    </row>
    <row r="19005" spans="18:18" x14ac:dyDescent="0.25">
      <c r="R19005" s="139"/>
    </row>
    <row r="19006" spans="18:18" x14ac:dyDescent="0.25">
      <c r="R19006" s="139"/>
    </row>
    <row r="19007" spans="18:18" x14ac:dyDescent="0.25">
      <c r="R19007" s="139"/>
    </row>
    <row r="19008" spans="18:18" x14ac:dyDescent="0.25">
      <c r="R19008" s="139"/>
    </row>
    <row r="19009" spans="18:18" x14ac:dyDescent="0.25">
      <c r="R19009" s="139"/>
    </row>
    <row r="19010" spans="18:18" x14ac:dyDescent="0.25">
      <c r="R19010" s="139"/>
    </row>
    <row r="19011" spans="18:18" x14ac:dyDescent="0.25">
      <c r="R19011" s="139"/>
    </row>
    <row r="19012" spans="18:18" x14ac:dyDescent="0.25">
      <c r="R19012" s="139"/>
    </row>
    <row r="19013" spans="18:18" x14ac:dyDescent="0.25">
      <c r="R19013" s="139"/>
    </row>
    <row r="19014" spans="18:18" x14ac:dyDescent="0.25">
      <c r="R19014" s="139"/>
    </row>
    <row r="19015" spans="18:18" x14ac:dyDescent="0.25">
      <c r="R19015" s="139"/>
    </row>
    <row r="19016" spans="18:18" x14ac:dyDescent="0.25">
      <c r="R19016" s="139"/>
    </row>
    <row r="19017" spans="18:18" x14ac:dyDescent="0.25">
      <c r="R19017" s="139"/>
    </row>
    <row r="19018" spans="18:18" x14ac:dyDescent="0.25">
      <c r="R19018" s="139"/>
    </row>
    <row r="19019" spans="18:18" x14ac:dyDescent="0.25">
      <c r="R19019" s="139"/>
    </row>
    <row r="19020" spans="18:18" x14ac:dyDescent="0.25">
      <c r="R19020" s="139"/>
    </row>
    <row r="19021" spans="18:18" x14ac:dyDescent="0.25">
      <c r="R19021" s="139"/>
    </row>
    <row r="19022" spans="18:18" x14ac:dyDescent="0.25">
      <c r="R19022" s="139"/>
    </row>
    <row r="19023" spans="18:18" x14ac:dyDescent="0.25">
      <c r="R19023" s="139"/>
    </row>
    <row r="19024" spans="18:18" x14ac:dyDescent="0.25">
      <c r="R19024" s="139"/>
    </row>
    <row r="19025" spans="18:18" x14ac:dyDescent="0.25">
      <c r="R19025" s="139"/>
    </row>
    <row r="19026" spans="18:18" x14ac:dyDescent="0.25">
      <c r="R19026" s="139"/>
    </row>
    <row r="19027" spans="18:18" x14ac:dyDescent="0.25">
      <c r="R19027" s="139"/>
    </row>
    <row r="19028" spans="18:18" x14ac:dyDescent="0.25">
      <c r="R19028" s="139"/>
    </row>
    <row r="19029" spans="18:18" x14ac:dyDescent="0.25">
      <c r="R19029" s="139"/>
    </row>
    <row r="19030" spans="18:18" x14ac:dyDescent="0.25">
      <c r="R19030" s="139"/>
    </row>
    <row r="19031" spans="18:18" x14ac:dyDescent="0.25">
      <c r="R19031" s="139"/>
    </row>
    <row r="19032" spans="18:18" x14ac:dyDescent="0.25">
      <c r="R19032" s="139"/>
    </row>
    <row r="19033" spans="18:18" x14ac:dyDescent="0.25">
      <c r="R19033" s="139"/>
    </row>
    <row r="19034" spans="18:18" x14ac:dyDescent="0.25">
      <c r="R19034" s="139"/>
    </row>
    <row r="19035" spans="18:18" x14ac:dyDescent="0.25">
      <c r="R19035" s="139"/>
    </row>
    <row r="19036" spans="18:18" x14ac:dyDescent="0.25">
      <c r="R19036" s="139"/>
    </row>
    <row r="19037" spans="18:18" x14ac:dyDescent="0.25">
      <c r="R19037" s="139"/>
    </row>
    <row r="19038" spans="18:18" x14ac:dyDescent="0.25">
      <c r="R19038" s="139"/>
    </row>
    <row r="19039" spans="18:18" x14ac:dyDescent="0.25">
      <c r="R19039" s="139"/>
    </row>
    <row r="19040" spans="18:18" x14ac:dyDescent="0.25">
      <c r="R19040" s="139"/>
    </row>
    <row r="19041" spans="18:18" x14ac:dyDescent="0.25">
      <c r="R19041" s="139"/>
    </row>
    <row r="19042" spans="18:18" x14ac:dyDescent="0.25">
      <c r="R19042" s="139"/>
    </row>
    <row r="19043" spans="18:18" x14ac:dyDescent="0.25">
      <c r="R19043" s="139"/>
    </row>
    <row r="19044" spans="18:18" x14ac:dyDescent="0.25">
      <c r="R19044" s="139"/>
    </row>
    <row r="19045" spans="18:18" x14ac:dyDescent="0.25">
      <c r="R19045" s="139"/>
    </row>
    <row r="19046" spans="18:18" x14ac:dyDescent="0.25">
      <c r="R19046" s="139"/>
    </row>
    <row r="19047" spans="18:18" x14ac:dyDescent="0.25">
      <c r="R19047" s="139"/>
    </row>
    <row r="19048" spans="18:18" x14ac:dyDescent="0.25">
      <c r="R19048" s="139"/>
    </row>
    <row r="19049" spans="18:18" x14ac:dyDescent="0.25">
      <c r="R19049" s="139"/>
    </row>
    <row r="19050" spans="18:18" x14ac:dyDescent="0.25">
      <c r="R19050" s="139"/>
    </row>
    <row r="19051" spans="18:18" x14ac:dyDescent="0.25">
      <c r="R19051" s="139"/>
    </row>
    <row r="19052" spans="18:18" x14ac:dyDescent="0.25">
      <c r="R19052" s="139"/>
    </row>
    <row r="19053" spans="18:18" x14ac:dyDescent="0.25">
      <c r="R19053" s="139"/>
    </row>
    <row r="19054" spans="18:18" x14ac:dyDescent="0.25">
      <c r="R19054" s="139"/>
    </row>
    <row r="19055" spans="18:18" x14ac:dyDescent="0.25">
      <c r="R19055" s="139"/>
    </row>
    <row r="19056" spans="18:18" x14ac:dyDescent="0.25">
      <c r="R19056" s="139"/>
    </row>
    <row r="19057" spans="18:18" x14ac:dyDescent="0.25">
      <c r="R19057" s="139"/>
    </row>
    <row r="19058" spans="18:18" x14ac:dyDescent="0.25">
      <c r="R19058" s="139"/>
    </row>
    <row r="19059" spans="18:18" x14ac:dyDescent="0.25">
      <c r="R19059" s="139"/>
    </row>
    <row r="19060" spans="18:18" x14ac:dyDescent="0.25">
      <c r="R19060" s="139"/>
    </row>
    <row r="19061" spans="18:18" x14ac:dyDescent="0.25">
      <c r="R19061" s="139"/>
    </row>
    <row r="19062" spans="18:18" x14ac:dyDescent="0.25">
      <c r="R19062" s="139"/>
    </row>
    <row r="19063" spans="18:18" x14ac:dyDescent="0.25">
      <c r="R19063" s="139"/>
    </row>
    <row r="19064" spans="18:18" x14ac:dyDescent="0.25">
      <c r="R19064" s="139"/>
    </row>
    <row r="19065" spans="18:18" x14ac:dyDescent="0.25">
      <c r="R19065" s="139"/>
    </row>
    <row r="19066" spans="18:18" x14ac:dyDescent="0.25">
      <c r="R19066" s="139"/>
    </row>
    <row r="19067" spans="18:18" x14ac:dyDescent="0.25">
      <c r="R19067" s="139"/>
    </row>
    <row r="19068" spans="18:18" x14ac:dyDescent="0.25">
      <c r="R19068" s="139"/>
    </row>
    <row r="19069" spans="18:18" x14ac:dyDescent="0.25">
      <c r="R19069" s="139"/>
    </row>
    <row r="19070" spans="18:18" x14ac:dyDescent="0.25">
      <c r="R19070" s="139"/>
    </row>
    <row r="19071" spans="18:18" x14ac:dyDescent="0.25">
      <c r="R19071" s="139"/>
    </row>
    <row r="19072" spans="18:18" x14ac:dyDescent="0.25">
      <c r="R19072" s="139"/>
    </row>
    <row r="19073" spans="18:18" x14ac:dyDescent="0.25">
      <c r="R19073" s="139"/>
    </row>
    <row r="19074" spans="18:18" x14ac:dyDescent="0.25">
      <c r="R19074" s="139"/>
    </row>
    <row r="19075" spans="18:18" x14ac:dyDescent="0.25">
      <c r="R19075" s="139"/>
    </row>
    <row r="19076" spans="18:18" x14ac:dyDescent="0.25">
      <c r="R19076" s="139"/>
    </row>
    <row r="19077" spans="18:18" x14ac:dyDescent="0.25">
      <c r="R19077" s="139"/>
    </row>
    <row r="19078" spans="18:18" x14ac:dyDescent="0.25">
      <c r="R19078" s="139"/>
    </row>
    <row r="19079" spans="18:18" x14ac:dyDescent="0.25">
      <c r="R19079" s="139"/>
    </row>
    <row r="19080" spans="18:18" x14ac:dyDescent="0.25">
      <c r="R19080" s="139"/>
    </row>
    <row r="19081" spans="18:18" x14ac:dyDescent="0.25">
      <c r="R19081" s="139"/>
    </row>
    <row r="19082" spans="18:18" x14ac:dyDescent="0.25">
      <c r="R19082" s="139"/>
    </row>
    <row r="19083" spans="18:18" x14ac:dyDescent="0.25">
      <c r="R19083" s="139"/>
    </row>
    <row r="19084" spans="18:18" x14ac:dyDescent="0.25">
      <c r="R19084" s="139"/>
    </row>
    <row r="19085" spans="18:18" x14ac:dyDescent="0.25">
      <c r="R19085" s="139"/>
    </row>
    <row r="19086" spans="18:18" x14ac:dyDescent="0.25">
      <c r="R19086" s="139"/>
    </row>
    <row r="19087" spans="18:18" x14ac:dyDescent="0.25">
      <c r="R19087" s="139"/>
    </row>
    <row r="19088" spans="18:18" x14ac:dyDescent="0.25">
      <c r="R19088" s="139"/>
    </row>
    <row r="19089" spans="18:18" x14ac:dyDescent="0.25">
      <c r="R19089" s="139"/>
    </row>
    <row r="19090" spans="18:18" x14ac:dyDescent="0.25">
      <c r="R19090" s="139"/>
    </row>
    <row r="19091" spans="18:18" x14ac:dyDescent="0.25">
      <c r="R19091" s="139"/>
    </row>
    <row r="19092" spans="18:18" x14ac:dyDescent="0.25">
      <c r="R19092" s="139"/>
    </row>
    <row r="19093" spans="18:18" x14ac:dyDescent="0.25">
      <c r="R19093" s="139"/>
    </row>
    <row r="19094" spans="18:18" x14ac:dyDescent="0.25">
      <c r="R19094" s="139"/>
    </row>
    <row r="19095" spans="18:18" x14ac:dyDescent="0.25">
      <c r="R19095" s="139"/>
    </row>
    <row r="19096" spans="18:18" x14ac:dyDescent="0.25">
      <c r="R19096" s="139"/>
    </row>
    <row r="19097" spans="18:18" x14ac:dyDescent="0.25">
      <c r="R19097" s="139"/>
    </row>
    <row r="19098" spans="18:18" x14ac:dyDescent="0.25">
      <c r="R19098" s="139"/>
    </row>
    <row r="19099" spans="18:18" x14ac:dyDescent="0.25">
      <c r="R19099" s="139"/>
    </row>
    <row r="19100" spans="18:18" x14ac:dyDescent="0.25">
      <c r="R19100" s="139"/>
    </row>
    <row r="19101" spans="18:18" x14ac:dyDescent="0.25">
      <c r="R19101" s="139"/>
    </row>
    <row r="19102" spans="18:18" x14ac:dyDescent="0.25">
      <c r="R19102" s="139"/>
    </row>
    <row r="19103" spans="18:18" x14ac:dyDescent="0.25">
      <c r="R19103" s="139"/>
    </row>
    <row r="19104" spans="18:18" x14ac:dyDescent="0.25">
      <c r="R19104" s="139"/>
    </row>
    <row r="19105" spans="18:18" x14ac:dyDescent="0.25">
      <c r="R19105" s="139"/>
    </row>
    <row r="19106" spans="18:18" x14ac:dyDescent="0.25">
      <c r="R19106" s="139"/>
    </row>
    <row r="19107" spans="18:18" x14ac:dyDescent="0.25">
      <c r="R19107" s="139"/>
    </row>
    <row r="19108" spans="18:18" x14ac:dyDescent="0.25">
      <c r="R19108" s="139"/>
    </row>
    <row r="19109" spans="18:18" x14ac:dyDescent="0.25">
      <c r="R19109" s="139"/>
    </row>
    <row r="19110" spans="18:18" x14ac:dyDescent="0.25">
      <c r="R19110" s="139"/>
    </row>
    <row r="19111" spans="18:18" x14ac:dyDescent="0.25">
      <c r="R19111" s="139"/>
    </row>
    <row r="19112" spans="18:18" x14ac:dyDescent="0.25">
      <c r="R19112" s="139"/>
    </row>
    <row r="19113" spans="18:18" x14ac:dyDescent="0.25">
      <c r="R19113" s="139"/>
    </row>
    <row r="19114" spans="18:18" x14ac:dyDescent="0.25">
      <c r="R19114" s="139"/>
    </row>
    <row r="19115" spans="18:18" x14ac:dyDescent="0.25">
      <c r="R19115" s="139"/>
    </row>
    <row r="19116" spans="18:18" x14ac:dyDescent="0.25">
      <c r="R19116" s="139"/>
    </row>
    <row r="19117" spans="18:18" x14ac:dyDescent="0.25">
      <c r="R19117" s="139"/>
    </row>
    <row r="19118" spans="18:18" x14ac:dyDescent="0.25">
      <c r="R19118" s="139"/>
    </row>
    <row r="19119" spans="18:18" x14ac:dyDescent="0.25">
      <c r="R19119" s="139"/>
    </row>
    <row r="19120" spans="18:18" x14ac:dyDescent="0.25">
      <c r="R19120" s="139"/>
    </row>
    <row r="19121" spans="18:18" x14ac:dyDescent="0.25">
      <c r="R19121" s="139"/>
    </row>
    <row r="19122" spans="18:18" x14ac:dyDescent="0.25">
      <c r="R19122" s="139"/>
    </row>
    <row r="19123" spans="18:18" x14ac:dyDescent="0.25">
      <c r="R19123" s="139"/>
    </row>
    <row r="19124" spans="18:18" x14ac:dyDescent="0.25">
      <c r="R19124" s="139"/>
    </row>
    <row r="19125" spans="18:18" x14ac:dyDescent="0.25">
      <c r="R19125" s="139"/>
    </row>
    <row r="19126" spans="18:18" x14ac:dyDescent="0.25">
      <c r="R19126" s="139"/>
    </row>
    <row r="19127" spans="18:18" x14ac:dyDescent="0.25">
      <c r="R19127" s="139"/>
    </row>
    <row r="19128" spans="18:18" x14ac:dyDescent="0.25">
      <c r="R19128" s="139"/>
    </row>
    <row r="19129" spans="18:18" x14ac:dyDescent="0.25">
      <c r="R19129" s="139"/>
    </row>
    <row r="19130" spans="18:18" x14ac:dyDescent="0.25">
      <c r="R19130" s="139"/>
    </row>
    <row r="19131" spans="18:18" x14ac:dyDescent="0.25">
      <c r="R19131" s="139"/>
    </row>
    <row r="19132" spans="18:18" x14ac:dyDescent="0.25">
      <c r="R19132" s="139"/>
    </row>
    <row r="19133" spans="18:18" x14ac:dyDescent="0.25">
      <c r="R19133" s="139"/>
    </row>
    <row r="19134" spans="18:18" x14ac:dyDescent="0.25">
      <c r="R19134" s="139"/>
    </row>
    <row r="19135" spans="18:18" x14ac:dyDescent="0.25">
      <c r="R19135" s="139"/>
    </row>
    <row r="19136" spans="18:18" x14ac:dyDescent="0.25">
      <c r="R19136" s="139"/>
    </row>
    <row r="19137" spans="18:18" x14ac:dyDescent="0.25">
      <c r="R19137" s="139"/>
    </row>
    <row r="19138" spans="18:18" x14ac:dyDescent="0.25">
      <c r="R19138" s="139"/>
    </row>
    <row r="19139" spans="18:18" x14ac:dyDescent="0.25">
      <c r="R19139" s="139"/>
    </row>
    <row r="19140" spans="18:18" x14ac:dyDescent="0.25">
      <c r="R19140" s="139"/>
    </row>
    <row r="19141" spans="18:18" x14ac:dyDescent="0.25">
      <c r="R19141" s="139"/>
    </row>
    <row r="19142" spans="18:18" x14ac:dyDescent="0.25">
      <c r="R19142" s="139"/>
    </row>
    <row r="19143" spans="18:18" x14ac:dyDescent="0.25">
      <c r="R19143" s="139"/>
    </row>
    <row r="19144" spans="18:18" x14ac:dyDescent="0.25">
      <c r="R19144" s="139"/>
    </row>
    <row r="19145" spans="18:18" x14ac:dyDescent="0.25">
      <c r="R19145" s="139"/>
    </row>
    <row r="19146" spans="18:18" x14ac:dyDescent="0.25">
      <c r="R19146" s="139"/>
    </row>
    <row r="19147" spans="18:18" x14ac:dyDescent="0.25">
      <c r="R19147" s="139"/>
    </row>
    <row r="19148" spans="18:18" x14ac:dyDescent="0.25">
      <c r="R19148" s="139"/>
    </row>
    <row r="19149" spans="18:18" x14ac:dyDescent="0.25">
      <c r="R19149" s="139"/>
    </row>
    <row r="19150" spans="18:18" x14ac:dyDescent="0.25">
      <c r="R19150" s="139"/>
    </row>
    <row r="19151" spans="18:18" x14ac:dyDescent="0.25">
      <c r="R19151" s="139"/>
    </row>
    <row r="19152" spans="18:18" x14ac:dyDescent="0.25">
      <c r="R19152" s="139"/>
    </row>
    <row r="19153" spans="18:18" x14ac:dyDescent="0.25">
      <c r="R19153" s="139"/>
    </row>
    <row r="19154" spans="18:18" x14ac:dyDescent="0.25">
      <c r="R19154" s="139"/>
    </row>
    <row r="19155" spans="18:18" x14ac:dyDescent="0.25">
      <c r="R19155" s="139"/>
    </row>
    <row r="19156" spans="18:18" x14ac:dyDescent="0.25">
      <c r="R19156" s="139"/>
    </row>
    <row r="19157" spans="18:18" x14ac:dyDescent="0.25">
      <c r="R19157" s="139"/>
    </row>
    <row r="19158" spans="18:18" x14ac:dyDescent="0.25">
      <c r="R19158" s="139"/>
    </row>
    <row r="19159" spans="18:18" x14ac:dyDescent="0.25">
      <c r="R19159" s="139"/>
    </row>
    <row r="19160" spans="18:18" x14ac:dyDescent="0.25">
      <c r="R19160" s="139"/>
    </row>
    <row r="19161" spans="18:18" x14ac:dyDescent="0.25">
      <c r="R19161" s="139"/>
    </row>
    <row r="19162" spans="18:18" x14ac:dyDescent="0.25">
      <c r="R19162" s="139"/>
    </row>
    <row r="19163" spans="18:18" x14ac:dyDescent="0.25">
      <c r="R19163" s="139"/>
    </row>
    <row r="19164" spans="18:18" x14ac:dyDescent="0.25">
      <c r="R19164" s="139"/>
    </row>
    <row r="19165" spans="18:18" x14ac:dyDescent="0.25">
      <c r="R19165" s="139"/>
    </row>
    <row r="19166" spans="18:18" x14ac:dyDescent="0.25">
      <c r="R19166" s="139"/>
    </row>
    <row r="19167" spans="18:18" x14ac:dyDescent="0.25">
      <c r="R19167" s="139"/>
    </row>
    <row r="19168" spans="18:18" x14ac:dyDescent="0.25">
      <c r="R19168" s="139"/>
    </row>
    <row r="19169" spans="18:18" x14ac:dyDescent="0.25">
      <c r="R19169" s="139"/>
    </row>
    <row r="19170" spans="18:18" x14ac:dyDescent="0.25">
      <c r="R19170" s="139"/>
    </row>
    <row r="19171" spans="18:18" x14ac:dyDescent="0.25">
      <c r="R19171" s="139"/>
    </row>
    <row r="19172" spans="18:18" x14ac:dyDescent="0.25">
      <c r="R19172" s="139"/>
    </row>
    <row r="19173" spans="18:18" x14ac:dyDescent="0.25">
      <c r="R19173" s="139"/>
    </row>
    <row r="19174" spans="18:18" x14ac:dyDescent="0.25">
      <c r="R19174" s="139"/>
    </row>
    <row r="19175" spans="18:18" x14ac:dyDescent="0.25">
      <c r="R19175" s="139"/>
    </row>
    <row r="19176" spans="18:18" x14ac:dyDescent="0.25">
      <c r="R19176" s="139"/>
    </row>
    <row r="19177" spans="18:18" x14ac:dyDescent="0.25">
      <c r="R19177" s="139"/>
    </row>
    <row r="19178" spans="18:18" x14ac:dyDescent="0.25">
      <c r="R19178" s="139"/>
    </row>
    <row r="19179" spans="18:18" x14ac:dyDescent="0.25">
      <c r="R19179" s="139"/>
    </row>
    <row r="19180" spans="18:18" x14ac:dyDescent="0.25">
      <c r="R19180" s="139"/>
    </row>
    <row r="19181" spans="18:18" x14ac:dyDescent="0.25">
      <c r="R19181" s="139"/>
    </row>
    <row r="19182" spans="18:18" x14ac:dyDescent="0.25">
      <c r="R19182" s="139"/>
    </row>
    <row r="19183" spans="18:18" x14ac:dyDescent="0.25">
      <c r="R19183" s="139"/>
    </row>
    <row r="19184" spans="18:18" x14ac:dyDescent="0.25">
      <c r="R19184" s="139"/>
    </row>
    <row r="19185" spans="18:18" x14ac:dyDescent="0.25">
      <c r="R19185" s="139"/>
    </row>
    <row r="19186" spans="18:18" x14ac:dyDescent="0.25">
      <c r="R19186" s="139"/>
    </row>
    <row r="19187" spans="18:18" x14ac:dyDescent="0.25">
      <c r="R19187" s="139"/>
    </row>
    <row r="19188" spans="18:18" x14ac:dyDescent="0.25">
      <c r="R19188" s="139"/>
    </row>
    <row r="19189" spans="18:18" x14ac:dyDescent="0.25">
      <c r="R19189" s="139"/>
    </row>
    <row r="19190" spans="18:18" x14ac:dyDescent="0.25">
      <c r="R19190" s="139"/>
    </row>
    <row r="19191" spans="18:18" x14ac:dyDescent="0.25">
      <c r="R19191" s="139"/>
    </row>
    <row r="19192" spans="18:18" x14ac:dyDescent="0.25">
      <c r="R19192" s="139"/>
    </row>
    <row r="19193" spans="18:18" x14ac:dyDescent="0.25">
      <c r="R19193" s="139"/>
    </row>
    <row r="19194" spans="18:18" x14ac:dyDescent="0.25">
      <c r="R19194" s="139"/>
    </row>
    <row r="19195" spans="18:18" x14ac:dyDescent="0.25">
      <c r="R19195" s="139"/>
    </row>
    <row r="19196" spans="18:18" x14ac:dyDescent="0.25">
      <c r="R19196" s="139"/>
    </row>
    <row r="19197" spans="18:18" x14ac:dyDescent="0.25">
      <c r="R19197" s="139"/>
    </row>
    <row r="19198" spans="18:18" x14ac:dyDescent="0.25">
      <c r="R19198" s="139"/>
    </row>
    <row r="19199" spans="18:18" x14ac:dyDescent="0.25">
      <c r="R19199" s="139"/>
    </row>
    <row r="19200" spans="18:18" x14ac:dyDescent="0.25">
      <c r="R19200" s="139"/>
    </row>
    <row r="19201" spans="18:18" x14ac:dyDescent="0.25">
      <c r="R19201" s="139"/>
    </row>
    <row r="19202" spans="18:18" x14ac:dyDescent="0.25">
      <c r="R19202" s="139"/>
    </row>
    <row r="19203" spans="18:18" x14ac:dyDescent="0.25">
      <c r="R19203" s="139"/>
    </row>
    <row r="19204" spans="18:18" x14ac:dyDescent="0.25">
      <c r="R19204" s="139"/>
    </row>
    <row r="19205" spans="18:18" x14ac:dyDescent="0.25">
      <c r="R19205" s="139"/>
    </row>
    <row r="19206" spans="18:18" x14ac:dyDescent="0.25">
      <c r="R19206" s="139"/>
    </row>
    <row r="19207" spans="18:18" x14ac:dyDescent="0.25">
      <c r="R19207" s="139"/>
    </row>
    <row r="19208" spans="18:18" x14ac:dyDescent="0.25">
      <c r="R19208" s="139"/>
    </row>
    <row r="19209" spans="18:18" x14ac:dyDescent="0.25">
      <c r="R19209" s="139"/>
    </row>
    <row r="19210" spans="18:18" x14ac:dyDescent="0.25">
      <c r="R19210" s="139"/>
    </row>
    <row r="19211" spans="18:18" x14ac:dyDescent="0.25">
      <c r="R19211" s="139"/>
    </row>
    <row r="19212" spans="18:18" x14ac:dyDescent="0.25">
      <c r="R19212" s="139"/>
    </row>
    <row r="19213" spans="18:18" x14ac:dyDescent="0.25">
      <c r="R19213" s="139"/>
    </row>
    <row r="19214" spans="18:18" x14ac:dyDescent="0.25">
      <c r="R19214" s="139"/>
    </row>
    <row r="19215" spans="18:18" x14ac:dyDescent="0.25">
      <c r="R19215" s="139"/>
    </row>
    <row r="19216" spans="18:18" x14ac:dyDescent="0.25">
      <c r="R19216" s="139"/>
    </row>
    <row r="19217" spans="18:18" x14ac:dyDescent="0.25">
      <c r="R19217" s="139"/>
    </row>
    <row r="19218" spans="18:18" x14ac:dyDescent="0.25">
      <c r="R19218" s="139"/>
    </row>
    <row r="19219" spans="18:18" x14ac:dyDescent="0.25">
      <c r="R19219" s="139"/>
    </row>
    <row r="19220" spans="18:18" x14ac:dyDescent="0.25">
      <c r="R19220" s="139"/>
    </row>
    <row r="19221" spans="18:18" x14ac:dyDescent="0.25">
      <c r="R19221" s="139"/>
    </row>
    <row r="19222" spans="18:18" x14ac:dyDescent="0.25">
      <c r="R19222" s="139"/>
    </row>
    <row r="19223" spans="18:18" x14ac:dyDescent="0.25">
      <c r="R19223" s="139"/>
    </row>
    <row r="19224" spans="18:18" x14ac:dyDescent="0.25">
      <c r="R19224" s="139"/>
    </row>
    <row r="19225" spans="18:18" x14ac:dyDescent="0.25">
      <c r="R19225" s="139"/>
    </row>
    <row r="19226" spans="18:18" x14ac:dyDescent="0.25">
      <c r="R19226" s="139"/>
    </row>
    <row r="19227" spans="18:18" x14ac:dyDescent="0.25">
      <c r="R19227" s="139"/>
    </row>
    <row r="19228" spans="18:18" x14ac:dyDescent="0.25">
      <c r="R19228" s="139"/>
    </row>
    <row r="19229" spans="18:18" x14ac:dyDescent="0.25">
      <c r="R19229" s="139"/>
    </row>
    <row r="19230" spans="18:18" x14ac:dyDescent="0.25">
      <c r="R19230" s="139"/>
    </row>
    <row r="19231" spans="18:18" x14ac:dyDescent="0.25">
      <c r="R19231" s="139"/>
    </row>
    <row r="19232" spans="18:18" x14ac:dyDescent="0.25">
      <c r="R19232" s="139"/>
    </row>
    <row r="19233" spans="18:18" x14ac:dyDescent="0.25">
      <c r="R19233" s="139"/>
    </row>
    <row r="19234" spans="18:18" x14ac:dyDescent="0.25">
      <c r="R19234" s="139"/>
    </row>
    <row r="19235" spans="18:18" x14ac:dyDescent="0.25">
      <c r="R19235" s="139"/>
    </row>
    <row r="19236" spans="18:18" x14ac:dyDescent="0.25">
      <c r="R19236" s="139"/>
    </row>
    <row r="19237" spans="18:18" x14ac:dyDescent="0.25">
      <c r="R19237" s="139"/>
    </row>
    <row r="19238" spans="18:18" x14ac:dyDescent="0.25">
      <c r="R19238" s="139"/>
    </row>
    <row r="19239" spans="18:18" x14ac:dyDescent="0.25">
      <c r="R19239" s="139"/>
    </row>
    <row r="19240" spans="18:18" x14ac:dyDescent="0.25">
      <c r="R19240" s="139"/>
    </row>
    <row r="19241" spans="18:18" x14ac:dyDescent="0.25">
      <c r="R19241" s="139"/>
    </row>
    <row r="19242" spans="18:18" x14ac:dyDescent="0.25">
      <c r="R19242" s="139"/>
    </row>
    <row r="19243" spans="18:18" x14ac:dyDescent="0.25">
      <c r="R19243" s="139"/>
    </row>
    <row r="19244" spans="18:18" x14ac:dyDescent="0.25">
      <c r="R19244" s="139"/>
    </row>
    <row r="19245" spans="18:18" x14ac:dyDescent="0.25">
      <c r="R19245" s="139"/>
    </row>
    <row r="19246" spans="18:18" x14ac:dyDescent="0.25">
      <c r="R19246" s="139"/>
    </row>
    <row r="19247" spans="18:18" x14ac:dyDescent="0.25">
      <c r="R19247" s="139"/>
    </row>
    <row r="19248" spans="18:18" x14ac:dyDescent="0.25">
      <c r="R19248" s="139"/>
    </row>
    <row r="19249" spans="18:18" x14ac:dyDescent="0.25">
      <c r="R19249" s="139"/>
    </row>
    <row r="19250" spans="18:18" x14ac:dyDescent="0.25">
      <c r="R19250" s="139"/>
    </row>
    <row r="19251" spans="18:18" x14ac:dyDescent="0.25">
      <c r="R19251" s="139"/>
    </row>
    <row r="19252" spans="18:18" x14ac:dyDescent="0.25">
      <c r="R19252" s="139"/>
    </row>
    <row r="19253" spans="18:18" x14ac:dyDescent="0.25">
      <c r="R19253" s="139"/>
    </row>
    <row r="19254" spans="18:18" x14ac:dyDescent="0.25">
      <c r="R19254" s="139"/>
    </row>
    <row r="19255" spans="18:18" x14ac:dyDescent="0.25">
      <c r="R19255" s="139"/>
    </row>
    <row r="19256" spans="18:18" x14ac:dyDescent="0.25">
      <c r="R19256" s="139"/>
    </row>
    <row r="19257" spans="18:18" x14ac:dyDescent="0.25">
      <c r="R19257" s="139"/>
    </row>
    <row r="19258" spans="18:18" x14ac:dyDescent="0.25">
      <c r="R19258" s="139"/>
    </row>
    <row r="19259" spans="18:18" x14ac:dyDescent="0.25">
      <c r="R19259" s="139"/>
    </row>
    <row r="19260" spans="18:18" x14ac:dyDescent="0.25">
      <c r="R19260" s="139"/>
    </row>
    <row r="19261" spans="18:18" x14ac:dyDescent="0.25">
      <c r="R19261" s="139"/>
    </row>
    <row r="19262" spans="18:18" x14ac:dyDescent="0.25">
      <c r="R19262" s="139"/>
    </row>
    <row r="19263" spans="18:18" x14ac:dyDescent="0.25">
      <c r="R19263" s="139"/>
    </row>
    <row r="19264" spans="18:18" x14ac:dyDescent="0.25">
      <c r="R19264" s="139"/>
    </row>
    <row r="19265" spans="18:18" x14ac:dyDescent="0.25">
      <c r="R19265" s="139"/>
    </row>
    <row r="19266" spans="18:18" x14ac:dyDescent="0.25">
      <c r="R19266" s="139"/>
    </row>
    <row r="19267" spans="18:18" x14ac:dyDescent="0.25">
      <c r="R19267" s="139"/>
    </row>
    <row r="19268" spans="18:18" x14ac:dyDescent="0.25">
      <c r="R19268" s="139"/>
    </row>
    <row r="19269" spans="18:18" x14ac:dyDescent="0.25">
      <c r="R19269" s="139"/>
    </row>
    <row r="19270" spans="18:18" x14ac:dyDescent="0.25">
      <c r="R19270" s="139"/>
    </row>
    <row r="19271" spans="18:18" x14ac:dyDescent="0.25">
      <c r="R19271" s="139"/>
    </row>
    <row r="19272" spans="18:18" x14ac:dyDescent="0.25">
      <c r="R19272" s="139"/>
    </row>
    <row r="19273" spans="18:18" x14ac:dyDescent="0.25">
      <c r="R19273" s="139"/>
    </row>
    <row r="19274" spans="18:18" x14ac:dyDescent="0.25">
      <c r="R19274" s="139"/>
    </row>
    <row r="19275" spans="18:18" x14ac:dyDescent="0.25">
      <c r="R19275" s="139"/>
    </row>
    <row r="19276" spans="18:18" x14ac:dyDescent="0.25">
      <c r="R19276" s="139"/>
    </row>
    <row r="19277" spans="18:18" x14ac:dyDescent="0.25">
      <c r="R19277" s="139"/>
    </row>
    <row r="19278" spans="18:18" x14ac:dyDescent="0.25">
      <c r="R19278" s="139"/>
    </row>
    <row r="19279" spans="18:18" x14ac:dyDescent="0.25">
      <c r="R19279" s="139"/>
    </row>
    <row r="19280" spans="18:18" x14ac:dyDescent="0.25">
      <c r="R19280" s="139"/>
    </row>
    <row r="19281" spans="18:18" x14ac:dyDescent="0.25">
      <c r="R19281" s="139"/>
    </row>
    <row r="19282" spans="18:18" x14ac:dyDescent="0.25">
      <c r="R19282" s="139"/>
    </row>
    <row r="19283" spans="18:18" x14ac:dyDescent="0.25">
      <c r="R19283" s="139"/>
    </row>
    <row r="19284" spans="18:18" x14ac:dyDescent="0.25">
      <c r="R19284" s="139"/>
    </row>
    <row r="19285" spans="18:18" x14ac:dyDescent="0.25">
      <c r="R19285" s="139"/>
    </row>
    <row r="19286" spans="18:18" x14ac:dyDescent="0.25">
      <c r="R19286" s="139"/>
    </row>
    <row r="19287" spans="18:18" x14ac:dyDescent="0.25">
      <c r="R19287" s="139"/>
    </row>
    <row r="19288" spans="18:18" x14ac:dyDescent="0.25">
      <c r="R19288" s="139"/>
    </row>
    <row r="19289" spans="18:18" x14ac:dyDescent="0.25">
      <c r="R19289" s="139"/>
    </row>
    <row r="19290" spans="18:18" x14ac:dyDescent="0.25">
      <c r="R19290" s="139"/>
    </row>
    <row r="19291" spans="18:18" x14ac:dyDescent="0.25">
      <c r="R19291" s="139"/>
    </row>
    <row r="19292" spans="18:18" x14ac:dyDescent="0.25">
      <c r="R19292" s="139"/>
    </row>
    <row r="19293" spans="18:18" x14ac:dyDescent="0.25">
      <c r="R19293" s="139"/>
    </row>
    <row r="19294" spans="18:18" x14ac:dyDescent="0.25">
      <c r="R19294" s="139"/>
    </row>
    <row r="19295" spans="18:18" x14ac:dyDescent="0.25">
      <c r="R19295" s="139"/>
    </row>
    <row r="19296" spans="18:18" x14ac:dyDescent="0.25">
      <c r="R19296" s="139"/>
    </row>
    <row r="19297" spans="18:18" x14ac:dyDescent="0.25">
      <c r="R19297" s="139"/>
    </row>
    <row r="19298" spans="18:18" x14ac:dyDescent="0.25">
      <c r="R19298" s="139"/>
    </row>
    <row r="19299" spans="18:18" x14ac:dyDescent="0.25">
      <c r="R19299" s="139"/>
    </row>
    <row r="19300" spans="18:18" x14ac:dyDescent="0.25">
      <c r="R19300" s="139"/>
    </row>
    <row r="19301" spans="18:18" x14ac:dyDescent="0.25">
      <c r="R19301" s="139"/>
    </row>
    <row r="19302" spans="18:18" x14ac:dyDescent="0.25">
      <c r="R19302" s="139"/>
    </row>
    <row r="19303" spans="18:18" x14ac:dyDescent="0.25">
      <c r="R19303" s="139"/>
    </row>
    <row r="19304" spans="18:18" x14ac:dyDescent="0.25">
      <c r="R19304" s="139"/>
    </row>
    <row r="19305" spans="18:18" x14ac:dyDescent="0.25">
      <c r="R19305" s="139"/>
    </row>
    <row r="19306" spans="18:18" x14ac:dyDescent="0.25">
      <c r="R19306" s="139"/>
    </row>
    <row r="19307" spans="18:18" x14ac:dyDescent="0.25">
      <c r="R19307" s="139"/>
    </row>
    <row r="19308" spans="18:18" x14ac:dyDescent="0.25">
      <c r="R19308" s="139"/>
    </row>
    <row r="19309" spans="18:18" x14ac:dyDescent="0.25">
      <c r="R19309" s="139"/>
    </row>
    <row r="19310" spans="18:18" x14ac:dyDescent="0.25">
      <c r="R19310" s="139"/>
    </row>
    <row r="19311" spans="18:18" x14ac:dyDescent="0.25">
      <c r="R19311" s="139"/>
    </row>
    <row r="19312" spans="18:18" x14ac:dyDescent="0.25">
      <c r="R19312" s="139"/>
    </row>
    <row r="19313" spans="18:18" x14ac:dyDescent="0.25">
      <c r="R19313" s="139"/>
    </row>
    <row r="19314" spans="18:18" x14ac:dyDescent="0.25">
      <c r="R19314" s="139"/>
    </row>
    <row r="19315" spans="18:18" x14ac:dyDescent="0.25">
      <c r="R19315" s="139"/>
    </row>
    <row r="19316" spans="18:18" x14ac:dyDescent="0.25">
      <c r="R19316" s="139"/>
    </row>
    <row r="19317" spans="18:18" x14ac:dyDescent="0.25">
      <c r="R19317" s="139"/>
    </row>
    <row r="19318" spans="18:18" x14ac:dyDescent="0.25">
      <c r="R19318" s="139"/>
    </row>
    <row r="19319" spans="18:18" x14ac:dyDescent="0.25">
      <c r="R19319" s="139"/>
    </row>
    <row r="19320" spans="18:18" x14ac:dyDescent="0.25">
      <c r="R19320" s="139"/>
    </row>
    <row r="19321" spans="18:18" x14ac:dyDescent="0.25">
      <c r="R19321" s="139"/>
    </row>
    <row r="19322" spans="18:18" x14ac:dyDescent="0.25">
      <c r="R19322" s="139"/>
    </row>
    <row r="19323" spans="18:18" x14ac:dyDescent="0.25">
      <c r="R19323" s="139"/>
    </row>
    <row r="19324" spans="18:18" x14ac:dyDescent="0.25">
      <c r="R19324" s="139"/>
    </row>
    <row r="19325" spans="18:18" x14ac:dyDescent="0.25">
      <c r="R19325" s="139"/>
    </row>
    <row r="19326" spans="18:18" x14ac:dyDescent="0.25">
      <c r="R19326" s="139"/>
    </row>
    <row r="19327" spans="18:18" x14ac:dyDescent="0.25">
      <c r="R19327" s="139"/>
    </row>
    <row r="19328" spans="18:18" x14ac:dyDescent="0.25">
      <c r="R19328" s="139"/>
    </row>
    <row r="19329" spans="18:18" x14ac:dyDescent="0.25">
      <c r="R19329" s="139"/>
    </row>
    <row r="19330" spans="18:18" x14ac:dyDescent="0.25">
      <c r="R19330" s="139"/>
    </row>
    <row r="19331" spans="18:18" x14ac:dyDescent="0.25">
      <c r="R19331" s="139"/>
    </row>
    <row r="19332" spans="18:18" x14ac:dyDescent="0.25">
      <c r="R19332" s="139"/>
    </row>
    <row r="19333" spans="18:18" x14ac:dyDescent="0.25">
      <c r="R19333" s="139"/>
    </row>
    <row r="19334" spans="18:18" x14ac:dyDescent="0.25">
      <c r="R19334" s="139"/>
    </row>
    <row r="19335" spans="18:18" x14ac:dyDescent="0.25">
      <c r="R19335" s="139"/>
    </row>
    <row r="19336" spans="18:18" x14ac:dyDescent="0.25">
      <c r="R19336" s="139"/>
    </row>
    <row r="19337" spans="18:18" x14ac:dyDescent="0.25">
      <c r="R19337" s="139"/>
    </row>
    <row r="19338" spans="18:18" x14ac:dyDescent="0.25">
      <c r="R19338" s="139"/>
    </row>
    <row r="19339" spans="18:18" x14ac:dyDescent="0.25">
      <c r="R19339" s="139"/>
    </row>
    <row r="19340" spans="18:18" x14ac:dyDescent="0.25">
      <c r="R19340" s="139"/>
    </row>
    <row r="19341" spans="18:18" x14ac:dyDescent="0.25">
      <c r="R19341" s="139"/>
    </row>
    <row r="19342" spans="18:18" x14ac:dyDescent="0.25">
      <c r="R19342" s="139"/>
    </row>
    <row r="19343" spans="18:18" x14ac:dyDescent="0.25">
      <c r="R19343" s="139"/>
    </row>
    <row r="19344" spans="18:18" x14ac:dyDescent="0.25">
      <c r="R19344" s="139"/>
    </row>
    <row r="19345" spans="18:18" x14ac:dyDescent="0.25">
      <c r="R19345" s="139"/>
    </row>
    <row r="19346" spans="18:18" x14ac:dyDescent="0.25">
      <c r="R19346" s="139"/>
    </row>
    <row r="19347" spans="18:18" x14ac:dyDescent="0.25">
      <c r="R19347" s="139"/>
    </row>
    <row r="19348" spans="18:18" x14ac:dyDescent="0.25">
      <c r="R19348" s="139"/>
    </row>
    <row r="19349" spans="18:18" x14ac:dyDescent="0.25">
      <c r="R19349" s="139"/>
    </row>
    <row r="19350" spans="18:18" x14ac:dyDescent="0.25">
      <c r="R19350" s="139"/>
    </row>
    <row r="19351" spans="18:18" x14ac:dyDescent="0.25">
      <c r="R19351" s="139"/>
    </row>
    <row r="19352" spans="18:18" x14ac:dyDescent="0.25">
      <c r="R19352" s="139"/>
    </row>
    <row r="19353" spans="18:18" x14ac:dyDescent="0.25">
      <c r="R19353" s="139"/>
    </row>
    <row r="19354" spans="18:18" x14ac:dyDescent="0.25">
      <c r="R19354" s="139"/>
    </row>
    <row r="19355" spans="18:18" x14ac:dyDescent="0.25">
      <c r="R19355" s="139"/>
    </row>
    <row r="19356" spans="18:18" x14ac:dyDescent="0.25">
      <c r="R19356" s="139"/>
    </row>
    <row r="19357" spans="18:18" x14ac:dyDescent="0.25">
      <c r="R19357" s="139"/>
    </row>
    <row r="19358" spans="18:18" x14ac:dyDescent="0.25">
      <c r="R19358" s="139"/>
    </row>
    <row r="19359" spans="18:18" x14ac:dyDescent="0.25">
      <c r="R19359" s="139"/>
    </row>
    <row r="19360" spans="18:18" x14ac:dyDescent="0.25">
      <c r="R19360" s="139"/>
    </row>
    <row r="19361" spans="18:18" x14ac:dyDescent="0.25">
      <c r="R19361" s="139"/>
    </row>
    <row r="19362" spans="18:18" x14ac:dyDescent="0.25">
      <c r="R19362" s="139"/>
    </row>
    <row r="19363" spans="18:18" x14ac:dyDescent="0.25">
      <c r="R19363" s="139"/>
    </row>
    <row r="19364" spans="18:18" x14ac:dyDescent="0.25">
      <c r="R19364" s="139"/>
    </row>
    <row r="19365" spans="18:18" x14ac:dyDescent="0.25">
      <c r="R19365" s="139"/>
    </row>
    <row r="19366" spans="18:18" x14ac:dyDescent="0.25">
      <c r="R19366" s="139"/>
    </row>
    <row r="19367" spans="18:18" x14ac:dyDescent="0.25">
      <c r="R19367" s="139"/>
    </row>
    <row r="19368" spans="18:18" x14ac:dyDescent="0.25">
      <c r="R19368" s="139"/>
    </row>
    <row r="19369" spans="18:18" x14ac:dyDescent="0.25">
      <c r="R19369" s="139"/>
    </row>
    <row r="19370" spans="18:18" x14ac:dyDescent="0.25">
      <c r="R19370" s="139"/>
    </row>
    <row r="19371" spans="18:18" x14ac:dyDescent="0.25">
      <c r="R19371" s="139"/>
    </row>
    <row r="19372" spans="18:18" x14ac:dyDescent="0.25">
      <c r="R19372" s="139"/>
    </row>
    <row r="19373" spans="18:18" x14ac:dyDescent="0.25">
      <c r="R19373" s="139"/>
    </row>
    <row r="19374" spans="18:18" x14ac:dyDescent="0.25">
      <c r="R19374" s="139"/>
    </row>
    <row r="19375" spans="18:18" x14ac:dyDescent="0.25">
      <c r="R19375" s="139"/>
    </row>
    <row r="19376" spans="18:18" x14ac:dyDescent="0.25">
      <c r="R19376" s="139"/>
    </row>
    <row r="19377" spans="18:18" x14ac:dyDescent="0.25">
      <c r="R19377" s="139"/>
    </row>
    <row r="19378" spans="18:18" x14ac:dyDescent="0.25">
      <c r="R19378" s="139"/>
    </row>
    <row r="19379" spans="18:18" x14ac:dyDescent="0.25">
      <c r="R19379" s="139"/>
    </row>
    <row r="19380" spans="18:18" x14ac:dyDescent="0.25">
      <c r="R19380" s="139"/>
    </row>
    <row r="19381" spans="18:18" x14ac:dyDescent="0.25">
      <c r="R19381" s="139"/>
    </row>
    <row r="19382" spans="18:18" x14ac:dyDescent="0.25">
      <c r="R19382" s="139"/>
    </row>
    <row r="19383" spans="18:18" x14ac:dyDescent="0.25">
      <c r="R19383" s="139"/>
    </row>
    <row r="19384" spans="18:18" x14ac:dyDescent="0.25">
      <c r="R19384" s="139"/>
    </row>
    <row r="19385" spans="18:18" x14ac:dyDescent="0.25">
      <c r="R19385" s="139"/>
    </row>
    <row r="19386" spans="18:18" x14ac:dyDescent="0.25">
      <c r="R19386" s="139"/>
    </row>
    <row r="19387" spans="18:18" x14ac:dyDescent="0.25">
      <c r="R19387" s="139"/>
    </row>
    <row r="19388" spans="18:18" x14ac:dyDescent="0.25">
      <c r="R19388" s="139"/>
    </row>
    <row r="19389" spans="18:18" x14ac:dyDescent="0.25">
      <c r="R19389" s="139"/>
    </row>
    <row r="19390" spans="18:18" x14ac:dyDescent="0.25">
      <c r="R19390" s="139"/>
    </row>
    <row r="19391" spans="18:18" x14ac:dyDescent="0.25">
      <c r="R19391" s="139"/>
    </row>
    <row r="19392" spans="18:18" x14ac:dyDescent="0.25">
      <c r="R19392" s="139"/>
    </row>
    <row r="19393" spans="18:18" x14ac:dyDescent="0.25">
      <c r="R19393" s="139"/>
    </row>
    <row r="19394" spans="18:18" x14ac:dyDescent="0.25">
      <c r="R19394" s="139"/>
    </row>
    <row r="19395" spans="18:18" x14ac:dyDescent="0.25">
      <c r="R19395" s="139"/>
    </row>
    <row r="19396" spans="18:18" x14ac:dyDescent="0.25">
      <c r="R19396" s="139"/>
    </row>
    <row r="19397" spans="18:18" x14ac:dyDescent="0.25">
      <c r="R19397" s="139"/>
    </row>
    <row r="19398" spans="18:18" x14ac:dyDescent="0.25">
      <c r="R19398" s="139"/>
    </row>
    <row r="19399" spans="18:18" x14ac:dyDescent="0.25">
      <c r="R19399" s="139"/>
    </row>
    <row r="19400" spans="18:18" x14ac:dyDescent="0.25">
      <c r="R19400" s="139"/>
    </row>
    <row r="19401" spans="18:18" x14ac:dyDescent="0.25">
      <c r="R19401" s="139"/>
    </row>
    <row r="19402" spans="18:18" x14ac:dyDescent="0.25">
      <c r="R19402" s="139"/>
    </row>
    <row r="19403" spans="18:18" x14ac:dyDescent="0.25">
      <c r="R19403" s="139"/>
    </row>
    <row r="19404" spans="18:18" x14ac:dyDescent="0.25">
      <c r="R19404" s="139"/>
    </row>
    <row r="19405" spans="18:18" x14ac:dyDescent="0.25">
      <c r="R19405" s="139"/>
    </row>
    <row r="19406" spans="18:18" x14ac:dyDescent="0.25">
      <c r="R19406" s="139"/>
    </row>
    <row r="19407" spans="18:18" x14ac:dyDescent="0.25">
      <c r="R19407" s="139"/>
    </row>
    <row r="19408" spans="18:18" x14ac:dyDescent="0.25">
      <c r="R19408" s="139"/>
    </row>
    <row r="19409" spans="18:18" x14ac:dyDescent="0.25">
      <c r="R19409" s="139"/>
    </row>
    <row r="19410" spans="18:18" x14ac:dyDescent="0.25">
      <c r="R19410" s="139"/>
    </row>
    <row r="19411" spans="18:18" x14ac:dyDescent="0.25">
      <c r="R19411" s="139"/>
    </row>
    <row r="19412" spans="18:18" x14ac:dyDescent="0.25">
      <c r="R19412" s="139"/>
    </row>
    <row r="19413" spans="18:18" x14ac:dyDescent="0.25">
      <c r="R19413" s="139"/>
    </row>
    <row r="19414" spans="18:18" x14ac:dyDescent="0.25">
      <c r="R19414" s="139"/>
    </row>
    <row r="19415" spans="18:18" x14ac:dyDescent="0.25">
      <c r="R19415" s="139"/>
    </row>
    <row r="19416" spans="18:18" x14ac:dyDescent="0.25">
      <c r="R19416" s="139"/>
    </row>
    <row r="19417" spans="18:18" x14ac:dyDescent="0.25">
      <c r="R19417" s="139"/>
    </row>
    <row r="19418" spans="18:18" x14ac:dyDescent="0.25">
      <c r="R19418" s="139"/>
    </row>
    <row r="19419" spans="18:18" x14ac:dyDescent="0.25">
      <c r="R19419" s="139"/>
    </row>
    <row r="19420" spans="18:18" x14ac:dyDescent="0.25">
      <c r="R19420" s="139"/>
    </row>
    <row r="19421" spans="18:18" x14ac:dyDescent="0.25">
      <c r="R19421" s="139"/>
    </row>
    <row r="19422" spans="18:18" x14ac:dyDescent="0.25">
      <c r="R19422" s="139"/>
    </row>
    <row r="19423" spans="18:18" x14ac:dyDescent="0.25">
      <c r="R19423" s="139"/>
    </row>
    <row r="19424" spans="18:18" x14ac:dyDescent="0.25">
      <c r="R19424" s="139"/>
    </row>
    <row r="19425" spans="18:18" x14ac:dyDescent="0.25">
      <c r="R19425" s="139"/>
    </row>
    <row r="19426" spans="18:18" x14ac:dyDescent="0.25">
      <c r="R19426" s="139"/>
    </row>
    <row r="19427" spans="18:18" x14ac:dyDescent="0.25">
      <c r="R19427" s="139"/>
    </row>
    <row r="19428" spans="18:18" x14ac:dyDescent="0.25">
      <c r="R19428" s="139"/>
    </row>
    <row r="19429" spans="18:18" x14ac:dyDescent="0.25">
      <c r="R19429" s="139"/>
    </row>
    <row r="19430" spans="18:18" x14ac:dyDescent="0.25">
      <c r="R19430" s="139"/>
    </row>
    <row r="19431" spans="18:18" x14ac:dyDescent="0.25">
      <c r="R19431" s="139"/>
    </row>
    <row r="19432" spans="18:18" x14ac:dyDescent="0.25">
      <c r="R19432" s="139"/>
    </row>
    <row r="19433" spans="18:18" x14ac:dyDescent="0.25">
      <c r="R19433" s="139"/>
    </row>
    <row r="19434" spans="18:18" x14ac:dyDescent="0.25">
      <c r="R19434" s="139"/>
    </row>
    <row r="19435" spans="18:18" x14ac:dyDescent="0.25">
      <c r="R19435" s="139"/>
    </row>
    <row r="19436" spans="18:18" x14ac:dyDescent="0.25">
      <c r="R19436" s="139"/>
    </row>
    <row r="19437" spans="18:18" x14ac:dyDescent="0.25">
      <c r="R19437" s="139"/>
    </row>
    <row r="19438" spans="18:18" x14ac:dyDescent="0.25">
      <c r="R19438" s="139"/>
    </row>
    <row r="19439" spans="18:18" x14ac:dyDescent="0.25">
      <c r="R19439" s="139"/>
    </row>
    <row r="19440" spans="18:18" x14ac:dyDescent="0.25">
      <c r="R19440" s="139"/>
    </row>
    <row r="19441" spans="18:18" x14ac:dyDescent="0.25">
      <c r="R19441" s="139"/>
    </row>
    <row r="19442" spans="18:18" x14ac:dyDescent="0.25">
      <c r="R19442" s="139"/>
    </row>
    <row r="19443" spans="18:18" x14ac:dyDescent="0.25">
      <c r="R19443" s="139"/>
    </row>
    <row r="19444" spans="18:18" x14ac:dyDescent="0.25">
      <c r="R19444" s="139"/>
    </row>
    <row r="19445" spans="18:18" x14ac:dyDescent="0.25">
      <c r="R19445" s="139"/>
    </row>
    <row r="19446" spans="18:18" x14ac:dyDescent="0.25">
      <c r="R19446" s="139"/>
    </row>
    <row r="19447" spans="18:18" x14ac:dyDescent="0.25">
      <c r="R19447" s="139"/>
    </row>
    <row r="19448" spans="18:18" x14ac:dyDescent="0.25">
      <c r="R19448" s="139"/>
    </row>
    <row r="19449" spans="18:18" x14ac:dyDescent="0.25">
      <c r="R19449" s="139"/>
    </row>
    <row r="19450" spans="18:18" x14ac:dyDescent="0.25">
      <c r="R19450" s="139"/>
    </row>
    <row r="19451" spans="18:18" x14ac:dyDescent="0.25">
      <c r="R19451" s="139"/>
    </row>
    <row r="19452" spans="18:18" x14ac:dyDescent="0.25">
      <c r="R19452" s="139"/>
    </row>
    <row r="19453" spans="18:18" x14ac:dyDescent="0.25">
      <c r="R19453" s="139"/>
    </row>
    <row r="19454" spans="18:18" x14ac:dyDescent="0.25">
      <c r="R19454" s="139"/>
    </row>
    <row r="19455" spans="18:18" x14ac:dyDescent="0.25">
      <c r="R19455" s="139"/>
    </row>
    <row r="19456" spans="18:18" x14ac:dyDescent="0.25">
      <c r="R19456" s="139"/>
    </row>
    <row r="19457" spans="18:18" x14ac:dyDescent="0.25">
      <c r="R19457" s="139"/>
    </row>
    <row r="19458" spans="18:18" x14ac:dyDescent="0.25">
      <c r="R19458" s="139"/>
    </row>
    <row r="19459" spans="18:18" x14ac:dyDescent="0.25">
      <c r="R19459" s="139"/>
    </row>
    <row r="19460" spans="18:18" x14ac:dyDescent="0.25">
      <c r="R19460" s="139"/>
    </row>
    <row r="19461" spans="18:18" x14ac:dyDescent="0.25">
      <c r="R19461" s="139"/>
    </row>
    <row r="19462" spans="18:18" x14ac:dyDescent="0.25">
      <c r="R19462" s="139"/>
    </row>
    <row r="19463" spans="18:18" x14ac:dyDescent="0.25">
      <c r="R19463" s="139"/>
    </row>
    <row r="19464" spans="18:18" x14ac:dyDescent="0.25">
      <c r="R19464" s="139"/>
    </row>
    <row r="19465" spans="18:18" x14ac:dyDescent="0.25">
      <c r="R19465" s="139"/>
    </row>
    <row r="19466" spans="18:18" x14ac:dyDescent="0.25">
      <c r="R19466" s="139"/>
    </row>
    <row r="19467" spans="18:18" x14ac:dyDescent="0.25">
      <c r="R19467" s="139"/>
    </row>
    <row r="19468" spans="18:18" x14ac:dyDescent="0.25">
      <c r="R19468" s="139"/>
    </row>
    <row r="19469" spans="18:18" x14ac:dyDescent="0.25">
      <c r="R19469" s="139"/>
    </row>
    <row r="19470" spans="18:18" x14ac:dyDescent="0.25">
      <c r="R19470" s="139"/>
    </row>
    <row r="19471" spans="18:18" x14ac:dyDescent="0.25">
      <c r="R19471" s="139"/>
    </row>
    <row r="19472" spans="18:18" x14ac:dyDescent="0.25">
      <c r="R19472" s="139"/>
    </row>
    <row r="19473" spans="18:18" x14ac:dyDescent="0.25">
      <c r="R19473" s="139"/>
    </row>
    <row r="19474" spans="18:18" x14ac:dyDescent="0.25">
      <c r="R19474" s="139"/>
    </row>
    <row r="19475" spans="18:18" x14ac:dyDescent="0.25">
      <c r="R19475" s="139"/>
    </row>
    <row r="19476" spans="18:18" x14ac:dyDescent="0.25">
      <c r="R19476" s="139"/>
    </row>
    <row r="19477" spans="18:18" x14ac:dyDescent="0.25">
      <c r="R19477" s="139"/>
    </row>
    <row r="19478" spans="18:18" x14ac:dyDescent="0.25">
      <c r="R19478" s="139"/>
    </row>
    <row r="19479" spans="18:18" x14ac:dyDescent="0.25">
      <c r="R19479" s="139"/>
    </row>
    <row r="19480" spans="18:18" x14ac:dyDescent="0.25">
      <c r="R19480" s="139"/>
    </row>
    <row r="19481" spans="18:18" x14ac:dyDescent="0.25">
      <c r="R19481" s="139"/>
    </row>
    <row r="19482" spans="18:18" x14ac:dyDescent="0.25">
      <c r="R19482" s="139"/>
    </row>
    <row r="19483" spans="18:18" x14ac:dyDescent="0.25">
      <c r="R19483" s="139"/>
    </row>
    <row r="19484" spans="18:18" x14ac:dyDescent="0.25">
      <c r="R19484" s="139"/>
    </row>
    <row r="19485" spans="18:18" x14ac:dyDescent="0.25">
      <c r="R19485" s="139"/>
    </row>
    <row r="19486" spans="18:18" x14ac:dyDescent="0.25">
      <c r="R19486" s="139"/>
    </row>
    <row r="19487" spans="18:18" x14ac:dyDescent="0.25">
      <c r="R19487" s="139"/>
    </row>
    <row r="19488" spans="18:18" x14ac:dyDescent="0.25">
      <c r="R19488" s="139"/>
    </row>
    <row r="19489" spans="18:18" x14ac:dyDescent="0.25">
      <c r="R19489" s="139"/>
    </row>
    <row r="19490" spans="18:18" x14ac:dyDescent="0.25">
      <c r="R19490" s="139"/>
    </row>
    <row r="19491" spans="18:18" x14ac:dyDescent="0.25">
      <c r="R19491" s="139"/>
    </row>
    <row r="19492" spans="18:18" x14ac:dyDescent="0.25">
      <c r="R19492" s="139"/>
    </row>
    <row r="19493" spans="18:18" x14ac:dyDescent="0.25">
      <c r="R19493" s="139"/>
    </row>
    <row r="19494" spans="18:18" x14ac:dyDescent="0.25">
      <c r="R19494" s="139"/>
    </row>
    <row r="19495" spans="18:18" x14ac:dyDescent="0.25">
      <c r="R19495" s="139"/>
    </row>
    <row r="19496" spans="18:18" x14ac:dyDescent="0.25">
      <c r="R19496" s="139"/>
    </row>
    <row r="19497" spans="18:18" x14ac:dyDescent="0.25">
      <c r="R19497" s="139"/>
    </row>
    <row r="19498" spans="18:18" x14ac:dyDescent="0.25">
      <c r="R19498" s="139"/>
    </row>
    <row r="19499" spans="18:18" x14ac:dyDescent="0.25">
      <c r="R19499" s="139"/>
    </row>
    <row r="19500" spans="18:18" x14ac:dyDescent="0.25">
      <c r="R19500" s="139"/>
    </row>
    <row r="19501" spans="18:18" x14ac:dyDescent="0.25">
      <c r="R19501" s="139"/>
    </row>
    <row r="19502" spans="18:18" x14ac:dyDescent="0.25">
      <c r="R19502" s="139"/>
    </row>
    <row r="19503" spans="18:18" x14ac:dyDescent="0.25">
      <c r="R19503" s="139"/>
    </row>
    <row r="19504" spans="18:18" x14ac:dyDescent="0.25">
      <c r="R19504" s="139"/>
    </row>
    <row r="19505" spans="18:18" x14ac:dyDescent="0.25">
      <c r="R19505" s="139"/>
    </row>
    <row r="19506" spans="18:18" x14ac:dyDescent="0.25">
      <c r="R19506" s="139"/>
    </row>
    <row r="19507" spans="18:18" x14ac:dyDescent="0.25">
      <c r="R19507" s="139"/>
    </row>
    <row r="19508" spans="18:18" x14ac:dyDescent="0.25">
      <c r="R19508" s="139"/>
    </row>
    <row r="19509" spans="18:18" x14ac:dyDescent="0.25">
      <c r="R19509" s="139"/>
    </row>
    <row r="19510" spans="18:18" x14ac:dyDescent="0.25">
      <c r="R19510" s="139"/>
    </row>
    <row r="19511" spans="18:18" x14ac:dyDescent="0.25">
      <c r="R19511" s="139"/>
    </row>
    <row r="19512" spans="18:18" x14ac:dyDescent="0.25">
      <c r="R19512" s="139"/>
    </row>
    <row r="19513" spans="18:18" x14ac:dyDescent="0.25">
      <c r="R19513" s="139"/>
    </row>
    <row r="19514" spans="18:18" x14ac:dyDescent="0.25">
      <c r="R19514" s="139"/>
    </row>
    <row r="19515" spans="18:18" x14ac:dyDescent="0.25">
      <c r="R19515" s="139"/>
    </row>
    <row r="19516" spans="18:18" x14ac:dyDescent="0.25">
      <c r="R19516" s="139"/>
    </row>
    <row r="19517" spans="18:18" x14ac:dyDescent="0.25">
      <c r="R19517" s="139"/>
    </row>
    <row r="19518" spans="18:18" x14ac:dyDescent="0.25">
      <c r="R19518" s="139"/>
    </row>
    <row r="19519" spans="18:18" x14ac:dyDescent="0.25">
      <c r="R19519" s="139"/>
    </row>
    <row r="19520" spans="18:18" x14ac:dyDescent="0.25">
      <c r="R19520" s="139"/>
    </row>
    <row r="19521" spans="18:18" x14ac:dyDescent="0.25">
      <c r="R19521" s="139"/>
    </row>
    <row r="19522" spans="18:18" x14ac:dyDescent="0.25">
      <c r="R19522" s="139"/>
    </row>
    <row r="19523" spans="18:18" x14ac:dyDescent="0.25">
      <c r="R19523" s="139"/>
    </row>
    <row r="19524" spans="18:18" x14ac:dyDescent="0.25">
      <c r="R19524" s="139"/>
    </row>
    <row r="19525" spans="18:18" x14ac:dyDescent="0.25">
      <c r="R19525" s="139"/>
    </row>
    <row r="19526" spans="18:18" x14ac:dyDescent="0.25">
      <c r="R19526" s="139"/>
    </row>
    <row r="19527" spans="18:18" x14ac:dyDescent="0.25">
      <c r="R19527" s="139"/>
    </row>
    <row r="19528" spans="18:18" x14ac:dyDescent="0.25">
      <c r="R19528" s="139"/>
    </row>
    <row r="19529" spans="18:18" x14ac:dyDescent="0.25">
      <c r="R19529" s="139"/>
    </row>
    <row r="19530" spans="18:18" x14ac:dyDescent="0.25">
      <c r="R19530" s="139"/>
    </row>
    <row r="19531" spans="18:18" x14ac:dyDescent="0.25">
      <c r="R19531" s="139"/>
    </row>
    <row r="19532" spans="18:18" x14ac:dyDescent="0.25">
      <c r="R19532" s="139"/>
    </row>
    <row r="19533" spans="18:18" x14ac:dyDescent="0.25">
      <c r="R19533" s="139"/>
    </row>
    <row r="19534" spans="18:18" x14ac:dyDescent="0.25">
      <c r="R19534" s="139"/>
    </row>
    <row r="19535" spans="18:18" x14ac:dyDescent="0.25">
      <c r="R19535" s="139"/>
    </row>
    <row r="19536" spans="18:18" x14ac:dyDescent="0.25">
      <c r="R19536" s="139"/>
    </row>
    <row r="19537" spans="18:18" x14ac:dyDescent="0.25">
      <c r="R19537" s="139"/>
    </row>
    <row r="19538" spans="18:18" x14ac:dyDescent="0.25">
      <c r="R19538" s="139"/>
    </row>
    <row r="19539" spans="18:18" x14ac:dyDescent="0.25">
      <c r="R19539" s="139"/>
    </row>
    <row r="19540" spans="18:18" x14ac:dyDescent="0.25">
      <c r="R19540" s="139"/>
    </row>
    <row r="19541" spans="18:18" x14ac:dyDescent="0.25">
      <c r="R19541" s="139"/>
    </row>
    <row r="19542" spans="18:18" x14ac:dyDescent="0.25">
      <c r="R19542" s="139"/>
    </row>
    <row r="19543" spans="18:18" x14ac:dyDescent="0.25">
      <c r="R19543" s="139"/>
    </row>
    <row r="19544" spans="18:18" x14ac:dyDescent="0.25">
      <c r="R19544" s="139"/>
    </row>
    <row r="19545" spans="18:18" x14ac:dyDescent="0.25">
      <c r="R19545" s="139"/>
    </row>
    <row r="19546" spans="18:18" x14ac:dyDescent="0.25">
      <c r="R19546" s="139"/>
    </row>
    <row r="19547" spans="18:18" x14ac:dyDescent="0.25">
      <c r="R19547" s="139"/>
    </row>
    <row r="19548" spans="18:18" x14ac:dyDescent="0.25">
      <c r="R19548" s="139"/>
    </row>
    <row r="19549" spans="18:18" x14ac:dyDescent="0.25">
      <c r="R19549" s="139"/>
    </row>
    <row r="19550" spans="18:18" x14ac:dyDescent="0.25">
      <c r="R19550" s="139"/>
    </row>
    <row r="19551" spans="18:18" x14ac:dyDescent="0.25">
      <c r="R19551" s="139"/>
    </row>
    <row r="19552" spans="18:18" x14ac:dyDescent="0.25">
      <c r="R19552" s="139"/>
    </row>
    <row r="19553" spans="18:18" x14ac:dyDescent="0.25">
      <c r="R19553" s="139"/>
    </row>
    <row r="19554" spans="18:18" x14ac:dyDescent="0.25">
      <c r="R19554" s="139"/>
    </row>
    <row r="19555" spans="18:18" x14ac:dyDescent="0.25">
      <c r="R19555" s="139"/>
    </row>
    <row r="19556" spans="18:18" x14ac:dyDescent="0.25">
      <c r="R19556" s="139"/>
    </row>
    <row r="19557" spans="18:18" x14ac:dyDescent="0.25">
      <c r="R19557" s="139"/>
    </row>
    <row r="19558" spans="18:18" x14ac:dyDescent="0.25">
      <c r="R19558" s="139"/>
    </row>
    <row r="19559" spans="18:18" x14ac:dyDescent="0.25">
      <c r="R19559" s="139"/>
    </row>
    <row r="19560" spans="18:18" x14ac:dyDescent="0.25">
      <c r="R19560" s="139"/>
    </row>
    <row r="19561" spans="18:18" x14ac:dyDescent="0.25">
      <c r="R19561" s="139"/>
    </row>
    <row r="19562" spans="18:18" x14ac:dyDescent="0.25">
      <c r="R19562" s="139"/>
    </row>
    <row r="19563" spans="18:18" x14ac:dyDescent="0.25">
      <c r="R19563" s="139"/>
    </row>
    <row r="19564" spans="18:18" x14ac:dyDescent="0.25">
      <c r="R19564" s="139"/>
    </row>
    <row r="19565" spans="18:18" x14ac:dyDescent="0.25">
      <c r="R19565" s="139"/>
    </row>
    <row r="19566" spans="18:18" x14ac:dyDescent="0.25">
      <c r="R19566" s="139"/>
    </row>
    <row r="19567" spans="18:18" x14ac:dyDescent="0.25">
      <c r="R19567" s="139"/>
    </row>
    <row r="19568" spans="18:18" x14ac:dyDescent="0.25">
      <c r="R19568" s="139"/>
    </row>
    <row r="19569" spans="18:18" x14ac:dyDescent="0.25">
      <c r="R19569" s="139"/>
    </row>
    <row r="19570" spans="18:18" x14ac:dyDescent="0.25">
      <c r="R19570" s="139"/>
    </row>
    <row r="19571" spans="18:18" x14ac:dyDescent="0.25">
      <c r="R19571" s="139"/>
    </row>
    <row r="19572" spans="18:18" x14ac:dyDescent="0.25">
      <c r="R19572" s="139"/>
    </row>
    <row r="19573" spans="18:18" x14ac:dyDescent="0.25">
      <c r="R19573" s="139"/>
    </row>
    <row r="19574" spans="18:18" x14ac:dyDescent="0.25">
      <c r="R19574" s="139"/>
    </row>
    <row r="19575" spans="18:18" x14ac:dyDescent="0.25">
      <c r="R19575" s="139"/>
    </row>
    <row r="19576" spans="18:18" x14ac:dyDescent="0.25">
      <c r="R19576" s="139"/>
    </row>
    <row r="19577" spans="18:18" x14ac:dyDescent="0.25">
      <c r="R19577" s="139"/>
    </row>
    <row r="19578" spans="18:18" x14ac:dyDescent="0.25">
      <c r="R19578" s="139"/>
    </row>
    <row r="19579" spans="18:18" x14ac:dyDescent="0.25">
      <c r="R19579" s="139"/>
    </row>
    <row r="19580" spans="18:18" x14ac:dyDescent="0.25">
      <c r="R19580" s="139"/>
    </row>
    <row r="19581" spans="18:18" x14ac:dyDescent="0.25">
      <c r="R19581" s="139"/>
    </row>
    <row r="19582" spans="18:18" x14ac:dyDescent="0.25">
      <c r="R19582" s="139"/>
    </row>
    <row r="19583" spans="18:18" x14ac:dyDescent="0.25">
      <c r="R19583" s="139"/>
    </row>
    <row r="19584" spans="18:18" x14ac:dyDescent="0.25">
      <c r="R19584" s="139"/>
    </row>
    <row r="19585" spans="18:18" x14ac:dyDescent="0.25">
      <c r="R19585" s="139"/>
    </row>
    <row r="19586" spans="18:18" x14ac:dyDescent="0.25">
      <c r="R19586" s="139"/>
    </row>
    <row r="19587" spans="18:18" x14ac:dyDescent="0.25">
      <c r="R19587" s="139"/>
    </row>
    <row r="19588" spans="18:18" x14ac:dyDescent="0.25">
      <c r="R19588" s="139"/>
    </row>
    <row r="19589" spans="18:18" x14ac:dyDescent="0.25">
      <c r="R19589" s="139"/>
    </row>
    <row r="19590" spans="18:18" x14ac:dyDescent="0.25">
      <c r="R19590" s="139"/>
    </row>
    <row r="19591" spans="18:18" x14ac:dyDescent="0.25">
      <c r="R19591" s="139"/>
    </row>
    <row r="19592" spans="18:18" x14ac:dyDescent="0.25">
      <c r="R19592" s="139"/>
    </row>
    <row r="19593" spans="18:18" x14ac:dyDescent="0.25">
      <c r="R19593" s="139"/>
    </row>
    <row r="19594" spans="18:18" x14ac:dyDescent="0.25">
      <c r="R19594" s="139"/>
    </row>
    <row r="19595" spans="18:18" x14ac:dyDescent="0.25">
      <c r="R19595" s="139"/>
    </row>
    <row r="19596" spans="18:18" x14ac:dyDescent="0.25">
      <c r="R19596" s="139"/>
    </row>
    <row r="19597" spans="18:18" x14ac:dyDescent="0.25">
      <c r="R19597" s="139"/>
    </row>
    <row r="19598" spans="18:18" x14ac:dyDescent="0.25">
      <c r="R19598" s="139"/>
    </row>
    <row r="19599" spans="18:18" x14ac:dyDescent="0.25">
      <c r="R19599" s="139"/>
    </row>
    <row r="19600" spans="18:18" x14ac:dyDescent="0.25">
      <c r="R19600" s="139"/>
    </row>
    <row r="19601" spans="18:18" x14ac:dyDescent="0.25">
      <c r="R19601" s="139"/>
    </row>
    <row r="19602" spans="18:18" x14ac:dyDescent="0.25">
      <c r="R19602" s="139"/>
    </row>
    <row r="19603" spans="18:18" x14ac:dyDescent="0.25">
      <c r="R19603" s="139"/>
    </row>
    <row r="19604" spans="18:18" x14ac:dyDescent="0.25">
      <c r="R19604" s="139"/>
    </row>
    <row r="19605" spans="18:18" x14ac:dyDescent="0.25">
      <c r="R19605" s="139"/>
    </row>
    <row r="19606" spans="18:18" x14ac:dyDescent="0.25">
      <c r="R19606" s="139"/>
    </row>
    <row r="19607" spans="18:18" x14ac:dyDescent="0.25">
      <c r="R19607" s="139"/>
    </row>
    <row r="19608" spans="18:18" x14ac:dyDescent="0.25">
      <c r="R19608" s="139"/>
    </row>
    <row r="19609" spans="18:18" x14ac:dyDescent="0.25">
      <c r="R19609" s="139"/>
    </row>
    <row r="19610" spans="18:18" x14ac:dyDescent="0.25">
      <c r="R19610" s="139"/>
    </row>
    <row r="19611" spans="18:18" x14ac:dyDescent="0.25">
      <c r="R19611" s="139"/>
    </row>
    <row r="19612" spans="18:18" x14ac:dyDescent="0.25">
      <c r="R19612" s="139"/>
    </row>
    <row r="19613" spans="18:18" x14ac:dyDescent="0.25">
      <c r="R19613" s="139"/>
    </row>
    <row r="19614" spans="18:18" x14ac:dyDescent="0.25">
      <c r="R19614" s="139"/>
    </row>
    <row r="19615" spans="18:18" x14ac:dyDescent="0.25">
      <c r="R19615" s="139"/>
    </row>
    <row r="19616" spans="18:18" x14ac:dyDescent="0.25">
      <c r="R19616" s="139"/>
    </row>
    <row r="19617" spans="18:18" x14ac:dyDescent="0.25">
      <c r="R19617" s="139"/>
    </row>
    <row r="19618" spans="18:18" x14ac:dyDescent="0.25">
      <c r="R19618" s="139"/>
    </row>
    <row r="19619" spans="18:18" x14ac:dyDescent="0.25">
      <c r="R19619" s="139"/>
    </row>
    <row r="19620" spans="18:18" x14ac:dyDescent="0.25">
      <c r="R19620" s="139"/>
    </row>
    <row r="19621" spans="18:18" x14ac:dyDescent="0.25">
      <c r="R19621" s="139"/>
    </row>
    <row r="19622" spans="18:18" x14ac:dyDescent="0.25">
      <c r="R19622" s="139"/>
    </row>
    <row r="19623" spans="18:18" x14ac:dyDescent="0.25">
      <c r="R19623" s="139"/>
    </row>
    <row r="19624" spans="18:18" x14ac:dyDescent="0.25">
      <c r="R19624" s="139"/>
    </row>
    <row r="19625" spans="18:18" x14ac:dyDescent="0.25">
      <c r="R19625" s="139"/>
    </row>
    <row r="19626" spans="18:18" x14ac:dyDescent="0.25">
      <c r="R19626" s="139"/>
    </row>
    <row r="19627" spans="18:18" x14ac:dyDescent="0.25">
      <c r="R19627" s="139"/>
    </row>
    <row r="19628" spans="18:18" x14ac:dyDescent="0.25">
      <c r="R19628" s="139"/>
    </row>
    <row r="19629" spans="18:18" x14ac:dyDescent="0.25">
      <c r="R19629" s="139"/>
    </row>
    <row r="19630" spans="18:18" x14ac:dyDescent="0.25">
      <c r="R19630" s="139"/>
    </row>
    <row r="19631" spans="18:18" x14ac:dyDescent="0.25">
      <c r="R19631" s="139"/>
    </row>
    <row r="19632" spans="18:18" x14ac:dyDescent="0.25">
      <c r="R19632" s="139"/>
    </row>
    <row r="19633" spans="18:18" x14ac:dyDescent="0.25">
      <c r="R19633" s="139"/>
    </row>
    <row r="19634" spans="18:18" x14ac:dyDescent="0.25">
      <c r="R19634" s="139"/>
    </row>
    <row r="19635" spans="18:18" x14ac:dyDescent="0.25">
      <c r="R19635" s="139"/>
    </row>
    <row r="19636" spans="18:18" x14ac:dyDescent="0.25">
      <c r="R19636" s="139"/>
    </row>
    <row r="19637" spans="18:18" x14ac:dyDescent="0.25">
      <c r="R19637" s="139"/>
    </row>
    <row r="19638" spans="18:18" x14ac:dyDescent="0.25">
      <c r="R19638" s="139"/>
    </row>
    <row r="19639" spans="18:18" x14ac:dyDescent="0.25">
      <c r="R19639" s="139"/>
    </row>
    <row r="19640" spans="18:18" x14ac:dyDescent="0.25">
      <c r="R19640" s="139"/>
    </row>
    <row r="19641" spans="18:18" x14ac:dyDescent="0.25">
      <c r="R19641" s="139"/>
    </row>
    <row r="19642" spans="18:18" x14ac:dyDescent="0.25">
      <c r="R19642" s="139"/>
    </row>
    <row r="19643" spans="18:18" x14ac:dyDescent="0.25">
      <c r="R19643" s="139"/>
    </row>
    <row r="19644" spans="18:18" x14ac:dyDescent="0.25">
      <c r="R19644" s="139"/>
    </row>
    <row r="19645" spans="18:18" x14ac:dyDescent="0.25">
      <c r="R19645" s="139"/>
    </row>
    <row r="19646" spans="18:18" x14ac:dyDescent="0.25">
      <c r="R19646" s="139"/>
    </row>
    <row r="19647" spans="18:18" x14ac:dyDescent="0.25">
      <c r="R19647" s="139"/>
    </row>
    <row r="19648" spans="18:18" x14ac:dyDescent="0.25">
      <c r="R19648" s="139"/>
    </row>
    <row r="19649" spans="18:18" x14ac:dyDescent="0.25">
      <c r="R19649" s="139"/>
    </row>
    <row r="19650" spans="18:18" x14ac:dyDescent="0.25">
      <c r="R19650" s="139"/>
    </row>
    <row r="19651" spans="18:18" x14ac:dyDescent="0.25">
      <c r="R19651" s="139"/>
    </row>
    <row r="19652" spans="18:18" x14ac:dyDescent="0.25">
      <c r="R19652" s="139"/>
    </row>
    <row r="19653" spans="18:18" x14ac:dyDescent="0.25">
      <c r="R19653" s="139"/>
    </row>
    <row r="19654" spans="18:18" x14ac:dyDescent="0.25">
      <c r="R19654" s="139"/>
    </row>
    <row r="19655" spans="18:18" x14ac:dyDescent="0.25">
      <c r="R19655" s="139"/>
    </row>
    <row r="19656" spans="18:18" x14ac:dyDescent="0.25">
      <c r="R19656" s="139"/>
    </row>
    <row r="19657" spans="18:18" x14ac:dyDescent="0.25">
      <c r="R19657" s="139"/>
    </row>
    <row r="19658" spans="18:18" x14ac:dyDescent="0.25">
      <c r="R19658" s="139"/>
    </row>
    <row r="19659" spans="18:18" x14ac:dyDescent="0.25">
      <c r="R19659" s="139"/>
    </row>
    <row r="19660" spans="18:18" x14ac:dyDescent="0.25">
      <c r="R19660" s="139"/>
    </row>
    <row r="19661" spans="18:18" x14ac:dyDescent="0.25">
      <c r="R19661" s="139"/>
    </row>
    <row r="19662" spans="18:18" x14ac:dyDescent="0.25">
      <c r="R19662" s="139"/>
    </row>
    <row r="19663" spans="18:18" x14ac:dyDescent="0.25">
      <c r="R19663" s="139"/>
    </row>
    <row r="19664" spans="18:18" x14ac:dyDescent="0.25">
      <c r="R19664" s="139"/>
    </row>
    <row r="19665" spans="18:18" x14ac:dyDescent="0.25">
      <c r="R19665" s="139"/>
    </row>
    <row r="19666" spans="18:18" x14ac:dyDescent="0.25">
      <c r="R19666" s="139"/>
    </row>
    <row r="19667" spans="18:18" x14ac:dyDescent="0.25">
      <c r="R19667" s="139"/>
    </row>
    <row r="19668" spans="18:18" x14ac:dyDescent="0.25">
      <c r="R19668" s="139"/>
    </row>
    <row r="19669" spans="18:18" x14ac:dyDescent="0.25">
      <c r="R19669" s="139"/>
    </row>
    <row r="19670" spans="18:18" x14ac:dyDescent="0.25">
      <c r="R19670" s="139"/>
    </row>
    <row r="19671" spans="18:18" x14ac:dyDescent="0.25">
      <c r="R19671" s="139"/>
    </row>
    <row r="19672" spans="18:18" x14ac:dyDescent="0.25">
      <c r="R19672" s="139"/>
    </row>
    <row r="19673" spans="18:18" x14ac:dyDescent="0.25">
      <c r="R19673" s="139"/>
    </row>
    <row r="19674" spans="18:18" x14ac:dyDescent="0.25">
      <c r="R19674" s="139"/>
    </row>
    <row r="19675" spans="18:18" x14ac:dyDescent="0.25">
      <c r="R19675" s="139"/>
    </row>
    <row r="19676" spans="18:18" x14ac:dyDescent="0.25">
      <c r="R19676" s="139"/>
    </row>
    <row r="19677" spans="18:18" x14ac:dyDescent="0.25">
      <c r="R19677" s="139"/>
    </row>
    <row r="19678" spans="18:18" x14ac:dyDescent="0.25">
      <c r="R19678" s="139"/>
    </row>
    <row r="19679" spans="18:18" x14ac:dyDescent="0.25">
      <c r="R19679" s="139"/>
    </row>
    <row r="19680" spans="18:18" x14ac:dyDescent="0.25">
      <c r="R19680" s="139"/>
    </row>
    <row r="19681" spans="18:18" x14ac:dyDescent="0.25">
      <c r="R19681" s="139"/>
    </row>
    <row r="19682" spans="18:18" x14ac:dyDescent="0.25">
      <c r="R19682" s="139"/>
    </row>
    <row r="19683" spans="18:18" x14ac:dyDescent="0.25">
      <c r="R19683" s="139"/>
    </row>
    <row r="19684" spans="18:18" x14ac:dyDescent="0.25">
      <c r="R19684" s="139"/>
    </row>
    <row r="19685" spans="18:18" x14ac:dyDescent="0.25">
      <c r="R19685" s="139"/>
    </row>
    <row r="19686" spans="18:18" x14ac:dyDescent="0.25">
      <c r="R19686" s="139"/>
    </row>
    <row r="19687" spans="18:18" x14ac:dyDescent="0.25">
      <c r="R19687" s="139"/>
    </row>
    <row r="19688" spans="18:18" x14ac:dyDescent="0.25">
      <c r="R19688" s="139"/>
    </row>
    <row r="19689" spans="18:18" x14ac:dyDescent="0.25">
      <c r="R19689" s="139"/>
    </row>
    <row r="19690" spans="18:18" x14ac:dyDescent="0.25">
      <c r="R19690" s="139"/>
    </row>
    <row r="19691" spans="18:18" x14ac:dyDescent="0.25">
      <c r="R19691" s="139"/>
    </row>
    <row r="19692" spans="18:18" x14ac:dyDescent="0.25">
      <c r="R19692" s="139"/>
    </row>
    <row r="19693" spans="18:18" x14ac:dyDescent="0.25">
      <c r="R19693" s="139"/>
    </row>
    <row r="19694" spans="18:18" x14ac:dyDescent="0.25">
      <c r="R19694" s="139"/>
    </row>
    <row r="19695" spans="18:18" x14ac:dyDescent="0.25">
      <c r="R19695" s="139"/>
    </row>
    <row r="19696" spans="18:18" x14ac:dyDescent="0.25">
      <c r="R19696" s="139"/>
    </row>
    <row r="19697" spans="18:18" x14ac:dyDescent="0.25">
      <c r="R19697" s="139"/>
    </row>
    <row r="19698" spans="18:18" x14ac:dyDescent="0.25">
      <c r="R19698" s="139"/>
    </row>
    <row r="19699" spans="18:18" x14ac:dyDescent="0.25">
      <c r="R19699" s="139"/>
    </row>
    <row r="19700" spans="18:18" x14ac:dyDescent="0.25">
      <c r="R19700" s="139"/>
    </row>
    <row r="19701" spans="18:18" x14ac:dyDescent="0.25">
      <c r="R19701" s="139"/>
    </row>
    <row r="19702" spans="18:18" x14ac:dyDescent="0.25">
      <c r="R19702" s="139"/>
    </row>
    <row r="19703" spans="18:18" x14ac:dyDescent="0.25">
      <c r="R19703" s="139"/>
    </row>
    <row r="19704" spans="18:18" x14ac:dyDescent="0.25">
      <c r="R19704" s="139"/>
    </row>
    <row r="19705" spans="18:18" x14ac:dyDescent="0.25">
      <c r="R19705" s="139"/>
    </row>
    <row r="19706" spans="18:18" x14ac:dyDescent="0.25">
      <c r="R19706" s="139"/>
    </row>
    <row r="19707" spans="18:18" x14ac:dyDescent="0.25">
      <c r="R19707" s="139"/>
    </row>
    <row r="19708" spans="18:18" x14ac:dyDescent="0.25">
      <c r="R19708" s="139"/>
    </row>
    <row r="19709" spans="18:18" x14ac:dyDescent="0.25">
      <c r="R19709" s="139"/>
    </row>
    <row r="19710" spans="18:18" x14ac:dyDescent="0.25">
      <c r="R19710" s="139"/>
    </row>
    <row r="19711" spans="18:18" x14ac:dyDescent="0.25">
      <c r="R19711" s="139"/>
    </row>
    <row r="19712" spans="18:18" x14ac:dyDescent="0.25">
      <c r="R19712" s="139"/>
    </row>
    <row r="19713" spans="18:18" x14ac:dyDescent="0.25">
      <c r="R19713" s="139"/>
    </row>
    <row r="19714" spans="18:18" x14ac:dyDescent="0.25">
      <c r="R19714" s="139"/>
    </row>
    <row r="19715" spans="18:18" x14ac:dyDescent="0.25">
      <c r="R19715" s="139"/>
    </row>
    <row r="19716" spans="18:18" x14ac:dyDescent="0.25">
      <c r="R19716" s="139"/>
    </row>
    <row r="19717" spans="18:18" x14ac:dyDescent="0.25">
      <c r="R19717" s="139"/>
    </row>
    <row r="19718" spans="18:18" x14ac:dyDescent="0.25">
      <c r="R19718" s="139"/>
    </row>
    <row r="19719" spans="18:18" x14ac:dyDescent="0.25">
      <c r="R19719" s="139"/>
    </row>
    <row r="19720" spans="18:18" x14ac:dyDescent="0.25">
      <c r="R19720" s="139"/>
    </row>
    <row r="19721" spans="18:18" x14ac:dyDescent="0.25">
      <c r="R19721" s="139"/>
    </row>
    <row r="19722" spans="18:18" x14ac:dyDescent="0.25">
      <c r="R19722" s="139"/>
    </row>
    <row r="19723" spans="18:18" x14ac:dyDescent="0.25">
      <c r="R19723" s="139"/>
    </row>
    <row r="19724" spans="18:18" x14ac:dyDescent="0.25">
      <c r="R19724" s="139"/>
    </row>
    <row r="19725" spans="18:18" x14ac:dyDescent="0.25">
      <c r="R19725" s="139"/>
    </row>
    <row r="19726" spans="18:18" x14ac:dyDescent="0.25">
      <c r="R19726" s="139"/>
    </row>
    <row r="19727" spans="18:18" x14ac:dyDescent="0.25">
      <c r="R19727" s="139"/>
    </row>
    <row r="19728" spans="18:18" x14ac:dyDescent="0.25">
      <c r="R19728" s="139"/>
    </row>
    <row r="19729" spans="18:18" x14ac:dyDescent="0.25">
      <c r="R19729" s="139"/>
    </row>
    <row r="19730" spans="18:18" x14ac:dyDescent="0.25">
      <c r="R19730" s="139"/>
    </row>
    <row r="19731" spans="18:18" x14ac:dyDescent="0.25">
      <c r="R19731" s="139"/>
    </row>
    <row r="19732" spans="18:18" x14ac:dyDescent="0.25">
      <c r="R19732" s="139"/>
    </row>
    <row r="19733" spans="18:18" x14ac:dyDescent="0.25">
      <c r="R19733" s="139"/>
    </row>
    <row r="19734" spans="18:18" x14ac:dyDescent="0.25">
      <c r="R19734" s="139"/>
    </row>
    <row r="19735" spans="18:18" x14ac:dyDescent="0.25">
      <c r="R19735" s="139"/>
    </row>
    <row r="19736" spans="18:18" x14ac:dyDescent="0.25">
      <c r="R19736" s="139"/>
    </row>
    <row r="19737" spans="18:18" x14ac:dyDescent="0.25">
      <c r="R19737" s="139"/>
    </row>
    <row r="19738" spans="18:18" x14ac:dyDescent="0.25">
      <c r="R19738" s="139"/>
    </row>
    <row r="19739" spans="18:18" x14ac:dyDescent="0.25">
      <c r="R19739" s="139"/>
    </row>
    <row r="19740" spans="18:18" x14ac:dyDescent="0.25">
      <c r="R19740" s="139"/>
    </row>
    <row r="19741" spans="18:18" x14ac:dyDescent="0.25">
      <c r="R19741" s="139"/>
    </row>
    <row r="19742" spans="18:18" x14ac:dyDescent="0.25">
      <c r="R19742" s="139"/>
    </row>
    <row r="19743" spans="18:18" x14ac:dyDescent="0.25">
      <c r="R19743" s="139"/>
    </row>
    <row r="19744" spans="18:18" x14ac:dyDescent="0.25">
      <c r="R19744" s="139"/>
    </row>
    <row r="19745" spans="18:18" x14ac:dyDescent="0.25">
      <c r="R19745" s="139"/>
    </row>
    <row r="19746" spans="18:18" x14ac:dyDescent="0.25">
      <c r="R19746" s="139"/>
    </row>
    <row r="19747" spans="18:18" x14ac:dyDescent="0.25">
      <c r="R19747" s="139"/>
    </row>
    <row r="19748" spans="18:18" x14ac:dyDescent="0.25">
      <c r="R19748" s="139"/>
    </row>
    <row r="19749" spans="18:18" x14ac:dyDescent="0.25">
      <c r="R19749" s="139"/>
    </row>
    <row r="19750" spans="18:18" x14ac:dyDescent="0.25">
      <c r="R19750" s="139"/>
    </row>
    <row r="19751" spans="18:18" x14ac:dyDescent="0.25">
      <c r="R19751" s="139"/>
    </row>
    <row r="19752" spans="18:18" x14ac:dyDescent="0.25">
      <c r="R19752" s="139"/>
    </row>
    <row r="19753" spans="18:18" x14ac:dyDescent="0.25">
      <c r="R19753" s="139"/>
    </row>
    <row r="19754" spans="18:18" x14ac:dyDescent="0.25">
      <c r="R19754" s="139"/>
    </row>
    <row r="19755" spans="18:18" x14ac:dyDescent="0.25">
      <c r="R19755" s="139"/>
    </row>
    <row r="19756" spans="18:18" x14ac:dyDescent="0.25">
      <c r="R19756" s="139"/>
    </row>
    <row r="19757" spans="18:18" x14ac:dyDescent="0.25">
      <c r="R19757" s="139"/>
    </row>
    <row r="19758" spans="18:18" x14ac:dyDescent="0.25">
      <c r="R19758" s="139"/>
    </row>
    <row r="19759" spans="18:18" x14ac:dyDescent="0.25">
      <c r="R19759" s="139"/>
    </row>
    <row r="19760" spans="18:18" x14ac:dyDescent="0.25">
      <c r="R19760" s="139"/>
    </row>
    <row r="19761" spans="18:18" x14ac:dyDescent="0.25">
      <c r="R19761" s="139"/>
    </row>
    <row r="19762" spans="18:18" x14ac:dyDescent="0.25">
      <c r="R19762" s="139"/>
    </row>
    <row r="19763" spans="18:18" x14ac:dyDescent="0.25">
      <c r="R19763" s="139"/>
    </row>
    <row r="19764" spans="18:18" x14ac:dyDescent="0.25">
      <c r="R19764" s="139"/>
    </row>
    <row r="19765" spans="18:18" x14ac:dyDescent="0.25">
      <c r="R19765" s="139"/>
    </row>
    <row r="19766" spans="18:18" x14ac:dyDescent="0.25">
      <c r="R19766" s="139"/>
    </row>
    <row r="19767" spans="18:18" x14ac:dyDescent="0.25">
      <c r="R19767" s="139"/>
    </row>
    <row r="19768" spans="18:18" x14ac:dyDescent="0.25">
      <c r="R19768" s="139"/>
    </row>
    <row r="19769" spans="18:18" x14ac:dyDescent="0.25">
      <c r="R19769" s="139"/>
    </row>
    <row r="19770" spans="18:18" x14ac:dyDescent="0.25">
      <c r="R19770" s="139"/>
    </row>
    <row r="19771" spans="18:18" x14ac:dyDescent="0.25">
      <c r="R19771" s="139"/>
    </row>
    <row r="19772" spans="18:18" x14ac:dyDescent="0.25">
      <c r="R19772" s="139"/>
    </row>
    <row r="19773" spans="18:18" x14ac:dyDescent="0.25">
      <c r="R19773" s="139"/>
    </row>
    <row r="19774" spans="18:18" x14ac:dyDescent="0.25">
      <c r="R19774" s="139"/>
    </row>
    <row r="19775" spans="18:18" x14ac:dyDescent="0.25">
      <c r="R19775" s="139"/>
    </row>
    <row r="19776" spans="18:18" x14ac:dyDescent="0.25">
      <c r="R19776" s="139"/>
    </row>
    <row r="19777" spans="18:18" x14ac:dyDescent="0.25">
      <c r="R19777" s="139"/>
    </row>
    <row r="19778" spans="18:18" x14ac:dyDescent="0.25">
      <c r="R19778" s="139"/>
    </row>
    <row r="19779" spans="18:18" x14ac:dyDescent="0.25">
      <c r="R19779" s="139"/>
    </row>
    <row r="19780" spans="18:18" x14ac:dyDescent="0.25">
      <c r="R19780" s="139"/>
    </row>
    <row r="19781" spans="18:18" x14ac:dyDescent="0.25">
      <c r="R19781" s="139"/>
    </row>
    <row r="19782" spans="18:18" x14ac:dyDescent="0.25">
      <c r="R19782" s="139"/>
    </row>
    <row r="19783" spans="18:18" x14ac:dyDescent="0.25">
      <c r="R19783" s="139"/>
    </row>
    <row r="19784" spans="18:18" x14ac:dyDescent="0.25">
      <c r="R19784" s="139"/>
    </row>
    <row r="19785" spans="18:18" x14ac:dyDescent="0.25">
      <c r="R19785" s="139"/>
    </row>
    <row r="19786" spans="18:18" x14ac:dyDescent="0.25">
      <c r="R19786" s="139"/>
    </row>
    <row r="19787" spans="18:18" x14ac:dyDescent="0.25">
      <c r="R19787" s="139"/>
    </row>
    <row r="19788" spans="18:18" x14ac:dyDescent="0.25">
      <c r="R19788" s="139"/>
    </row>
    <row r="19789" spans="18:18" x14ac:dyDescent="0.25">
      <c r="R19789" s="139"/>
    </row>
    <row r="19790" spans="18:18" x14ac:dyDescent="0.25">
      <c r="R19790" s="139"/>
    </row>
    <row r="19791" spans="18:18" x14ac:dyDescent="0.25">
      <c r="R19791" s="139"/>
    </row>
    <row r="19792" spans="18:18" x14ac:dyDescent="0.25">
      <c r="R19792" s="139"/>
    </row>
    <row r="19793" spans="18:18" x14ac:dyDescent="0.25">
      <c r="R19793" s="139"/>
    </row>
    <row r="19794" spans="18:18" x14ac:dyDescent="0.25">
      <c r="R19794" s="139"/>
    </row>
    <row r="19795" spans="18:18" x14ac:dyDescent="0.25">
      <c r="R19795" s="139"/>
    </row>
    <row r="19796" spans="18:18" x14ac:dyDescent="0.25">
      <c r="R19796" s="139"/>
    </row>
    <row r="19797" spans="18:18" x14ac:dyDescent="0.25">
      <c r="R19797" s="139"/>
    </row>
    <row r="19798" spans="18:18" x14ac:dyDescent="0.25">
      <c r="R19798" s="139"/>
    </row>
    <row r="19799" spans="18:18" x14ac:dyDescent="0.25">
      <c r="R19799" s="139"/>
    </row>
    <row r="19800" spans="18:18" x14ac:dyDescent="0.25">
      <c r="R19800" s="139"/>
    </row>
    <row r="19801" spans="18:18" x14ac:dyDescent="0.25">
      <c r="R19801" s="139"/>
    </row>
    <row r="19802" spans="18:18" x14ac:dyDescent="0.25">
      <c r="R19802" s="139"/>
    </row>
    <row r="19803" spans="18:18" x14ac:dyDescent="0.25">
      <c r="R19803" s="139"/>
    </row>
    <row r="19804" spans="18:18" x14ac:dyDescent="0.25">
      <c r="R19804" s="139"/>
    </row>
    <row r="19805" spans="18:18" x14ac:dyDescent="0.25">
      <c r="R19805" s="139"/>
    </row>
    <row r="19806" spans="18:18" x14ac:dyDescent="0.25">
      <c r="R19806" s="139"/>
    </row>
    <row r="19807" spans="18:18" x14ac:dyDescent="0.25">
      <c r="R19807" s="139"/>
    </row>
    <row r="19808" spans="18:18" x14ac:dyDescent="0.25">
      <c r="R19808" s="139"/>
    </row>
    <row r="19809" spans="18:18" x14ac:dyDescent="0.25">
      <c r="R19809" s="139"/>
    </row>
    <row r="19810" spans="18:18" x14ac:dyDescent="0.25">
      <c r="R19810" s="139"/>
    </row>
    <row r="19811" spans="18:18" x14ac:dyDescent="0.25">
      <c r="R19811" s="139"/>
    </row>
    <row r="19812" spans="18:18" x14ac:dyDescent="0.25">
      <c r="R19812" s="139"/>
    </row>
    <row r="19813" spans="18:18" x14ac:dyDescent="0.25">
      <c r="R19813" s="139"/>
    </row>
    <row r="19814" spans="18:18" x14ac:dyDescent="0.25">
      <c r="R19814" s="139"/>
    </row>
    <row r="19815" spans="18:18" x14ac:dyDescent="0.25">
      <c r="R19815" s="139"/>
    </row>
    <row r="19816" spans="18:18" x14ac:dyDescent="0.25">
      <c r="R19816" s="139"/>
    </row>
    <row r="19817" spans="18:18" x14ac:dyDescent="0.25">
      <c r="R19817" s="139"/>
    </row>
    <row r="19818" spans="18:18" x14ac:dyDescent="0.25">
      <c r="R19818" s="139"/>
    </row>
    <row r="19819" spans="18:18" x14ac:dyDescent="0.25">
      <c r="R19819" s="139"/>
    </row>
    <row r="19820" spans="18:18" x14ac:dyDescent="0.25">
      <c r="R19820" s="139"/>
    </row>
    <row r="19821" spans="18:18" x14ac:dyDescent="0.25">
      <c r="R19821" s="139"/>
    </row>
    <row r="19822" spans="18:18" x14ac:dyDescent="0.25">
      <c r="R19822" s="139"/>
    </row>
    <row r="19823" spans="18:18" x14ac:dyDescent="0.25">
      <c r="R19823" s="139"/>
    </row>
    <row r="19824" spans="18:18" x14ac:dyDescent="0.25">
      <c r="R19824" s="139"/>
    </row>
    <row r="19825" spans="18:18" x14ac:dyDescent="0.25">
      <c r="R19825" s="139"/>
    </row>
    <row r="19826" spans="18:18" x14ac:dyDescent="0.25">
      <c r="R19826" s="139"/>
    </row>
    <row r="19827" spans="18:18" x14ac:dyDescent="0.25">
      <c r="R19827" s="139"/>
    </row>
    <row r="19828" spans="18:18" x14ac:dyDescent="0.25">
      <c r="R19828" s="139"/>
    </row>
    <row r="19829" spans="18:18" x14ac:dyDescent="0.25">
      <c r="R19829" s="139"/>
    </row>
    <row r="19830" spans="18:18" x14ac:dyDescent="0.25">
      <c r="R19830" s="139"/>
    </row>
    <row r="19831" spans="18:18" x14ac:dyDescent="0.25">
      <c r="R19831" s="139"/>
    </row>
    <row r="19832" spans="18:18" x14ac:dyDescent="0.25">
      <c r="R19832" s="139"/>
    </row>
    <row r="19833" spans="18:18" x14ac:dyDescent="0.25">
      <c r="R19833" s="139"/>
    </row>
    <row r="19834" spans="18:18" x14ac:dyDescent="0.25">
      <c r="R19834" s="139"/>
    </row>
    <row r="19835" spans="18:18" x14ac:dyDescent="0.25">
      <c r="R19835" s="139"/>
    </row>
    <row r="19836" spans="18:18" x14ac:dyDescent="0.25">
      <c r="R19836" s="139"/>
    </row>
    <row r="19837" spans="18:18" x14ac:dyDescent="0.25">
      <c r="R19837" s="139"/>
    </row>
    <row r="19838" spans="18:18" x14ac:dyDescent="0.25">
      <c r="R19838" s="139"/>
    </row>
    <row r="19839" spans="18:18" x14ac:dyDescent="0.25">
      <c r="R19839" s="139"/>
    </row>
    <row r="19840" spans="18:18" x14ac:dyDescent="0.25">
      <c r="R19840" s="139"/>
    </row>
    <row r="19841" spans="18:18" x14ac:dyDescent="0.25">
      <c r="R19841" s="139"/>
    </row>
    <row r="19842" spans="18:18" x14ac:dyDescent="0.25">
      <c r="R19842" s="139"/>
    </row>
    <row r="19843" spans="18:18" x14ac:dyDescent="0.25">
      <c r="R19843" s="139"/>
    </row>
    <row r="19844" spans="18:18" x14ac:dyDescent="0.25">
      <c r="R19844" s="139"/>
    </row>
    <row r="19845" spans="18:18" x14ac:dyDescent="0.25">
      <c r="R19845" s="139"/>
    </row>
    <row r="19846" spans="18:18" x14ac:dyDescent="0.25">
      <c r="R19846" s="139"/>
    </row>
    <row r="19847" spans="18:18" x14ac:dyDescent="0.25">
      <c r="R19847" s="139"/>
    </row>
    <row r="19848" spans="18:18" x14ac:dyDescent="0.25">
      <c r="R19848" s="139"/>
    </row>
    <row r="19849" spans="18:18" x14ac:dyDescent="0.25">
      <c r="R19849" s="139"/>
    </row>
    <row r="19850" spans="18:18" x14ac:dyDescent="0.25">
      <c r="R19850" s="139"/>
    </row>
    <row r="19851" spans="18:18" x14ac:dyDescent="0.25">
      <c r="R19851" s="139"/>
    </row>
    <row r="19852" spans="18:18" x14ac:dyDescent="0.25">
      <c r="R19852" s="139"/>
    </row>
    <row r="19853" spans="18:18" x14ac:dyDescent="0.25">
      <c r="R19853" s="139"/>
    </row>
    <row r="19854" spans="18:18" x14ac:dyDescent="0.25">
      <c r="R19854" s="139"/>
    </row>
    <row r="19855" spans="18:18" x14ac:dyDescent="0.25">
      <c r="R19855" s="139"/>
    </row>
    <row r="19856" spans="18:18" x14ac:dyDescent="0.25">
      <c r="R19856" s="139"/>
    </row>
    <row r="19857" spans="18:18" x14ac:dyDescent="0.25">
      <c r="R19857" s="139"/>
    </row>
    <row r="19858" spans="18:18" x14ac:dyDescent="0.25">
      <c r="R19858" s="139"/>
    </row>
    <row r="19859" spans="18:18" x14ac:dyDescent="0.25">
      <c r="R19859" s="139"/>
    </row>
    <row r="19860" spans="18:18" x14ac:dyDescent="0.25">
      <c r="R19860" s="139"/>
    </row>
    <row r="19861" spans="18:18" x14ac:dyDescent="0.25">
      <c r="R19861" s="139"/>
    </row>
    <row r="19862" spans="18:18" x14ac:dyDescent="0.25">
      <c r="R19862" s="139"/>
    </row>
    <row r="19863" spans="18:18" x14ac:dyDescent="0.25">
      <c r="R19863" s="139"/>
    </row>
    <row r="19864" spans="18:18" x14ac:dyDescent="0.25">
      <c r="R19864" s="139"/>
    </row>
    <row r="19865" spans="18:18" x14ac:dyDescent="0.25">
      <c r="R19865" s="139"/>
    </row>
    <row r="19866" spans="18:18" x14ac:dyDescent="0.25">
      <c r="R19866" s="139"/>
    </row>
    <row r="19867" spans="18:18" x14ac:dyDescent="0.25">
      <c r="R19867" s="139"/>
    </row>
    <row r="19868" spans="18:18" x14ac:dyDescent="0.25">
      <c r="R19868" s="139"/>
    </row>
    <row r="19869" spans="18:18" x14ac:dyDescent="0.25">
      <c r="R19869" s="139"/>
    </row>
    <row r="19870" spans="18:18" x14ac:dyDescent="0.25">
      <c r="R19870" s="139"/>
    </row>
    <row r="19871" spans="18:18" x14ac:dyDescent="0.25">
      <c r="R19871" s="139"/>
    </row>
    <row r="19872" spans="18:18" x14ac:dyDescent="0.25">
      <c r="R19872" s="139"/>
    </row>
    <row r="19873" spans="18:18" x14ac:dyDescent="0.25">
      <c r="R19873" s="139"/>
    </row>
    <row r="19874" spans="18:18" x14ac:dyDescent="0.25">
      <c r="R19874" s="139"/>
    </row>
    <row r="19875" spans="18:18" x14ac:dyDescent="0.25">
      <c r="R19875" s="139"/>
    </row>
    <row r="19876" spans="18:18" x14ac:dyDescent="0.25">
      <c r="R19876" s="139"/>
    </row>
    <row r="19877" spans="18:18" x14ac:dyDescent="0.25">
      <c r="R19877" s="139"/>
    </row>
    <row r="19878" spans="18:18" x14ac:dyDescent="0.25">
      <c r="R19878" s="139"/>
    </row>
    <row r="19879" spans="18:18" x14ac:dyDescent="0.25">
      <c r="R19879" s="139"/>
    </row>
    <row r="19880" spans="18:18" x14ac:dyDescent="0.25">
      <c r="R19880" s="139"/>
    </row>
    <row r="19881" spans="18:18" x14ac:dyDescent="0.25">
      <c r="R19881" s="139"/>
    </row>
    <row r="19882" spans="18:18" x14ac:dyDescent="0.25">
      <c r="R19882" s="139"/>
    </row>
    <row r="19883" spans="18:18" x14ac:dyDescent="0.25">
      <c r="R19883" s="139"/>
    </row>
    <row r="19884" spans="18:18" x14ac:dyDescent="0.25">
      <c r="R19884" s="139"/>
    </row>
    <row r="19885" spans="18:18" x14ac:dyDescent="0.25">
      <c r="R19885" s="139"/>
    </row>
    <row r="19886" spans="18:18" x14ac:dyDescent="0.25">
      <c r="R19886" s="139"/>
    </row>
    <row r="19887" spans="18:18" x14ac:dyDescent="0.25">
      <c r="R19887" s="139"/>
    </row>
    <row r="19888" spans="18:18" x14ac:dyDescent="0.25">
      <c r="R19888" s="139"/>
    </row>
    <row r="19889" spans="18:18" x14ac:dyDescent="0.25">
      <c r="R19889" s="139"/>
    </row>
    <row r="19890" spans="18:18" x14ac:dyDescent="0.25">
      <c r="R19890" s="139"/>
    </row>
    <row r="19891" spans="18:18" x14ac:dyDescent="0.25">
      <c r="R19891" s="139"/>
    </row>
    <row r="19892" spans="18:18" x14ac:dyDescent="0.25">
      <c r="R19892" s="139"/>
    </row>
    <row r="19893" spans="18:18" x14ac:dyDescent="0.25">
      <c r="R19893" s="139"/>
    </row>
    <row r="19894" spans="18:18" x14ac:dyDescent="0.25">
      <c r="R19894" s="139"/>
    </row>
    <row r="19895" spans="18:18" x14ac:dyDescent="0.25">
      <c r="R19895" s="139"/>
    </row>
    <row r="19896" spans="18:18" x14ac:dyDescent="0.25">
      <c r="R19896" s="139"/>
    </row>
    <row r="19897" spans="18:18" x14ac:dyDescent="0.25">
      <c r="R19897" s="139"/>
    </row>
    <row r="19898" spans="18:18" x14ac:dyDescent="0.25">
      <c r="R19898" s="139"/>
    </row>
    <row r="19899" spans="18:18" x14ac:dyDescent="0.25">
      <c r="R19899" s="139"/>
    </row>
    <row r="19900" spans="18:18" x14ac:dyDescent="0.25">
      <c r="R19900" s="139"/>
    </row>
    <row r="19901" spans="18:18" x14ac:dyDescent="0.25">
      <c r="R19901" s="139"/>
    </row>
    <row r="19902" spans="18:18" x14ac:dyDescent="0.25">
      <c r="R19902" s="139"/>
    </row>
    <row r="19903" spans="18:18" x14ac:dyDescent="0.25">
      <c r="R19903" s="139"/>
    </row>
    <row r="19904" spans="18:18" x14ac:dyDescent="0.25">
      <c r="R19904" s="139"/>
    </row>
    <row r="19905" spans="18:18" x14ac:dyDescent="0.25">
      <c r="R19905" s="139"/>
    </row>
    <row r="19906" spans="18:18" x14ac:dyDescent="0.25">
      <c r="R19906" s="139"/>
    </row>
    <row r="19907" spans="18:18" x14ac:dyDescent="0.25">
      <c r="R19907" s="139"/>
    </row>
    <row r="19908" spans="18:18" x14ac:dyDescent="0.25">
      <c r="R19908" s="139"/>
    </row>
    <row r="19909" spans="18:18" x14ac:dyDescent="0.25">
      <c r="R19909" s="139"/>
    </row>
    <row r="19910" spans="18:18" x14ac:dyDescent="0.25">
      <c r="R19910" s="139"/>
    </row>
    <row r="19911" spans="18:18" x14ac:dyDescent="0.25">
      <c r="R19911" s="139"/>
    </row>
    <row r="19912" spans="18:18" x14ac:dyDescent="0.25">
      <c r="R19912" s="139"/>
    </row>
    <row r="19913" spans="18:18" x14ac:dyDescent="0.25">
      <c r="R19913" s="139"/>
    </row>
    <row r="19914" spans="18:18" x14ac:dyDescent="0.25">
      <c r="R19914" s="139"/>
    </row>
    <row r="19915" spans="18:18" x14ac:dyDescent="0.25">
      <c r="R19915" s="139"/>
    </row>
    <row r="19916" spans="18:18" x14ac:dyDescent="0.25">
      <c r="R19916" s="139"/>
    </row>
    <row r="19917" spans="18:18" x14ac:dyDescent="0.25">
      <c r="R19917" s="139"/>
    </row>
    <row r="19918" spans="18:18" x14ac:dyDescent="0.25">
      <c r="R19918" s="139"/>
    </row>
    <row r="19919" spans="18:18" x14ac:dyDescent="0.25">
      <c r="R19919" s="139"/>
    </row>
    <row r="19920" spans="18:18" x14ac:dyDescent="0.25">
      <c r="R19920" s="139"/>
    </row>
    <row r="19921" spans="18:18" x14ac:dyDescent="0.25">
      <c r="R19921" s="139"/>
    </row>
    <row r="19922" spans="18:18" x14ac:dyDescent="0.25">
      <c r="R19922" s="139"/>
    </row>
    <row r="19923" spans="18:18" x14ac:dyDescent="0.25">
      <c r="R19923" s="139"/>
    </row>
    <row r="19924" spans="18:18" x14ac:dyDescent="0.25">
      <c r="R19924" s="139"/>
    </row>
    <row r="19925" spans="18:18" x14ac:dyDescent="0.25">
      <c r="R19925" s="139"/>
    </row>
    <row r="19926" spans="18:18" x14ac:dyDescent="0.25">
      <c r="R19926" s="139"/>
    </row>
    <row r="19927" spans="18:18" x14ac:dyDescent="0.25">
      <c r="R19927" s="139"/>
    </row>
    <row r="19928" spans="18:18" x14ac:dyDescent="0.25">
      <c r="R19928" s="139"/>
    </row>
    <row r="19929" spans="18:18" x14ac:dyDescent="0.25">
      <c r="R19929" s="139"/>
    </row>
    <row r="19930" spans="18:18" x14ac:dyDescent="0.25">
      <c r="R19930" s="139"/>
    </row>
    <row r="19931" spans="18:18" x14ac:dyDescent="0.25">
      <c r="R19931" s="139"/>
    </row>
    <row r="19932" spans="18:18" x14ac:dyDescent="0.25">
      <c r="R19932" s="139"/>
    </row>
    <row r="19933" spans="18:18" x14ac:dyDescent="0.25">
      <c r="R19933" s="139"/>
    </row>
    <row r="19934" spans="18:18" x14ac:dyDescent="0.25">
      <c r="R19934" s="139"/>
    </row>
    <row r="19935" spans="18:18" x14ac:dyDescent="0.25">
      <c r="R19935" s="139"/>
    </row>
    <row r="19936" spans="18:18" x14ac:dyDescent="0.25">
      <c r="R19936" s="139"/>
    </row>
    <row r="19937" spans="18:18" x14ac:dyDescent="0.25">
      <c r="R19937" s="139"/>
    </row>
    <row r="19938" spans="18:18" x14ac:dyDescent="0.25">
      <c r="R19938" s="139"/>
    </row>
    <row r="19939" spans="18:18" x14ac:dyDescent="0.25">
      <c r="R19939" s="139"/>
    </row>
    <row r="19940" spans="18:18" x14ac:dyDescent="0.25">
      <c r="R19940" s="139"/>
    </row>
    <row r="19941" spans="18:18" x14ac:dyDescent="0.25">
      <c r="R19941" s="139"/>
    </row>
    <row r="19942" spans="18:18" x14ac:dyDescent="0.25">
      <c r="R19942" s="139"/>
    </row>
    <row r="19943" spans="18:18" x14ac:dyDescent="0.25">
      <c r="R19943" s="139"/>
    </row>
    <row r="19944" spans="18:18" x14ac:dyDescent="0.25">
      <c r="R19944" s="139"/>
    </row>
    <row r="19945" spans="18:18" x14ac:dyDescent="0.25">
      <c r="R19945" s="139"/>
    </row>
    <row r="19946" spans="18:18" x14ac:dyDescent="0.25">
      <c r="R19946" s="139"/>
    </row>
    <row r="19947" spans="18:18" x14ac:dyDescent="0.25">
      <c r="R19947" s="139"/>
    </row>
    <row r="19948" spans="18:18" x14ac:dyDescent="0.25">
      <c r="R19948" s="139"/>
    </row>
    <row r="19949" spans="18:18" x14ac:dyDescent="0.25">
      <c r="R19949" s="139"/>
    </row>
    <row r="19950" spans="18:18" x14ac:dyDescent="0.25">
      <c r="R19950" s="139"/>
    </row>
    <row r="19951" spans="18:18" x14ac:dyDescent="0.25">
      <c r="R19951" s="139"/>
    </row>
    <row r="19952" spans="18:18" x14ac:dyDescent="0.25">
      <c r="R19952" s="139"/>
    </row>
    <row r="19953" spans="18:18" x14ac:dyDescent="0.25">
      <c r="R19953" s="139"/>
    </row>
    <row r="19954" spans="18:18" x14ac:dyDescent="0.25">
      <c r="R19954" s="139"/>
    </row>
    <row r="19955" spans="18:18" x14ac:dyDescent="0.25">
      <c r="R19955" s="139"/>
    </row>
    <row r="19956" spans="18:18" x14ac:dyDescent="0.25">
      <c r="R19956" s="139"/>
    </row>
    <row r="19957" spans="18:18" x14ac:dyDescent="0.25">
      <c r="R19957" s="139"/>
    </row>
    <row r="19958" spans="18:18" x14ac:dyDescent="0.25">
      <c r="R19958" s="139"/>
    </row>
    <row r="19959" spans="18:18" x14ac:dyDescent="0.25">
      <c r="R19959" s="139"/>
    </row>
    <row r="19960" spans="18:18" x14ac:dyDescent="0.25">
      <c r="R19960" s="139"/>
    </row>
    <row r="19961" spans="18:18" x14ac:dyDescent="0.25">
      <c r="R19961" s="139"/>
    </row>
    <row r="19962" spans="18:18" x14ac:dyDescent="0.25">
      <c r="R19962" s="139"/>
    </row>
    <row r="19963" spans="18:18" x14ac:dyDescent="0.25">
      <c r="R19963" s="139"/>
    </row>
    <row r="19964" spans="18:18" x14ac:dyDescent="0.25">
      <c r="R19964" s="139"/>
    </row>
    <row r="19965" spans="18:18" x14ac:dyDescent="0.25">
      <c r="R19965" s="139"/>
    </row>
    <row r="19966" spans="18:18" x14ac:dyDescent="0.25">
      <c r="R19966" s="139"/>
    </row>
    <row r="19967" spans="18:18" x14ac:dyDescent="0.25">
      <c r="R19967" s="139"/>
    </row>
    <row r="19968" spans="18:18" x14ac:dyDescent="0.25">
      <c r="R19968" s="139"/>
    </row>
    <row r="19969" spans="18:18" x14ac:dyDescent="0.25">
      <c r="R19969" s="139"/>
    </row>
    <row r="19970" spans="18:18" x14ac:dyDescent="0.25">
      <c r="R19970" s="139"/>
    </row>
    <row r="19971" spans="18:18" x14ac:dyDescent="0.25">
      <c r="R19971" s="139"/>
    </row>
    <row r="19972" spans="18:18" x14ac:dyDescent="0.25">
      <c r="R19972" s="139"/>
    </row>
    <row r="19973" spans="18:18" x14ac:dyDescent="0.25">
      <c r="R19973" s="139"/>
    </row>
    <row r="19974" spans="18:18" x14ac:dyDescent="0.25">
      <c r="R19974" s="139"/>
    </row>
    <row r="19975" spans="18:18" x14ac:dyDescent="0.25">
      <c r="R19975" s="139"/>
    </row>
    <row r="19976" spans="18:18" x14ac:dyDescent="0.25">
      <c r="R19976" s="139"/>
    </row>
    <row r="19977" spans="18:18" x14ac:dyDescent="0.25">
      <c r="R19977" s="139"/>
    </row>
    <row r="19978" spans="18:18" x14ac:dyDescent="0.25">
      <c r="R19978" s="139"/>
    </row>
    <row r="19979" spans="18:18" x14ac:dyDescent="0.25">
      <c r="R19979" s="139"/>
    </row>
    <row r="19980" spans="18:18" x14ac:dyDescent="0.25">
      <c r="R19980" s="139"/>
    </row>
    <row r="19981" spans="18:18" x14ac:dyDescent="0.25">
      <c r="R19981" s="139"/>
    </row>
    <row r="19982" spans="18:18" x14ac:dyDescent="0.25">
      <c r="R19982" s="139"/>
    </row>
    <row r="19983" spans="18:18" x14ac:dyDescent="0.25">
      <c r="R19983" s="139"/>
    </row>
    <row r="19984" spans="18:18" x14ac:dyDescent="0.25">
      <c r="R19984" s="139"/>
    </row>
    <row r="19985" spans="18:18" x14ac:dyDescent="0.25">
      <c r="R19985" s="139"/>
    </row>
    <row r="19986" spans="18:18" x14ac:dyDescent="0.25">
      <c r="R19986" s="139"/>
    </row>
    <row r="19987" spans="18:18" x14ac:dyDescent="0.25">
      <c r="R19987" s="139"/>
    </row>
    <row r="19988" spans="18:18" x14ac:dyDescent="0.25">
      <c r="R19988" s="139"/>
    </row>
    <row r="19989" spans="18:18" x14ac:dyDescent="0.25">
      <c r="R19989" s="139"/>
    </row>
    <row r="19990" spans="18:18" x14ac:dyDescent="0.25">
      <c r="R19990" s="139"/>
    </row>
    <row r="19991" spans="18:18" x14ac:dyDescent="0.25">
      <c r="R19991" s="139"/>
    </row>
    <row r="19992" spans="18:18" x14ac:dyDescent="0.25">
      <c r="R19992" s="139"/>
    </row>
    <row r="19993" spans="18:18" x14ac:dyDescent="0.25">
      <c r="R19993" s="139"/>
    </row>
    <row r="19994" spans="18:18" x14ac:dyDescent="0.25">
      <c r="R19994" s="139"/>
    </row>
    <row r="19995" spans="18:18" x14ac:dyDescent="0.25">
      <c r="R19995" s="139"/>
    </row>
    <row r="19996" spans="18:18" x14ac:dyDescent="0.25">
      <c r="R19996" s="139"/>
    </row>
    <row r="19997" spans="18:18" x14ac:dyDescent="0.25">
      <c r="R19997" s="139"/>
    </row>
    <row r="19998" spans="18:18" x14ac:dyDescent="0.25">
      <c r="R19998" s="139"/>
    </row>
    <row r="19999" spans="18:18" x14ac:dyDescent="0.25">
      <c r="R19999" s="139"/>
    </row>
    <row r="20000" spans="18:18" x14ac:dyDescent="0.25">
      <c r="R20000" s="139"/>
    </row>
    <row r="20001" spans="18:18" x14ac:dyDescent="0.25">
      <c r="R20001" s="139"/>
    </row>
    <row r="20002" spans="18:18" x14ac:dyDescent="0.25">
      <c r="R20002" s="139"/>
    </row>
    <row r="20003" spans="18:18" x14ac:dyDescent="0.25">
      <c r="R20003" s="139"/>
    </row>
    <row r="20004" spans="18:18" x14ac:dyDescent="0.25">
      <c r="R20004" s="139"/>
    </row>
    <row r="20005" spans="18:18" x14ac:dyDescent="0.25">
      <c r="R20005" s="139"/>
    </row>
    <row r="20006" spans="18:18" x14ac:dyDescent="0.25">
      <c r="R20006" s="139"/>
    </row>
    <row r="20007" spans="18:18" x14ac:dyDescent="0.25">
      <c r="R20007" s="139"/>
    </row>
    <row r="20008" spans="18:18" x14ac:dyDescent="0.25">
      <c r="R20008" s="139"/>
    </row>
    <row r="20009" spans="18:18" x14ac:dyDescent="0.25">
      <c r="R20009" s="139"/>
    </row>
    <row r="20010" spans="18:18" x14ac:dyDescent="0.25">
      <c r="R20010" s="139"/>
    </row>
    <row r="20011" spans="18:18" x14ac:dyDescent="0.25">
      <c r="R20011" s="139"/>
    </row>
    <row r="20012" spans="18:18" x14ac:dyDescent="0.25">
      <c r="R20012" s="139"/>
    </row>
    <row r="20013" spans="18:18" x14ac:dyDescent="0.25">
      <c r="R20013" s="139"/>
    </row>
    <row r="20014" spans="18:18" x14ac:dyDescent="0.25">
      <c r="R20014" s="139"/>
    </row>
    <row r="20015" spans="18:18" x14ac:dyDescent="0.25">
      <c r="R20015" s="139"/>
    </row>
    <row r="20016" spans="18:18" x14ac:dyDescent="0.25">
      <c r="R20016" s="139"/>
    </row>
    <row r="20017" spans="18:18" x14ac:dyDescent="0.25">
      <c r="R20017" s="139"/>
    </row>
    <row r="20018" spans="18:18" x14ac:dyDescent="0.25">
      <c r="R20018" s="139"/>
    </row>
    <row r="20019" spans="18:18" x14ac:dyDescent="0.25">
      <c r="R20019" s="139"/>
    </row>
    <row r="20020" spans="18:18" x14ac:dyDescent="0.25">
      <c r="R20020" s="139"/>
    </row>
    <row r="20021" spans="18:18" x14ac:dyDescent="0.25">
      <c r="R20021" s="139"/>
    </row>
    <row r="20022" spans="18:18" x14ac:dyDescent="0.25">
      <c r="R20022" s="139"/>
    </row>
    <row r="20023" spans="18:18" x14ac:dyDescent="0.25">
      <c r="R20023" s="139"/>
    </row>
    <row r="20024" spans="18:18" x14ac:dyDescent="0.25">
      <c r="R20024" s="139"/>
    </row>
    <row r="20025" spans="18:18" x14ac:dyDescent="0.25">
      <c r="R20025" s="139"/>
    </row>
    <row r="20026" spans="18:18" x14ac:dyDescent="0.25">
      <c r="R20026" s="139"/>
    </row>
    <row r="20027" spans="18:18" x14ac:dyDescent="0.25">
      <c r="R20027" s="139"/>
    </row>
    <row r="20028" spans="18:18" x14ac:dyDescent="0.25">
      <c r="R20028" s="139"/>
    </row>
    <row r="20029" spans="18:18" x14ac:dyDescent="0.25">
      <c r="R20029" s="139"/>
    </row>
    <row r="20030" spans="18:18" x14ac:dyDescent="0.25">
      <c r="R20030" s="139"/>
    </row>
    <row r="20031" spans="18:18" x14ac:dyDescent="0.25">
      <c r="R20031" s="139"/>
    </row>
    <row r="20032" spans="18:18" x14ac:dyDescent="0.25">
      <c r="R20032" s="139"/>
    </row>
    <row r="20033" spans="18:18" x14ac:dyDescent="0.25">
      <c r="R20033" s="139"/>
    </row>
    <row r="20034" spans="18:18" x14ac:dyDescent="0.25">
      <c r="R20034" s="139"/>
    </row>
    <row r="20035" spans="18:18" x14ac:dyDescent="0.25">
      <c r="R20035" s="139"/>
    </row>
    <row r="20036" spans="18:18" x14ac:dyDescent="0.25">
      <c r="R20036" s="139"/>
    </row>
    <row r="20037" spans="18:18" x14ac:dyDescent="0.25">
      <c r="R20037" s="139"/>
    </row>
    <row r="20038" spans="18:18" x14ac:dyDescent="0.25">
      <c r="R20038" s="139"/>
    </row>
    <row r="20039" spans="18:18" x14ac:dyDescent="0.25">
      <c r="R20039" s="139"/>
    </row>
    <row r="20040" spans="18:18" x14ac:dyDescent="0.25">
      <c r="R20040" s="139"/>
    </row>
    <row r="20041" spans="18:18" x14ac:dyDescent="0.25">
      <c r="R20041" s="139"/>
    </row>
    <row r="20042" spans="18:18" x14ac:dyDescent="0.25">
      <c r="R20042" s="139"/>
    </row>
    <row r="20043" spans="18:18" x14ac:dyDescent="0.25">
      <c r="R20043" s="139"/>
    </row>
    <row r="20044" spans="18:18" x14ac:dyDescent="0.25">
      <c r="R20044" s="139"/>
    </row>
    <row r="20045" spans="18:18" x14ac:dyDescent="0.25">
      <c r="R20045" s="139"/>
    </row>
    <row r="20046" spans="18:18" x14ac:dyDescent="0.25">
      <c r="R20046" s="139"/>
    </row>
    <row r="20047" spans="18:18" x14ac:dyDescent="0.25">
      <c r="R20047" s="139"/>
    </row>
    <row r="20048" spans="18:18" x14ac:dyDescent="0.25">
      <c r="R20048" s="139"/>
    </row>
    <row r="20049" spans="18:18" x14ac:dyDescent="0.25">
      <c r="R20049" s="139"/>
    </row>
    <row r="20050" spans="18:18" x14ac:dyDescent="0.25">
      <c r="R20050" s="139"/>
    </row>
    <row r="20051" spans="18:18" x14ac:dyDescent="0.25">
      <c r="R20051" s="139"/>
    </row>
    <row r="20052" spans="18:18" x14ac:dyDescent="0.25">
      <c r="R20052" s="139"/>
    </row>
    <row r="20053" spans="18:18" x14ac:dyDescent="0.25">
      <c r="R20053" s="139"/>
    </row>
    <row r="20054" spans="18:18" x14ac:dyDescent="0.25">
      <c r="R20054" s="139"/>
    </row>
    <row r="20055" spans="18:18" x14ac:dyDescent="0.25">
      <c r="R20055" s="139"/>
    </row>
    <row r="20056" spans="18:18" x14ac:dyDescent="0.25">
      <c r="R20056" s="139"/>
    </row>
    <row r="20057" spans="18:18" x14ac:dyDescent="0.25">
      <c r="R20057" s="139"/>
    </row>
    <row r="20058" spans="18:18" x14ac:dyDescent="0.25">
      <c r="R20058" s="139"/>
    </row>
    <row r="20059" spans="18:18" x14ac:dyDescent="0.25">
      <c r="R20059" s="139"/>
    </row>
    <row r="20060" spans="18:18" x14ac:dyDescent="0.25">
      <c r="R20060" s="139"/>
    </row>
    <row r="20061" spans="18:18" x14ac:dyDescent="0.25">
      <c r="R20061" s="139"/>
    </row>
    <row r="20062" spans="18:18" x14ac:dyDescent="0.25">
      <c r="R20062" s="139"/>
    </row>
    <row r="20063" spans="18:18" x14ac:dyDescent="0.25">
      <c r="R20063" s="139"/>
    </row>
    <row r="20064" spans="18:18" x14ac:dyDescent="0.25">
      <c r="R20064" s="139"/>
    </row>
    <row r="20065" spans="18:18" x14ac:dyDescent="0.25">
      <c r="R20065" s="139"/>
    </row>
    <row r="20066" spans="18:18" x14ac:dyDescent="0.25">
      <c r="R20066" s="139"/>
    </row>
    <row r="20067" spans="18:18" x14ac:dyDescent="0.25">
      <c r="R20067" s="139"/>
    </row>
    <row r="20068" spans="18:18" x14ac:dyDescent="0.25">
      <c r="R20068" s="139"/>
    </row>
    <row r="20069" spans="18:18" x14ac:dyDescent="0.25">
      <c r="R20069" s="139"/>
    </row>
    <row r="20070" spans="18:18" x14ac:dyDescent="0.25">
      <c r="R20070" s="139"/>
    </row>
    <row r="20071" spans="18:18" x14ac:dyDescent="0.25">
      <c r="R20071" s="139"/>
    </row>
    <row r="20072" spans="18:18" x14ac:dyDescent="0.25">
      <c r="R20072" s="139"/>
    </row>
    <row r="20073" spans="18:18" x14ac:dyDescent="0.25">
      <c r="R20073" s="139"/>
    </row>
    <row r="20074" spans="18:18" x14ac:dyDescent="0.25">
      <c r="R20074" s="139"/>
    </row>
    <row r="20075" spans="18:18" x14ac:dyDescent="0.25">
      <c r="R20075" s="139"/>
    </row>
    <row r="20076" spans="18:18" x14ac:dyDescent="0.25">
      <c r="R20076" s="139"/>
    </row>
    <row r="20077" spans="18:18" x14ac:dyDescent="0.25">
      <c r="R20077" s="139"/>
    </row>
    <row r="20078" spans="18:18" x14ac:dyDescent="0.25">
      <c r="R20078" s="139"/>
    </row>
    <row r="20079" spans="18:18" x14ac:dyDescent="0.25">
      <c r="R20079" s="139"/>
    </row>
    <row r="20080" spans="18:18" x14ac:dyDescent="0.25">
      <c r="R20080" s="139"/>
    </row>
    <row r="20081" spans="18:18" x14ac:dyDescent="0.25">
      <c r="R20081" s="139"/>
    </row>
    <row r="20082" spans="18:18" x14ac:dyDescent="0.25">
      <c r="R20082" s="139"/>
    </row>
    <row r="20083" spans="18:18" x14ac:dyDescent="0.25">
      <c r="R20083" s="139"/>
    </row>
    <row r="20084" spans="18:18" x14ac:dyDescent="0.25">
      <c r="R20084" s="139"/>
    </row>
    <row r="20085" spans="18:18" x14ac:dyDescent="0.25">
      <c r="R20085" s="139"/>
    </row>
    <row r="20086" spans="18:18" x14ac:dyDescent="0.25">
      <c r="R20086" s="139"/>
    </row>
    <row r="20087" spans="18:18" x14ac:dyDescent="0.25">
      <c r="R20087" s="139"/>
    </row>
    <row r="20088" spans="18:18" x14ac:dyDescent="0.25">
      <c r="R20088" s="139"/>
    </row>
    <row r="20089" spans="18:18" x14ac:dyDescent="0.25">
      <c r="R20089" s="139"/>
    </row>
    <row r="20090" spans="18:18" x14ac:dyDescent="0.25">
      <c r="R20090" s="139"/>
    </row>
    <row r="20091" spans="18:18" x14ac:dyDescent="0.25">
      <c r="R20091" s="139"/>
    </row>
    <row r="20092" spans="18:18" x14ac:dyDescent="0.25">
      <c r="R20092" s="139"/>
    </row>
    <row r="20093" spans="18:18" x14ac:dyDescent="0.25">
      <c r="R20093" s="139"/>
    </row>
    <row r="20094" spans="18:18" x14ac:dyDescent="0.25">
      <c r="R20094" s="139"/>
    </row>
    <row r="20095" spans="18:18" x14ac:dyDescent="0.25">
      <c r="R20095" s="139"/>
    </row>
    <row r="20096" spans="18:18" x14ac:dyDescent="0.25">
      <c r="R20096" s="139"/>
    </row>
    <row r="20097" spans="18:18" x14ac:dyDescent="0.25">
      <c r="R20097" s="139"/>
    </row>
    <row r="20098" spans="18:18" x14ac:dyDescent="0.25">
      <c r="R20098" s="139"/>
    </row>
    <row r="20099" spans="18:18" x14ac:dyDescent="0.25">
      <c r="R20099" s="139"/>
    </row>
    <row r="20100" spans="18:18" x14ac:dyDescent="0.25">
      <c r="R20100" s="139"/>
    </row>
    <row r="20101" spans="18:18" x14ac:dyDescent="0.25">
      <c r="R20101" s="139"/>
    </row>
    <row r="20102" spans="18:18" x14ac:dyDescent="0.25">
      <c r="R20102" s="139"/>
    </row>
    <row r="20103" spans="18:18" x14ac:dyDescent="0.25">
      <c r="R20103" s="139"/>
    </row>
    <row r="20104" spans="18:18" x14ac:dyDescent="0.25">
      <c r="R20104" s="139"/>
    </row>
    <row r="20105" spans="18:18" x14ac:dyDescent="0.25">
      <c r="R20105" s="139"/>
    </row>
    <row r="20106" spans="18:18" x14ac:dyDescent="0.25">
      <c r="R20106" s="139"/>
    </row>
    <row r="20107" spans="18:18" x14ac:dyDescent="0.25">
      <c r="R20107" s="139"/>
    </row>
    <row r="20108" spans="18:18" x14ac:dyDescent="0.25">
      <c r="R20108" s="139"/>
    </row>
    <row r="20109" spans="18:18" x14ac:dyDescent="0.25">
      <c r="R20109" s="139"/>
    </row>
    <row r="20110" spans="18:18" x14ac:dyDescent="0.25">
      <c r="R20110" s="139"/>
    </row>
    <row r="20111" spans="18:18" x14ac:dyDescent="0.25">
      <c r="R20111" s="139"/>
    </row>
    <row r="20112" spans="18:18" x14ac:dyDescent="0.25">
      <c r="R20112" s="139"/>
    </row>
    <row r="20113" spans="18:18" x14ac:dyDescent="0.25">
      <c r="R20113" s="139"/>
    </row>
    <row r="20114" spans="18:18" x14ac:dyDescent="0.25">
      <c r="R20114" s="139"/>
    </row>
    <row r="20115" spans="18:18" x14ac:dyDescent="0.25">
      <c r="R20115" s="139"/>
    </row>
    <row r="20116" spans="18:18" x14ac:dyDescent="0.25">
      <c r="R20116" s="139"/>
    </row>
    <row r="20117" spans="18:18" x14ac:dyDescent="0.25">
      <c r="R20117" s="139"/>
    </row>
    <row r="20118" spans="18:18" x14ac:dyDescent="0.25">
      <c r="R20118" s="139"/>
    </row>
    <row r="20119" spans="18:18" x14ac:dyDescent="0.25">
      <c r="R20119" s="139"/>
    </row>
    <row r="20120" spans="18:18" x14ac:dyDescent="0.25">
      <c r="R20120" s="139"/>
    </row>
    <row r="20121" spans="18:18" x14ac:dyDescent="0.25">
      <c r="R20121" s="139"/>
    </row>
    <row r="20122" spans="18:18" x14ac:dyDescent="0.25">
      <c r="R20122" s="139"/>
    </row>
    <row r="20123" spans="18:18" x14ac:dyDescent="0.25">
      <c r="R20123" s="139"/>
    </row>
    <row r="20124" spans="18:18" x14ac:dyDescent="0.25">
      <c r="R20124" s="139"/>
    </row>
    <row r="20125" spans="18:18" x14ac:dyDescent="0.25">
      <c r="R20125" s="139"/>
    </row>
    <row r="20126" spans="18:18" x14ac:dyDescent="0.25">
      <c r="R20126" s="139"/>
    </row>
    <row r="20127" spans="18:18" x14ac:dyDescent="0.25">
      <c r="R20127" s="139"/>
    </row>
    <row r="20128" spans="18:18" x14ac:dyDescent="0.25">
      <c r="R20128" s="139"/>
    </row>
    <row r="20129" spans="18:18" x14ac:dyDescent="0.25">
      <c r="R20129" s="139"/>
    </row>
    <row r="20130" spans="18:18" x14ac:dyDescent="0.25">
      <c r="R20130" s="139"/>
    </row>
    <row r="20131" spans="18:18" x14ac:dyDescent="0.25">
      <c r="R20131" s="139"/>
    </row>
    <row r="20132" spans="18:18" x14ac:dyDescent="0.25">
      <c r="R20132" s="139"/>
    </row>
    <row r="20133" spans="18:18" x14ac:dyDescent="0.25">
      <c r="R20133" s="139"/>
    </row>
    <row r="20134" spans="18:18" x14ac:dyDescent="0.25">
      <c r="R20134" s="139"/>
    </row>
    <row r="20135" spans="18:18" x14ac:dyDescent="0.25">
      <c r="R20135" s="139"/>
    </row>
    <row r="20136" spans="18:18" x14ac:dyDescent="0.25">
      <c r="R20136" s="139"/>
    </row>
    <row r="20137" spans="18:18" x14ac:dyDescent="0.25">
      <c r="R20137" s="139"/>
    </row>
    <row r="20138" spans="18:18" x14ac:dyDescent="0.25">
      <c r="R20138" s="139"/>
    </row>
    <row r="20139" spans="18:18" x14ac:dyDescent="0.25">
      <c r="R20139" s="139"/>
    </row>
    <row r="20140" spans="18:18" x14ac:dyDescent="0.25">
      <c r="R20140" s="139"/>
    </row>
    <row r="20141" spans="18:18" x14ac:dyDescent="0.25">
      <c r="R20141" s="139"/>
    </row>
    <row r="20142" spans="18:18" x14ac:dyDescent="0.25">
      <c r="R20142" s="139"/>
    </row>
    <row r="20143" spans="18:18" x14ac:dyDescent="0.25">
      <c r="R20143" s="139"/>
    </row>
    <row r="20144" spans="18:18" x14ac:dyDescent="0.25">
      <c r="R20144" s="139"/>
    </row>
    <row r="20145" spans="18:18" x14ac:dyDescent="0.25">
      <c r="R20145" s="139"/>
    </row>
    <row r="20146" spans="18:18" x14ac:dyDescent="0.25">
      <c r="R20146" s="139"/>
    </row>
    <row r="20147" spans="18:18" x14ac:dyDescent="0.25">
      <c r="R20147" s="139"/>
    </row>
    <row r="20148" spans="18:18" x14ac:dyDescent="0.25">
      <c r="R20148" s="139"/>
    </row>
    <row r="20149" spans="18:18" x14ac:dyDescent="0.25">
      <c r="R20149" s="139"/>
    </row>
    <row r="20150" spans="18:18" x14ac:dyDescent="0.25">
      <c r="R20150" s="139"/>
    </row>
    <row r="20151" spans="18:18" x14ac:dyDescent="0.25">
      <c r="R20151" s="139"/>
    </row>
    <row r="20152" spans="18:18" x14ac:dyDescent="0.25">
      <c r="R20152" s="139"/>
    </row>
    <row r="20153" spans="18:18" x14ac:dyDescent="0.25">
      <c r="R20153" s="139"/>
    </row>
    <row r="20154" spans="18:18" x14ac:dyDescent="0.25">
      <c r="R20154" s="139"/>
    </row>
    <row r="20155" spans="18:18" x14ac:dyDescent="0.25">
      <c r="R20155" s="139"/>
    </row>
    <row r="20156" spans="18:18" x14ac:dyDescent="0.25">
      <c r="R20156" s="139"/>
    </row>
    <row r="20157" spans="18:18" x14ac:dyDescent="0.25">
      <c r="R20157" s="139"/>
    </row>
    <row r="20158" spans="18:18" x14ac:dyDescent="0.25">
      <c r="R20158" s="139"/>
    </row>
    <row r="20159" spans="18:18" x14ac:dyDescent="0.25">
      <c r="R20159" s="139"/>
    </row>
    <row r="20160" spans="18:18" x14ac:dyDescent="0.25">
      <c r="R20160" s="139"/>
    </row>
    <row r="20161" spans="18:18" x14ac:dyDescent="0.25">
      <c r="R20161" s="139"/>
    </row>
    <row r="20162" spans="18:18" x14ac:dyDescent="0.25">
      <c r="R20162" s="139"/>
    </row>
    <row r="20163" spans="18:18" x14ac:dyDescent="0.25">
      <c r="R20163" s="139"/>
    </row>
    <row r="20164" spans="18:18" x14ac:dyDescent="0.25">
      <c r="R20164" s="139"/>
    </row>
    <row r="20165" spans="18:18" x14ac:dyDescent="0.25">
      <c r="R20165" s="139"/>
    </row>
    <row r="20166" spans="18:18" x14ac:dyDescent="0.25">
      <c r="R20166" s="139"/>
    </row>
    <row r="20167" spans="18:18" x14ac:dyDescent="0.25">
      <c r="R20167" s="139"/>
    </row>
    <row r="20168" spans="18:18" x14ac:dyDescent="0.25">
      <c r="R20168" s="139"/>
    </row>
    <row r="20169" spans="18:18" x14ac:dyDescent="0.25">
      <c r="R20169" s="139"/>
    </row>
    <row r="20170" spans="18:18" x14ac:dyDescent="0.25">
      <c r="R20170" s="139"/>
    </row>
    <row r="20171" spans="18:18" x14ac:dyDescent="0.25">
      <c r="R20171" s="139"/>
    </row>
    <row r="20172" spans="18:18" x14ac:dyDescent="0.25">
      <c r="R20172" s="139"/>
    </row>
    <row r="20173" spans="18:18" x14ac:dyDescent="0.25">
      <c r="R20173" s="139"/>
    </row>
    <row r="20174" spans="18:18" x14ac:dyDescent="0.25">
      <c r="R20174" s="139"/>
    </row>
    <row r="20175" spans="18:18" x14ac:dyDescent="0.25">
      <c r="R20175" s="139"/>
    </row>
    <row r="20176" spans="18:18" x14ac:dyDescent="0.25">
      <c r="R20176" s="139"/>
    </row>
    <row r="20177" spans="18:18" x14ac:dyDescent="0.25">
      <c r="R20177" s="139"/>
    </row>
    <row r="20178" spans="18:18" x14ac:dyDescent="0.25">
      <c r="R20178" s="139"/>
    </row>
    <row r="20179" spans="18:18" x14ac:dyDescent="0.25">
      <c r="R20179" s="139"/>
    </row>
    <row r="20180" spans="18:18" x14ac:dyDescent="0.25">
      <c r="R20180" s="139"/>
    </row>
    <row r="20181" spans="18:18" x14ac:dyDescent="0.25">
      <c r="R20181" s="139"/>
    </row>
    <row r="20182" spans="18:18" x14ac:dyDescent="0.25">
      <c r="R20182" s="139"/>
    </row>
    <row r="20183" spans="18:18" x14ac:dyDescent="0.25">
      <c r="R20183" s="139"/>
    </row>
    <row r="20184" spans="18:18" x14ac:dyDescent="0.25">
      <c r="R20184" s="139"/>
    </row>
    <row r="20185" spans="18:18" x14ac:dyDescent="0.25">
      <c r="R20185" s="139"/>
    </row>
    <row r="20186" spans="18:18" x14ac:dyDescent="0.25">
      <c r="R20186" s="139"/>
    </row>
    <row r="20187" spans="18:18" x14ac:dyDescent="0.25">
      <c r="R20187" s="139"/>
    </row>
    <row r="20188" spans="18:18" x14ac:dyDescent="0.25">
      <c r="R20188" s="139"/>
    </row>
    <row r="20189" spans="18:18" x14ac:dyDescent="0.25">
      <c r="R20189" s="139"/>
    </row>
    <row r="20190" spans="18:18" x14ac:dyDescent="0.25">
      <c r="R20190" s="139"/>
    </row>
    <row r="20191" spans="18:18" x14ac:dyDescent="0.25">
      <c r="R20191" s="139"/>
    </row>
    <row r="20192" spans="18:18" x14ac:dyDescent="0.25">
      <c r="R20192" s="139"/>
    </row>
    <row r="20193" spans="18:18" x14ac:dyDescent="0.25">
      <c r="R20193" s="139"/>
    </row>
    <row r="20194" spans="18:18" x14ac:dyDescent="0.25">
      <c r="R20194" s="139"/>
    </row>
    <row r="20195" spans="18:18" x14ac:dyDescent="0.25">
      <c r="R20195" s="139"/>
    </row>
    <row r="20196" spans="18:18" x14ac:dyDescent="0.25">
      <c r="R20196" s="139"/>
    </row>
    <row r="20197" spans="18:18" x14ac:dyDescent="0.25">
      <c r="R20197" s="139"/>
    </row>
    <row r="20198" spans="18:18" x14ac:dyDescent="0.25">
      <c r="R20198" s="139"/>
    </row>
    <row r="20199" spans="18:18" x14ac:dyDescent="0.25">
      <c r="R20199" s="139"/>
    </row>
    <row r="20200" spans="18:18" x14ac:dyDescent="0.25">
      <c r="R20200" s="139"/>
    </row>
    <row r="20201" spans="18:18" x14ac:dyDescent="0.25">
      <c r="R20201" s="139"/>
    </row>
    <row r="20202" spans="18:18" x14ac:dyDescent="0.25">
      <c r="R20202" s="139"/>
    </row>
    <row r="20203" spans="18:18" x14ac:dyDescent="0.25">
      <c r="R20203" s="139"/>
    </row>
    <row r="20204" spans="18:18" x14ac:dyDescent="0.25">
      <c r="R20204" s="139"/>
    </row>
    <row r="20205" spans="18:18" x14ac:dyDescent="0.25">
      <c r="R20205" s="139"/>
    </row>
    <row r="20206" spans="18:18" x14ac:dyDescent="0.25">
      <c r="R20206" s="139"/>
    </row>
    <row r="20207" spans="18:18" x14ac:dyDescent="0.25">
      <c r="R20207" s="139"/>
    </row>
    <row r="20208" spans="18:18" x14ac:dyDescent="0.25">
      <c r="R20208" s="139"/>
    </row>
    <row r="20209" spans="18:18" x14ac:dyDescent="0.25">
      <c r="R20209" s="139"/>
    </row>
    <row r="20210" spans="18:18" x14ac:dyDescent="0.25">
      <c r="R20210" s="139"/>
    </row>
    <row r="20211" spans="18:18" x14ac:dyDescent="0.25">
      <c r="R20211" s="139"/>
    </row>
    <row r="20212" spans="18:18" x14ac:dyDescent="0.25">
      <c r="R20212" s="139"/>
    </row>
    <row r="20213" spans="18:18" x14ac:dyDescent="0.25">
      <c r="R20213" s="139"/>
    </row>
    <row r="20214" spans="18:18" x14ac:dyDescent="0.25">
      <c r="R20214" s="139"/>
    </row>
    <row r="20215" spans="18:18" x14ac:dyDescent="0.25">
      <c r="R20215" s="139"/>
    </row>
    <row r="20216" spans="18:18" x14ac:dyDescent="0.25">
      <c r="R20216" s="139"/>
    </row>
    <row r="20217" spans="18:18" x14ac:dyDescent="0.25">
      <c r="R20217" s="139"/>
    </row>
    <row r="20218" spans="18:18" x14ac:dyDescent="0.25">
      <c r="R20218" s="139"/>
    </row>
    <row r="20219" spans="18:18" x14ac:dyDescent="0.25">
      <c r="R20219" s="139"/>
    </row>
    <row r="20220" spans="18:18" x14ac:dyDescent="0.25">
      <c r="R20220" s="139"/>
    </row>
    <row r="20221" spans="18:18" x14ac:dyDescent="0.25">
      <c r="R20221" s="139"/>
    </row>
    <row r="20222" spans="18:18" x14ac:dyDescent="0.25">
      <c r="R20222" s="139"/>
    </row>
    <row r="20223" spans="18:18" x14ac:dyDescent="0.25">
      <c r="R20223" s="139"/>
    </row>
    <row r="20224" spans="18:18" x14ac:dyDescent="0.25">
      <c r="R20224" s="139"/>
    </row>
    <row r="20225" spans="18:18" x14ac:dyDescent="0.25">
      <c r="R20225" s="139"/>
    </row>
    <row r="20226" spans="18:18" x14ac:dyDescent="0.25">
      <c r="R20226" s="139"/>
    </row>
    <row r="20227" spans="18:18" x14ac:dyDescent="0.25">
      <c r="R20227" s="139"/>
    </row>
    <row r="20228" spans="18:18" x14ac:dyDescent="0.25">
      <c r="R20228" s="139"/>
    </row>
    <row r="20229" spans="18:18" x14ac:dyDescent="0.25">
      <c r="R20229" s="139"/>
    </row>
    <row r="20230" spans="18:18" x14ac:dyDescent="0.25">
      <c r="R20230" s="139"/>
    </row>
    <row r="20231" spans="18:18" x14ac:dyDescent="0.25">
      <c r="R20231" s="139"/>
    </row>
    <row r="20232" spans="18:18" x14ac:dyDescent="0.25">
      <c r="R20232" s="139"/>
    </row>
    <row r="20233" spans="18:18" x14ac:dyDescent="0.25">
      <c r="R20233" s="139"/>
    </row>
    <row r="20234" spans="18:18" x14ac:dyDescent="0.25">
      <c r="R20234" s="139"/>
    </row>
    <row r="20235" spans="18:18" x14ac:dyDescent="0.25">
      <c r="R20235" s="139"/>
    </row>
    <row r="20236" spans="18:18" x14ac:dyDescent="0.25">
      <c r="R20236" s="139"/>
    </row>
    <row r="20237" spans="18:18" x14ac:dyDescent="0.25">
      <c r="R20237" s="139"/>
    </row>
    <row r="20238" spans="18:18" x14ac:dyDescent="0.25">
      <c r="R20238" s="139"/>
    </row>
    <row r="20239" spans="18:18" x14ac:dyDescent="0.25">
      <c r="R20239" s="139"/>
    </row>
    <row r="20240" spans="18:18" x14ac:dyDescent="0.25">
      <c r="R20240" s="139"/>
    </row>
    <row r="20241" spans="18:18" x14ac:dyDescent="0.25">
      <c r="R20241" s="139"/>
    </row>
    <row r="20242" spans="18:18" x14ac:dyDescent="0.25">
      <c r="R20242" s="139"/>
    </row>
    <row r="20243" spans="18:18" x14ac:dyDescent="0.25">
      <c r="R20243" s="139"/>
    </row>
    <row r="20244" spans="18:18" x14ac:dyDescent="0.25">
      <c r="R20244" s="139"/>
    </row>
    <row r="20245" spans="18:18" x14ac:dyDescent="0.25">
      <c r="R20245" s="139"/>
    </row>
    <row r="20246" spans="18:18" x14ac:dyDescent="0.25">
      <c r="R20246" s="139"/>
    </row>
    <row r="20247" spans="18:18" x14ac:dyDescent="0.25">
      <c r="R20247" s="139"/>
    </row>
    <row r="20248" spans="18:18" x14ac:dyDescent="0.25">
      <c r="R20248" s="139"/>
    </row>
    <row r="20249" spans="18:18" x14ac:dyDescent="0.25">
      <c r="R20249" s="139"/>
    </row>
    <row r="20250" spans="18:18" x14ac:dyDescent="0.25">
      <c r="R20250" s="139"/>
    </row>
    <row r="20251" spans="18:18" x14ac:dyDescent="0.25">
      <c r="R20251" s="139"/>
    </row>
    <row r="20252" spans="18:18" x14ac:dyDescent="0.25">
      <c r="R20252" s="139"/>
    </row>
    <row r="20253" spans="18:18" x14ac:dyDescent="0.25">
      <c r="R20253" s="139"/>
    </row>
    <row r="20254" spans="18:18" x14ac:dyDescent="0.25">
      <c r="R20254" s="139"/>
    </row>
    <row r="20255" spans="18:18" x14ac:dyDescent="0.25">
      <c r="R20255" s="139"/>
    </row>
    <row r="20256" spans="18:18" x14ac:dyDescent="0.25">
      <c r="R20256" s="139"/>
    </row>
    <row r="20257" spans="18:18" x14ac:dyDescent="0.25">
      <c r="R20257" s="139"/>
    </row>
    <row r="20258" spans="18:18" x14ac:dyDescent="0.25">
      <c r="R20258" s="139"/>
    </row>
    <row r="20259" spans="18:18" x14ac:dyDescent="0.25">
      <c r="R20259" s="139"/>
    </row>
    <row r="20260" spans="18:18" x14ac:dyDescent="0.25">
      <c r="R20260" s="139"/>
    </row>
    <row r="20261" spans="18:18" x14ac:dyDescent="0.25">
      <c r="R20261" s="139"/>
    </row>
    <row r="20262" spans="18:18" x14ac:dyDescent="0.25">
      <c r="R20262" s="139"/>
    </row>
    <row r="20263" spans="18:18" x14ac:dyDescent="0.25">
      <c r="R20263" s="139"/>
    </row>
    <row r="20264" spans="18:18" x14ac:dyDescent="0.25">
      <c r="R20264" s="139"/>
    </row>
    <row r="20265" spans="18:18" x14ac:dyDescent="0.25">
      <c r="R20265" s="139"/>
    </row>
    <row r="20266" spans="18:18" x14ac:dyDescent="0.25">
      <c r="R20266" s="139"/>
    </row>
    <row r="20267" spans="18:18" x14ac:dyDescent="0.25">
      <c r="R20267" s="139"/>
    </row>
    <row r="20268" spans="18:18" x14ac:dyDescent="0.25">
      <c r="R20268" s="139"/>
    </row>
    <row r="20269" spans="18:18" x14ac:dyDescent="0.25">
      <c r="R20269" s="139"/>
    </row>
    <row r="20270" spans="18:18" x14ac:dyDescent="0.25">
      <c r="R20270" s="139"/>
    </row>
    <row r="20271" spans="18:18" x14ac:dyDescent="0.25">
      <c r="R20271" s="139"/>
    </row>
    <row r="20272" spans="18:18" x14ac:dyDescent="0.25">
      <c r="R20272" s="139"/>
    </row>
    <row r="20273" spans="18:18" x14ac:dyDescent="0.25">
      <c r="R20273" s="139"/>
    </row>
    <row r="20274" spans="18:18" x14ac:dyDescent="0.25">
      <c r="R20274" s="139"/>
    </row>
    <row r="20275" spans="18:18" x14ac:dyDescent="0.25">
      <c r="R20275" s="139"/>
    </row>
    <row r="20276" spans="18:18" x14ac:dyDescent="0.25">
      <c r="R20276" s="139"/>
    </row>
    <row r="20277" spans="18:18" x14ac:dyDescent="0.25">
      <c r="R20277" s="139"/>
    </row>
    <row r="20278" spans="18:18" x14ac:dyDescent="0.25">
      <c r="R20278" s="139"/>
    </row>
    <row r="20279" spans="18:18" x14ac:dyDescent="0.25">
      <c r="R20279" s="139"/>
    </row>
    <row r="20280" spans="18:18" x14ac:dyDescent="0.25">
      <c r="R20280" s="139"/>
    </row>
    <row r="20281" spans="18:18" x14ac:dyDescent="0.25">
      <c r="R20281" s="139"/>
    </row>
    <row r="20282" spans="18:18" x14ac:dyDescent="0.25">
      <c r="R20282" s="139"/>
    </row>
    <row r="20283" spans="18:18" x14ac:dyDescent="0.25">
      <c r="R20283" s="139"/>
    </row>
    <row r="20284" spans="18:18" x14ac:dyDescent="0.25">
      <c r="R20284" s="139"/>
    </row>
    <row r="20285" spans="18:18" x14ac:dyDescent="0.25">
      <c r="R20285" s="139"/>
    </row>
    <row r="20286" spans="18:18" x14ac:dyDescent="0.25">
      <c r="R20286" s="139"/>
    </row>
    <row r="20287" spans="18:18" x14ac:dyDescent="0.25">
      <c r="R20287" s="139"/>
    </row>
    <row r="20288" spans="18:18" x14ac:dyDescent="0.25">
      <c r="R20288" s="139"/>
    </row>
    <row r="20289" spans="18:18" x14ac:dyDescent="0.25">
      <c r="R20289" s="139"/>
    </row>
    <row r="20290" spans="18:18" x14ac:dyDescent="0.25">
      <c r="R20290" s="139"/>
    </row>
    <row r="20291" spans="18:18" x14ac:dyDescent="0.25">
      <c r="R20291" s="139"/>
    </row>
    <row r="20292" spans="18:18" x14ac:dyDescent="0.25">
      <c r="R20292" s="139"/>
    </row>
    <row r="20293" spans="18:18" x14ac:dyDescent="0.25">
      <c r="R20293" s="139"/>
    </row>
    <row r="20294" spans="18:18" x14ac:dyDescent="0.25">
      <c r="R20294" s="139"/>
    </row>
    <row r="20295" spans="18:18" x14ac:dyDescent="0.25">
      <c r="R20295" s="139"/>
    </row>
    <row r="20296" spans="18:18" x14ac:dyDescent="0.25">
      <c r="R20296" s="139"/>
    </row>
    <row r="20297" spans="18:18" x14ac:dyDescent="0.25">
      <c r="R20297" s="139"/>
    </row>
    <row r="20298" spans="18:18" x14ac:dyDescent="0.25">
      <c r="R20298" s="139"/>
    </row>
    <row r="20299" spans="18:18" x14ac:dyDescent="0.25">
      <c r="R20299" s="139"/>
    </row>
    <row r="20300" spans="18:18" x14ac:dyDescent="0.25">
      <c r="R20300" s="139"/>
    </row>
    <row r="20301" spans="18:18" x14ac:dyDescent="0.25">
      <c r="R20301" s="139"/>
    </row>
    <row r="20302" spans="18:18" x14ac:dyDescent="0.25">
      <c r="R20302" s="139"/>
    </row>
    <row r="20303" spans="18:18" x14ac:dyDescent="0.25">
      <c r="R20303" s="139"/>
    </row>
    <row r="20304" spans="18:18" x14ac:dyDescent="0.25">
      <c r="R20304" s="139"/>
    </row>
    <row r="20305" spans="18:18" x14ac:dyDescent="0.25">
      <c r="R20305" s="139"/>
    </row>
    <row r="20306" spans="18:18" x14ac:dyDescent="0.25">
      <c r="R20306" s="139"/>
    </row>
    <row r="20307" spans="18:18" x14ac:dyDescent="0.25">
      <c r="R20307" s="139"/>
    </row>
    <row r="20308" spans="18:18" x14ac:dyDescent="0.25">
      <c r="R20308" s="139"/>
    </row>
    <row r="20309" spans="18:18" x14ac:dyDescent="0.25">
      <c r="R20309" s="139"/>
    </row>
    <row r="20310" spans="18:18" x14ac:dyDescent="0.25">
      <c r="R20310" s="139"/>
    </row>
    <row r="20311" spans="18:18" x14ac:dyDescent="0.25">
      <c r="R20311" s="139"/>
    </row>
    <row r="20312" spans="18:18" x14ac:dyDescent="0.25">
      <c r="R20312" s="139"/>
    </row>
    <row r="20313" spans="18:18" x14ac:dyDescent="0.25">
      <c r="R20313" s="139"/>
    </row>
    <row r="20314" spans="18:18" x14ac:dyDescent="0.25">
      <c r="R20314" s="139"/>
    </row>
    <row r="20315" spans="18:18" x14ac:dyDescent="0.25">
      <c r="R20315" s="139"/>
    </row>
    <row r="20316" spans="18:18" x14ac:dyDescent="0.25">
      <c r="R20316" s="139"/>
    </row>
    <row r="20317" spans="18:18" x14ac:dyDescent="0.25">
      <c r="R20317" s="139"/>
    </row>
    <row r="20318" spans="18:18" x14ac:dyDescent="0.25">
      <c r="R20318" s="139"/>
    </row>
    <row r="20319" spans="18:18" x14ac:dyDescent="0.25">
      <c r="R20319" s="139"/>
    </row>
    <row r="20320" spans="18:18" x14ac:dyDescent="0.25">
      <c r="R20320" s="139"/>
    </row>
    <row r="20321" spans="18:18" x14ac:dyDescent="0.25">
      <c r="R20321" s="139"/>
    </row>
    <row r="20322" spans="18:18" x14ac:dyDescent="0.25">
      <c r="R20322" s="139"/>
    </row>
    <row r="20323" spans="18:18" x14ac:dyDescent="0.25">
      <c r="R20323" s="139"/>
    </row>
    <row r="20324" spans="18:18" x14ac:dyDescent="0.25">
      <c r="R20324" s="139"/>
    </row>
    <row r="20325" spans="18:18" x14ac:dyDescent="0.25">
      <c r="R20325" s="139"/>
    </row>
    <row r="20326" spans="18:18" x14ac:dyDescent="0.25">
      <c r="R20326" s="139"/>
    </row>
    <row r="20327" spans="18:18" x14ac:dyDescent="0.25">
      <c r="R20327" s="139"/>
    </row>
    <row r="20328" spans="18:18" x14ac:dyDescent="0.25">
      <c r="R20328" s="139"/>
    </row>
    <row r="20329" spans="18:18" x14ac:dyDescent="0.25">
      <c r="R20329" s="139"/>
    </row>
    <row r="20330" spans="18:18" x14ac:dyDescent="0.25">
      <c r="R20330" s="139"/>
    </row>
    <row r="20331" spans="18:18" x14ac:dyDescent="0.25">
      <c r="R20331" s="139"/>
    </row>
    <row r="20332" spans="18:18" x14ac:dyDescent="0.25">
      <c r="R20332" s="139"/>
    </row>
    <row r="20333" spans="18:18" x14ac:dyDescent="0.25">
      <c r="R20333" s="139"/>
    </row>
    <row r="20334" spans="18:18" x14ac:dyDescent="0.25">
      <c r="R20334" s="139"/>
    </row>
    <row r="20335" spans="18:18" x14ac:dyDescent="0.25">
      <c r="R20335" s="139"/>
    </row>
    <row r="20336" spans="18:18" x14ac:dyDescent="0.25">
      <c r="R20336" s="139"/>
    </row>
    <row r="20337" spans="18:18" x14ac:dyDescent="0.25">
      <c r="R20337" s="139"/>
    </row>
    <row r="20338" spans="18:18" x14ac:dyDescent="0.25">
      <c r="R20338" s="139"/>
    </row>
    <row r="20339" spans="18:18" x14ac:dyDescent="0.25">
      <c r="R20339" s="139"/>
    </row>
    <row r="20340" spans="18:18" x14ac:dyDescent="0.25">
      <c r="R20340" s="139"/>
    </row>
    <row r="20341" spans="18:18" x14ac:dyDescent="0.25">
      <c r="R20341" s="139"/>
    </row>
    <row r="20342" spans="18:18" x14ac:dyDescent="0.25">
      <c r="R20342" s="139"/>
    </row>
    <row r="20343" spans="18:18" x14ac:dyDescent="0.25">
      <c r="R20343" s="139"/>
    </row>
    <row r="20344" spans="18:18" x14ac:dyDescent="0.25">
      <c r="R20344" s="139"/>
    </row>
    <row r="20345" spans="18:18" x14ac:dyDescent="0.25">
      <c r="R20345" s="139"/>
    </row>
    <row r="20346" spans="18:18" x14ac:dyDescent="0.25">
      <c r="R20346" s="139"/>
    </row>
    <row r="20347" spans="18:18" x14ac:dyDescent="0.25">
      <c r="R20347" s="139"/>
    </row>
    <row r="20348" spans="18:18" x14ac:dyDescent="0.25">
      <c r="R20348" s="139"/>
    </row>
    <row r="20349" spans="18:18" x14ac:dyDescent="0.25">
      <c r="R20349" s="139"/>
    </row>
    <row r="20350" spans="18:18" x14ac:dyDescent="0.25">
      <c r="R20350" s="139"/>
    </row>
    <row r="20351" spans="18:18" x14ac:dyDescent="0.25">
      <c r="R20351" s="139"/>
    </row>
    <row r="20352" spans="18:18" x14ac:dyDescent="0.25">
      <c r="R20352" s="139"/>
    </row>
    <row r="20353" spans="18:18" x14ac:dyDescent="0.25">
      <c r="R20353" s="139"/>
    </row>
    <row r="20354" spans="18:18" x14ac:dyDescent="0.25">
      <c r="R20354" s="139"/>
    </row>
    <row r="20355" spans="18:18" x14ac:dyDescent="0.25">
      <c r="R20355" s="139"/>
    </row>
    <row r="20356" spans="18:18" x14ac:dyDescent="0.25">
      <c r="R20356" s="139"/>
    </row>
    <row r="20357" spans="18:18" x14ac:dyDescent="0.25">
      <c r="R20357" s="139"/>
    </row>
    <row r="20358" spans="18:18" x14ac:dyDescent="0.25">
      <c r="R20358" s="139"/>
    </row>
    <row r="20359" spans="18:18" x14ac:dyDescent="0.25">
      <c r="R20359" s="139"/>
    </row>
    <row r="20360" spans="18:18" x14ac:dyDescent="0.25">
      <c r="R20360" s="139"/>
    </row>
    <row r="20361" spans="18:18" x14ac:dyDescent="0.25">
      <c r="R20361" s="139"/>
    </row>
    <row r="20362" spans="18:18" x14ac:dyDescent="0.25">
      <c r="R20362" s="139"/>
    </row>
    <row r="20363" spans="18:18" x14ac:dyDescent="0.25">
      <c r="R20363" s="139"/>
    </row>
    <row r="20364" spans="18:18" x14ac:dyDescent="0.25">
      <c r="R20364" s="139"/>
    </row>
    <row r="20365" spans="18:18" x14ac:dyDescent="0.25">
      <c r="R20365" s="139"/>
    </row>
    <row r="20366" spans="18:18" x14ac:dyDescent="0.25">
      <c r="R20366" s="139"/>
    </row>
    <row r="20367" spans="18:18" x14ac:dyDescent="0.25">
      <c r="R20367" s="139"/>
    </row>
    <row r="20368" spans="18:18" x14ac:dyDescent="0.25">
      <c r="R20368" s="139"/>
    </row>
    <row r="20369" spans="18:18" x14ac:dyDescent="0.25">
      <c r="R20369" s="139"/>
    </row>
    <row r="20370" spans="18:18" x14ac:dyDescent="0.25">
      <c r="R20370" s="139"/>
    </row>
    <row r="20371" spans="18:18" x14ac:dyDescent="0.25">
      <c r="R20371" s="139"/>
    </row>
    <row r="20372" spans="18:18" x14ac:dyDescent="0.25">
      <c r="R20372" s="139"/>
    </row>
    <row r="20373" spans="18:18" x14ac:dyDescent="0.25">
      <c r="R20373" s="139"/>
    </row>
    <row r="20374" spans="18:18" x14ac:dyDescent="0.25">
      <c r="R20374" s="139"/>
    </row>
    <row r="20375" spans="18:18" x14ac:dyDescent="0.25">
      <c r="R20375" s="139"/>
    </row>
    <row r="20376" spans="18:18" x14ac:dyDescent="0.25">
      <c r="R20376" s="139"/>
    </row>
    <row r="20377" spans="18:18" x14ac:dyDescent="0.25">
      <c r="R20377" s="139"/>
    </row>
    <row r="20378" spans="18:18" x14ac:dyDescent="0.25">
      <c r="R20378" s="139"/>
    </row>
    <row r="20379" spans="18:18" x14ac:dyDescent="0.25">
      <c r="R20379" s="139"/>
    </row>
    <row r="20380" spans="18:18" x14ac:dyDescent="0.25">
      <c r="R20380" s="139"/>
    </row>
    <row r="20381" spans="18:18" x14ac:dyDescent="0.25">
      <c r="R20381" s="139"/>
    </row>
    <row r="20382" spans="18:18" x14ac:dyDescent="0.25">
      <c r="R20382" s="139"/>
    </row>
    <row r="20383" spans="18:18" x14ac:dyDescent="0.25">
      <c r="R20383" s="139"/>
    </row>
    <row r="20384" spans="18:18" x14ac:dyDescent="0.25">
      <c r="R20384" s="139"/>
    </row>
    <row r="20385" spans="18:18" x14ac:dyDescent="0.25">
      <c r="R20385" s="139"/>
    </row>
    <row r="20386" spans="18:18" x14ac:dyDescent="0.25">
      <c r="R20386" s="139"/>
    </row>
    <row r="20387" spans="18:18" x14ac:dyDescent="0.25">
      <c r="R20387" s="139"/>
    </row>
    <row r="20388" spans="18:18" x14ac:dyDescent="0.25">
      <c r="R20388" s="139"/>
    </row>
    <row r="20389" spans="18:18" x14ac:dyDescent="0.25">
      <c r="R20389" s="139"/>
    </row>
    <row r="20390" spans="18:18" x14ac:dyDescent="0.25">
      <c r="R20390" s="139"/>
    </row>
    <row r="20391" spans="18:18" x14ac:dyDescent="0.25">
      <c r="R20391" s="139"/>
    </row>
    <row r="20392" spans="18:18" x14ac:dyDescent="0.25">
      <c r="R20392" s="139"/>
    </row>
    <row r="20393" spans="18:18" x14ac:dyDescent="0.25">
      <c r="R20393" s="139"/>
    </row>
    <row r="20394" spans="18:18" x14ac:dyDescent="0.25">
      <c r="R20394" s="139"/>
    </row>
    <row r="20395" spans="18:18" x14ac:dyDescent="0.25">
      <c r="R20395" s="139"/>
    </row>
    <row r="20396" spans="18:18" x14ac:dyDescent="0.25">
      <c r="R20396" s="139"/>
    </row>
    <row r="20397" spans="18:18" x14ac:dyDescent="0.25">
      <c r="R20397" s="139"/>
    </row>
    <row r="20398" spans="18:18" x14ac:dyDescent="0.25">
      <c r="R20398" s="139"/>
    </row>
    <row r="20399" spans="18:18" x14ac:dyDescent="0.25">
      <c r="R20399" s="139"/>
    </row>
    <row r="20400" spans="18:18" x14ac:dyDescent="0.25">
      <c r="R20400" s="139"/>
    </row>
    <row r="20401" spans="18:18" x14ac:dyDescent="0.25">
      <c r="R20401" s="139"/>
    </row>
    <row r="20402" spans="18:18" x14ac:dyDescent="0.25">
      <c r="R20402" s="139"/>
    </row>
    <row r="20403" spans="18:18" x14ac:dyDescent="0.25">
      <c r="R20403" s="139"/>
    </row>
    <row r="20404" spans="18:18" x14ac:dyDescent="0.25">
      <c r="R20404" s="139"/>
    </row>
    <row r="20405" spans="18:18" x14ac:dyDescent="0.25">
      <c r="R20405" s="139"/>
    </row>
    <row r="20406" spans="18:18" x14ac:dyDescent="0.25">
      <c r="R20406" s="139"/>
    </row>
    <row r="20407" spans="18:18" x14ac:dyDescent="0.25">
      <c r="R20407" s="139"/>
    </row>
    <row r="20408" spans="18:18" x14ac:dyDescent="0.25">
      <c r="R20408" s="139"/>
    </row>
    <row r="20409" spans="18:18" x14ac:dyDescent="0.25">
      <c r="R20409" s="139"/>
    </row>
    <row r="20410" spans="18:18" x14ac:dyDescent="0.25">
      <c r="R20410" s="139"/>
    </row>
    <row r="20411" spans="18:18" x14ac:dyDescent="0.25">
      <c r="R20411" s="139"/>
    </row>
    <row r="20412" spans="18:18" x14ac:dyDescent="0.25">
      <c r="R20412" s="139"/>
    </row>
    <row r="20413" spans="18:18" x14ac:dyDescent="0.25">
      <c r="R20413" s="139"/>
    </row>
    <row r="20414" spans="18:18" x14ac:dyDescent="0.25">
      <c r="R20414" s="139"/>
    </row>
    <row r="20415" spans="18:18" x14ac:dyDescent="0.25">
      <c r="R20415" s="139"/>
    </row>
    <row r="20416" spans="18:18" x14ac:dyDescent="0.25">
      <c r="R20416" s="139"/>
    </row>
    <row r="20417" spans="18:18" x14ac:dyDescent="0.25">
      <c r="R20417" s="139"/>
    </row>
    <row r="20418" spans="18:18" x14ac:dyDescent="0.25">
      <c r="R20418" s="139"/>
    </row>
    <row r="20419" spans="18:18" x14ac:dyDescent="0.25">
      <c r="R20419" s="139"/>
    </row>
    <row r="20420" spans="18:18" x14ac:dyDescent="0.25">
      <c r="R20420" s="139"/>
    </row>
    <row r="20421" spans="18:18" x14ac:dyDescent="0.25">
      <c r="R20421" s="139"/>
    </row>
    <row r="20422" spans="18:18" x14ac:dyDescent="0.25">
      <c r="R20422" s="139"/>
    </row>
    <row r="20423" spans="18:18" x14ac:dyDescent="0.25">
      <c r="R20423" s="139"/>
    </row>
    <row r="20424" spans="18:18" x14ac:dyDescent="0.25">
      <c r="R20424" s="139"/>
    </row>
    <row r="20425" spans="18:18" x14ac:dyDescent="0.25">
      <c r="R20425" s="139"/>
    </row>
    <row r="20426" spans="18:18" x14ac:dyDescent="0.25">
      <c r="R20426" s="139"/>
    </row>
    <row r="20427" spans="18:18" x14ac:dyDescent="0.25">
      <c r="R20427" s="139"/>
    </row>
    <row r="20428" spans="18:18" x14ac:dyDescent="0.25">
      <c r="R20428" s="139"/>
    </row>
    <row r="20429" spans="18:18" x14ac:dyDescent="0.25">
      <c r="R20429" s="139"/>
    </row>
    <row r="20430" spans="18:18" x14ac:dyDescent="0.25">
      <c r="R20430" s="139"/>
    </row>
    <row r="20431" spans="18:18" x14ac:dyDescent="0.25">
      <c r="R20431" s="139"/>
    </row>
    <row r="20432" spans="18:18" x14ac:dyDescent="0.25">
      <c r="R20432" s="139"/>
    </row>
    <row r="20433" spans="18:18" x14ac:dyDescent="0.25">
      <c r="R20433" s="139"/>
    </row>
    <row r="20434" spans="18:18" x14ac:dyDescent="0.25">
      <c r="R20434" s="139"/>
    </row>
    <row r="20435" spans="18:18" x14ac:dyDescent="0.25">
      <c r="R20435" s="139"/>
    </row>
    <row r="20436" spans="18:18" x14ac:dyDescent="0.25">
      <c r="R20436" s="139"/>
    </row>
    <row r="20437" spans="18:18" x14ac:dyDescent="0.25">
      <c r="R20437" s="139"/>
    </row>
    <row r="20438" spans="18:18" x14ac:dyDescent="0.25">
      <c r="R20438" s="139"/>
    </row>
    <row r="20439" spans="18:18" x14ac:dyDescent="0.25">
      <c r="R20439" s="139"/>
    </row>
    <row r="20440" spans="18:18" x14ac:dyDescent="0.25">
      <c r="R20440" s="139"/>
    </row>
    <row r="20441" spans="18:18" x14ac:dyDescent="0.25">
      <c r="R20441" s="139"/>
    </row>
    <row r="20442" spans="18:18" x14ac:dyDescent="0.25">
      <c r="R20442" s="139"/>
    </row>
    <row r="20443" spans="18:18" x14ac:dyDescent="0.25">
      <c r="R20443" s="139"/>
    </row>
    <row r="20444" spans="18:18" x14ac:dyDescent="0.25">
      <c r="R20444" s="139"/>
    </row>
    <row r="20445" spans="18:18" x14ac:dyDescent="0.25">
      <c r="R20445" s="139"/>
    </row>
    <row r="20446" spans="18:18" x14ac:dyDescent="0.25">
      <c r="R20446" s="139"/>
    </row>
    <row r="20447" spans="18:18" x14ac:dyDescent="0.25">
      <c r="R20447" s="139"/>
    </row>
    <row r="20448" spans="18:18" x14ac:dyDescent="0.25">
      <c r="R20448" s="139"/>
    </row>
    <row r="20449" spans="18:18" x14ac:dyDescent="0.25">
      <c r="R20449" s="139"/>
    </row>
    <row r="20450" spans="18:18" x14ac:dyDescent="0.25">
      <c r="R20450" s="139"/>
    </row>
    <row r="20451" spans="18:18" x14ac:dyDescent="0.25">
      <c r="R20451" s="139"/>
    </row>
    <row r="20452" spans="18:18" x14ac:dyDescent="0.25">
      <c r="R20452" s="139"/>
    </row>
    <row r="20453" spans="18:18" x14ac:dyDescent="0.25">
      <c r="R20453" s="139"/>
    </row>
    <row r="20454" spans="18:18" x14ac:dyDescent="0.25">
      <c r="R20454" s="139"/>
    </row>
    <row r="20455" spans="18:18" x14ac:dyDescent="0.25">
      <c r="R20455" s="139"/>
    </row>
    <row r="20456" spans="18:18" x14ac:dyDescent="0.25">
      <c r="R20456" s="139"/>
    </row>
    <row r="20457" spans="18:18" x14ac:dyDescent="0.25">
      <c r="R20457" s="139"/>
    </row>
    <row r="20458" spans="18:18" x14ac:dyDescent="0.25">
      <c r="R20458" s="139"/>
    </row>
    <row r="20459" spans="18:18" x14ac:dyDescent="0.25">
      <c r="R20459" s="139"/>
    </row>
    <row r="20460" spans="18:18" x14ac:dyDescent="0.25">
      <c r="R20460" s="139"/>
    </row>
    <row r="20461" spans="18:18" x14ac:dyDescent="0.25">
      <c r="R20461" s="139"/>
    </row>
    <row r="20462" spans="18:18" x14ac:dyDescent="0.25">
      <c r="R20462" s="139"/>
    </row>
    <row r="20463" spans="18:18" x14ac:dyDescent="0.25">
      <c r="R20463" s="139"/>
    </row>
    <row r="20464" spans="18:18" x14ac:dyDescent="0.25">
      <c r="R20464" s="139"/>
    </row>
    <row r="20465" spans="18:18" x14ac:dyDescent="0.25">
      <c r="R20465" s="139"/>
    </row>
    <row r="20466" spans="18:18" x14ac:dyDescent="0.25">
      <c r="R20466" s="139"/>
    </row>
    <row r="20467" spans="18:18" x14ac:dyDescent="0.25">
      <c r="R20467" s="139"/>
    </row>
    <row r="20468" spans="18:18" x14ac:dyDescent="0.25">
      <c r="R20468" s="139"/>
    </row>
    <row r="20469" spans="18:18" x14ac:dyDescent="0.25">
      <c r="R20469" s="139"/>
    </row>
    <row r="20470" spans="18:18" x14ac:dyDescent="0.25">
      <c r="R20470" s="139"/>
    </row>
    <row r="20471" spans="18:18" x14ac:dyDescent="0.25">
      <c r="R20471" s="139"/>
    </row>
    <row r="20472" spans="18:18" x14ac:dyDescent="0.25">
      <c r="R20472" s="139"/>
    </row>
    <row r="20473" spans="18:18" x14ac:dyDescent="0.25">
      <c r="R20473" s="139"/>
    </row>
    <row r="20474" spans="18:18" x14ac:dyDescent="0.25">
      <c r="R20474" s="139"/>
    </row>
    <row r="20475" spans="18:18" x14ac:dyDescent="0.25">
      <c r="R20475" s="139"/>
    </row>
    <row r="20476" spans="18:18" x14ac:dyDescent="0.25">
      <c r="R20476" s="139"/>
    </row>
    <row r="20477" spans="18:18" x14ac:dyDescent="0.25">
      <c r="R20477" s="139"/>
    </row>
    <row r="20478" spans="18:18" x14ac:dyDescent="0.25">
      <c r="R20478" s="139"/>
    </row>
    <row r="20479" spans="18:18" x14ac:dyDescent="0.25">
      <c r="R20479" s="139"/>
    </row>
    <row r="20480" spans="18:18" x14ac:dyDescent="0.25">
      <c r="R20480" s="139"/>
    </row>
    <row r="20481" spans="18:18" x14ac:dyDescent="0.25">
      <c r="R20481" s="139"/>
    </row>
    <row r="20482" spans="18:18" x14ac:dyDescent="0.25">
      <c r="R20482" s="139"/>
    </row>
    <row r="20483" spans="18:18" x14ac:dyDescent="0.25">
      <c r="R20483" s="139"/>
    </row>
    <row r="20484" spans="18:18" x14ac:dyDescent="0.25">
      <c r="R20484" s="139"/>
    </row>
    <row r="20485" spans="18:18" x14ac:dyDescent="0.25">
      <c r="R20485" s="139"/>
    </row>
    <row r="20486" spans="18:18" x14ac:dyDescent="0.25">
      <c r="R20486" s="139"/>
    </row>
    <row r="20487" spans="18:18" x14ac:dyDescent="0.25">
      <c r="R20487" s="139"/>
    </row>
    <row r="20488" spans="18:18" x14ac:dyDescent="0.25">
      <c r="R20488" s="139"/>
    </row>
    <row r="20489" spans="18:18" x14ac:dyDescent="0.25">
      <c r="R20489" s="139"/>
    </row>
    <row r="20490" spans="18:18" x14ac:dyDescent="0.25">
      <c r="R20490" s="139"/>
    </row>
    <row r="20491" spans="18:18" x14ac:dyDescent="0.25">
      <c r="R20491" s="139"/>
    </row>
    <row r="20492" spans="18:18" x14ac:dyDescent="0.25">
      <c r="R20492" s="139"/>
    </row>
    <row r="20493" spans="18:18" x14ac:dyDescent="0.25">
      <c r="R20493" s="139"/>
    </row>
    <row r="20494" spans="18:18" x14ac:dyDescent="0.25">
      <c r="R20494" s="139"/>
    </row>
    <row r="20495" spans="18:18" x14ac:dyDescent="0.25">
      <c r="R20495" s="139"/>
    </row>
    <row r="20496" spans="18:18" x14ac:dyDescent="0.25">
      <c r="R20496" s="139"/>
    </row>
    <row r="20497" spans="18:18" x14ac:dyDescent="0.25">
      <c r="R20497" s="139"/>
    </row>
    <row r="20498" spans="18:18" x14ac:dyDescent="0.25">
      <c r="R20498" s="139"/>
    </row>
    <row r="20499" spans="18:18" x14ac:dyDescent="0.25">
      <c r="R20499" s="139"/>
    </row>
    <row r="20500" spans="18:18" x14ac:dyDescent="0.25">
      <c r="R20500" s="139"/>
    </row>
    <row r="20501" spans="18:18" x14ac:dyDescent="0.25">
      <c r="R20501" s="139"/>
    </row>
    <row r="20502" spans="18:18" x14ac:dyDescent="0.25">
      <c r="R20502" s="139"/>
    </row>
    <row r="20503" spans="18:18" x14ac:dyDescent="0.25">
      <c r="R20503" s="139"/>
    </row>
    <row r="20504" spans="18:18" x14ac:dyDescent="0.25">
      <c r="R20504" s="139"/>
    </row>
    <row r="20505" spans="18:18" x14ac:dyDescent="0.25">
      <c r="R20505" s="139"/>
    </row>
    <row r="20506" spans="18:18" x14ac:dyDescent="0.25">
      <c r="R20506" s="139"/>
    </row>
    <row r="20507" spans="18:18" x14ac:dyDescent="0.25">
      <c r="R20507" s="139"/>
    </row>
    <row r="20508" spans="18:18" x14ac:dyDescent="0.25">
      <c r="R20508" s="139"/>
    </row>
    <row r="20509" spans="18:18" x14ac:dyDescent="0.25">
      <c r="R20509" s="139"/>
    </row>
    <row r="20510" spans="18:18" x14ac:dyDescent="0.25">
      <c r="R20510" s="139"/>
    </row>
    <row r="20511" spans="18:18" x14ac:dyDescent="0.25">
      <c r="R20511" s="139"/>
    </row>
    <row r="20512" spans="18:18" x14ac:dyDescent="0.25">
      <c r="R20512" s="139"/>
    </row>
    <row r="20513" spans="18:18" x14ac:dyDescent="0.25">
      <c r="R20513" s="139"/>
    </row>
    <row r="20514" spans="18:18" x14ac:dyDescent="0.25">
      <c r="R20514" s="139"/>
    </row>
    <row r="20515" spans="18:18" x14ac:dyDescent="0.25">
      <c r="R20515" s="139"/>
    </row>
    <row r="20516" spans="18:18" x14ac:dyDescent="0.25">
      <c r="R20516" s="139"/>
    </row>
    <row r="20517" spans="18:18" x14ac:dyDescent="0.25">
      <c r="R20517" s="139"/>
    </row>
    <row r="20518" spans="18:18" x14ac:dyDescent="0.25">
      <c r="R20518" s="139"/>
    </row>
    <row r="20519" spans="18:18" x14ac:dyDescent="0.25">
      <c r="R20519" s="139"/>
    </row>
    <row r="20520" spans="18:18" x14ac:dyDescent="0.25">
      <c r="R20520" s="139"/>
    </row>
    <row r="20521" spans="18:18" x14ac:dyDescent="0.25">
      <c r="R20521" s="139"/>
    </row>
    <row r="20522" spans="18:18" x14ac:dyDescent="0.25">
      <c r="R20522" s="139"/>
    </row>
    <row r="20523" spans="18:18" x14ac:dyDescent="0.25">
      <c r="R20523" s="139"/>
    </row>
    <row r="20524" spans="18:18" x14ac:dyDescent="0.25">
      <c r="R20524" s="139"/>
    </row>
    <row r="20525" spans="18:18" x14ac:dyDescent="0.25">
      <c r="R20525" s="139"/>
    </row>
    <row r="20526" spans="18:18" x14ac:dyDescent="0.25">
      <c r="R20526" s="139"/>
    </row>
    <row r="20527" spans="18:18" x14ac:dyDescent="0.25">
      <c r="R20527" s="139"/>
    </row>
    <row r="20528" spans="18:18" x14ac:dyDescent="0.25">
      <c r="R20528" s="139"/>
    </row>
    <row r="20529" spans="18:18" x14ac:dyDescent="0.25">
      <c r="R20529" s="139"/>
    </row>
    <row r="20530" spans="18:18" x14ac:dyDescent="0.25">
      <c r="R20530" s="139"/>
    </row>
    <row r="20531" spans="18:18" x14ac:dyDescent="0.25">
      <c r="R20531" s="139"/>
    </row>
    <row r="20532" spans="18:18" x14ac:dyDescent="0.25">
      <c r="R20532" s="139"/>
    </row>
    <row r="20533" spans="18:18" x14ac:dyDescent="0.25">
      <c r="R20533" s="139"/>
    </row>
    <row r="20534" spans="18:18" x14ac:dyDescent="0.25">
      <c r="R20534" s="139"/>
    </row>
    <row r="20535" spans="18:18" x14ac:dyDescent="0.25">
      <c r="R20535" s="139"/>
    </row>
    <row r="20536" spans="18:18" x14ac:dyDescent="0.25">
      <c r="R20536" s="139"/>
    </row>
    <row r="20537" spans="18:18" x14ac:dyDescent="0.25">
      <c r="R20537" s="139"/>
    </row>
    <row r="20538" spans="18:18" x14ac:dyDescent="0.25">
      <c r="R20538" s="139"/>
    </row>
    <row r="20539" spans="18:18" x14ac:dyDescent="0.25">
      <c r="R20539" s="139"/>
    </row>
    <row r="20540" spans="18:18" x14ac:dyDescent="0.25">
      <c r="R20540" s="139"/>
    </row>
    <row r="20541" spans="18:18" x14ac:dyDescent="0.25">
      <c r="R20541" s="139"/>
    </row>
    <row r="20542" spans="18:18" x14ac:dyDescent="0.25">
      <c r="R20542" s="139"/>
    </row>
    <row r="20543" spans="18:18" x14ac:dyDescent="0.25">
      <c r="R20543" s="139"/>
    </row>
    <row r="20544" spans="18:18" x14ac:dyDescent="0.25">
      <c r="R20544" s="139"/>
    </row>
    <row r="20545" spans="18:18" x14ac:dyDescent="0.25">
      <c r="R20545" s="139"/>
    </row>
    <row r="20546" spans="18:18" x14ac:dyDescent="0.25">
      <c r="R20546" s="139"/>
    </row>
    <row r="20547" spans="18:18" x14ac:dyDescent="0.25">
      <c r="R20547" s="139"/>
    </row>
    <row r="20548" spans="18:18" x14ac:dyDescent="0.25">
      <c r="R20548" s="139"/>
    </row>
    <row r="20549" spans="18:18" x14ac:dyDescent="0.25">
      <c r="R20549" s="139"/>
    </row>
    <row r="20550" spans="18:18" x14ac:dyDescent="0.25">
      <c r="R20550" s="139"/>
    </row>
    <row r="20551" spans="18:18" x14ac:dyDescent="0.25">
      <c r="R20551" s="139"/>
    </row>
    <row r="20552" spans="18:18" x14ac:dyDescent="0.25">
      <c r="R20552" s="139"/>
    </row>
    <row r="20553" spans="18:18" x14ac:dyDescent="0.25">
      <c r="R20553" s="139"/>
    </row>
    <row r="20554" spans="18:18" x14ac:dyDescent="0.25">
      <c r="R20554" s="139"/>
    </row>
    <row r="20555" spans="18:18" x14ac:dyDescent="0.25">
      <c r="R20555" s="139"/>
    </row>
    <row r="20556" spans="18:18" x14ac:dyDescent="0.25">
      <c r="R20556" s="139"/>
    </row>
    <row r="20557" spans="18:18" x14ac:dyDescent="0.25">
      <c r="R20557" s="139"/>
    </row>
    <row r="20558" spans="18:18" x14ac:dyDescent="0.25">
      <c r="R20558" s="139"/>
    </row>
    <row r="20559" spans="18:18" x14ac:dyDescent="0.25">
      <c r="R20559" s="139"/>
    </row>
    <row r="20560" spans="18:18" x14ac:dyDescent="0.25">
      <c r="R20560" s="139"/>
    </row>
    <row r="20561" spans="18:18" x14ac:dyDescent="0.25">
      <c r="R20561" s="139"/>
    </row>
    <row r="20562" spans="18:18" x14ac:dyDescent="0.25">
      <c r="R20562" s="139"/>
    </row>
    <row r="20563" spans="18:18" x14ac:dyDescent="0.25">
      <c r="R20563" s="139"/>
    </row>
    <row r="20564" spans="18:18" x14ac:dyDescent="0.25">
      <c r="R20564" s="139"/>
    </row>
    <row r="20565" spans="18:18" x14ac:dyDescent="0.25">
      <c r="R20565" s="139"/>
    </row>
    <row r="20566" spans="18:18" x14ac:dyDescent="0.25">
      <c r="R20566" s="139"/>
    </row>
    <row r="20567" spans="18:18" x14ac:dyDescent="0.25">
      <c r="R20567" s="139"/>
    </row>
    <row r="20568" spans="18:18" x14ac:dyDescent="0.25">
      <c r="R20568" s="139"/>
    </row>
    <row r="20569" spans="18:18" x14ac:dyDescent="0.25">
      <c r="R20569" s="139"/>
    </row>
    <row r="20570" spans="18:18" x14ac:dyDescent="0.25">
      <c r="R20570" s="139"/>
    </row>
    <row r="20571" spans="18:18" x14ac:dyDescent="0.25">
      <c r="R20571" s="139"/>
    </row>
    <row r="20572" spans="18:18" x14ac:dyDescent="0.25">
      <c r="R20572" s="139"/>
    </row>
    <row r="20573" spans="18:18" x14ac:dyDescent="0.25">
      <c r="R20573" s="139"/>
    </row>
    <row r="20574" spans="18:18" x14ac:dyDescent="0.25">
      <c r="R20574" s="139"/>
    </row>
    <row r="20575" spans="18:18" x14ac:dyDescent="0.25">
      <c r="R20575" s="139"/>
    </row>
    <row r="20576" spans="18:18" x14ac:dyDescent="0.25">
      <c r="R20576" s="139"/>
    </row>
    <row r="20577" spans="18:18" x14ac:dyDescent="0.25">
      <c r="R20577" s="139"/>
    </row>
    <row r="20578" spans="18:18" x14ac:dyDescent="0.25">
      <c r="R20578" s="139"/>
    </row>
    <row r="20579" spans="18:18" x14ac:dyDescent="0.25">
      <c r="R20579" s="139"/>
    </row>
    <row r="20580" spans="18:18" x14ac:dyDescent="0.25">
      <c r="R20580" s="139"/>
    </row>
    <row r="20581" spans="18:18" x14ac:dyDescent="0.25">
      <c r="R20581" s="139"/>
    </row>
    <row r="20582" spans="18:18" x14ac:dyDescent="0.25">
      <c r="R20582" s="139"/>
    </row>
    <row r="20583" spans="18:18" x14ac:dyDescent="0.25">
      <c r="R20583" s="139"/>
    </row>
    <row r="20584" spans="18:18" x14ac:dyDescent="0.25">
      <c r="R20584" s="139"/>
    </row>
    <row r="20585" spans="18:18" x14ac:dyDescent="0.25">
      <c r="R20585" s="139"/>
    </row>
    <row r="20586" spans="18:18" x14ac:dyDescent="0.25">
      <c r="R20586" s="139"/>
    </row>
    <row r="20587" spans="18:18" x14ac:dyDescent="0.25">
      <c r="R20587" s="139"/>
    </row>
    <row r="20588" spans="18:18" x14ac:dyDescent="0.25">
      <c r="R20588" s="139"/>
    </row>
    <row r="20589" spans="18:18" x14ac:dyDescent="0.25">
      <c r="R20589" s="139"/>
    </row>
    <row r="20590" spans="18:18" x14ac:dyDescent="0.25">
      <c r="R20590" s="139"/>
    </row>
    <row r="20591" spans="18:18" x14ac:dyDescent="0.25">
      <c r="R20591" s="139"/>
    </row>
    <row r="20592" spans="18:18" x14ac:dyDescent="0.25">
      <c r="R20592" s="139"/>
    </row>
    <row r="20593" spans="18:18" x14ac:dyDescent="0.25">
      <c r="R20593" s="139"/>
    </row>
    <row r="20594" spans="18:18" x14ac:dyDescent="0.25">
      <c r="R20594" s="139"/>
    </row>
    <row r="20595" spans="18:18" x14ac:dyDescent="0.25">
      <c r="R20595" s="139"/>
    </row>
    <row r="20596" spans="18:18" x14ac:dyDescent="0.25">
      <c r="R20596" s="139"/>
    </row>
    <row r="20597" spans="18:18" x14ac:dyDescent="0.25">
      <c r="R20597" s="139"/>
    </row>
    <row r="20598" spans="18:18" x14ac:dyDescent="0.25">
      <c r="R20598" s="139"/>
    </row>
    <row r="20599" spans="18:18" x14ac:dyDescent="0.25">
      <c r="R20599" s="139"/>
    </row>
    <row r="20600" spans="18:18" x14ac:dyDescent="0.25">
      <c r="R20600" s="139"/>
    </row>
    <row r="20601" spans="18:18" x14ac:dyDescent="0.25">
      <c r="R20601" s="139"/>
    </row>
    <row r="20602" spans="18:18" x14ac:dyDescent="0.25">
      <c r="R20602" s="139"/>
    </row>
    <row r="20603" spans="18:18" x14ac:dyDescent="0.25">
      <c r="R20603" s="139"/>
    </row>
    <row r="20604" spans="18:18" x14ac:dyDescent="0.25">
      <c r="R20604" s="139"/>
    </row>
    <row r="20605" spans="18:18" x14ac:dyDescent="0.25">
      <c r="R20605" s="139"/>
    </row>
    <row r="20606" spans="18:18" x14ac:dyDescent="0.25">
      <c r="R20606" s="139"/>
    </row>
    <row r="20607" spans="18:18" x14ac:dyDescent="0.25">
      <c r="R20607" s="139"/>
    </row>
    <row r="20608" spans="18:18" x14ac:dyDescent="0.25">
      <c r="R20608" s="139"/>
    </row>
    <row r="20609" spans="18:18" x14ac:dyDescent="0.25">
      <c r="R20609" s="139"/>
    </row>
    <row r="20610" spans="18:18" x14ac:dyDescent="0.25">
      <c r="R20610" s="139"/>
    </row>
    <row r="20611" spans="18:18" x14ac:dyDescent="0.25">
      <c r="R20611" s="139"/>
    </row>
    <row r="20612" spans="18:18" x14ac:dyDescent="0.25">
      <c r="R20612" s="139"/>
    </row>
    <row r="20613" spans="18:18" x14ac:dyDescent="0.25">
      <c r="R20613" s="139"/>
    </row>
    <row r="20614" spans="18:18" x14ac:dyDescent="0.25">
      <c r="R20614" s="139"/>
    </row>
    <row r="20615" spans="18:18" x14ac:dyDescent="0.25">
      <c r="R20615" s="139"/>
    </row>
    <row r="20616" spans="18:18" x14ac:dyDescent="0.25">
      <c r="R20616" s="139"/>
    </row>
    <row r="20617" spans="18:18" x14ac:dyDescent="0.25">
      <c r="R20617" s="139"/>
    </row>
    <row r="20618" spans="18:18" x14ac:dyDescent="0.25">
      <c r="R20618" s="139"/>
    </row>
    <row r="20619" spans="18:18" x14ac:dyDescent="0.25">
      <c r="R20619" s="139"/>
    </row>
    <row r="20620" spans="18:18" x14ac:dyDescent="0.25">
      <c r="R20620" s="139"/>
    </row>
    <row r="20621" spans="18:18" x14ac:dyDescent="0.25">
      <c r="R20621" s="139"/>
    </row>
    <row r="20622" spans="18:18" x14ac:dyDescent="0.25">
      <c r="R20622" s="139"/>
    </row>
    <row r="20623" spans="18:18" x14ac:dyDescent="0.25">
      <c r="R20623" s="139"/>
    </row>
    <row r="20624" spans="18:18" x14ac:dyDescent="0.25">
      <c r="R20624" s="139"/>
    </row>
    <row r="20625" spans="18:18" x14ac:dyDescent="0.25">
      <c r="R20625" s="139"/>
    </row>
    <row r="20626" spans="18:18" x14ac:dyDescent="0.25">
      <c r="R20626" s="139"/>
    </row>
    <row r="20627" spans="18:18" x14ac:dyDescent="0.25">
      <c r="R20627" s="139"/>
    </row>
    <row r="20628" spans="18:18" x14ac:dyDescent="0.25">
      <c r="R20628" s="139"/>
    </row>
    <row r="20629" spans="18:18" x14ac:dyDescent="0.25">
      <c r="R20629" s="139"/>
    </row>
    <row r="20630" spans="18:18" x14ac:dyDescent="0.25">
      <c r="R20630" s="139"/>
    </row>
    <row r="20631" spans="18:18" x14ac:dyDescent="0.25">
      <c r="R20631" s="139"/>
    </row>
    <row r="20632" spans="18:18" x14ac:dyDescent="0.25">
      <c r="R20632" s="139"/>
    </row>
    <row r="20633" spans="18:18" x14ac:dyDescent="0.25">
      <c r="R20633" s="139"/>
    </row>
    <row r="20634" spans="18:18" x14ac:dyDescent="0.25">
      <c r="R20634" s="139"/>
    </row>
    <row r="20635" spans="18:18" x14ac:dyDescent="0.25">
      <c r="R20635" s="139"/>
    </row>
    <row r="20636" spans="18:18" x14ac:dyDescent="0.25">
      <c r="R20636" s="139"/>
    </row>
    <row r="20637" spans="18:18" x14ac:dyDescent="0.25">
      <c r="R20637" s="139"/>
    </row>
    <row r="20638" spans="18:18" x14ac:dyDescent="0.25">
      <c r="R20638" s="139"/>
    </row>
    <row r="20639" spans="18:18" x14ac:dyDescent="0.25">
      <c r="R20639" s="139"/>
    </row>
    <row r="20640" spans="18:18" x14ac:dyDescent="0.25">
      <c r="R20640" s="139"/>
    </row>
    <row r="20641" spans="18:18" x14ac:dyDescent="0.25">
      <c r="R20641" s="139"/>
    </row>
    <row r="20642" spans="18:18" x14ac:dyDescent="0.25">
      <c r="R20642" s="139"/>
    </row>
    <row r="20643" spans="18:18" x14ac:dyDescent="0.25">
      <c r="R20643" s="139"/>
    </row>
    <row r="20644" spans="18:18" x14ac:dyDescent="0.25">
      <c r="R20644" s="139"/>
    </row>
    <row r="20645" spans="18:18" x14ac:dyDescent="0.25">
      <c r="R20645" s="139"/>
    </row>
    <row r="20646" spans="18:18" x14ac:dyDescent="0.25">
      <c r="R20646" s="139"/>
    </row>
    <row r="20647" spans="18:18" x14ac:dyDescent="0.25">
      <c r="R20647" s="139"/>
    </row>
    <row r="20648" spans="18:18" x14ac:dyDescent="0.25">
      <c r="R20648" s="139"/>
    </row>
    <row r="20649" spans="18:18" x14ac:dyDescent="0.25">
      <c r="R20649" s="139"/>
    </row>
    <row r="20650" spans="18:18" x14ac:dyDescent="0.25">
      <c r="R20650" s="139"/>
    </row>
    <row r="20651" spans="18:18" x14ac:dyDescent="0.25">
      <c r="R20651" s="139"/>
    </row>
    <row r="20652" spans="18:18" x14ac:dyDescent="0.25">
      <c r="R20652" s="139"/>
    </row>
    <row r="20653" spans="18:18" x14ac:dyDescent="0.25">
      <c r="R20653" s="139"/>
    </row>
    <row r="20654" spans="18:18" x14ac:dyDescent="0.25">
      <c r="R20654" s="139"/>
    </row>
    <row r="20655" spans="18:18" x14ac:dyDescent="0.25">
      <c r="R20655" s="139"/>
    </row>
    <row r="20656" spans="18:18" x14ac:dyDescent="0.25">
      <c r="R20656" s="139"/>
    </row>
    <row r="20657" spans="18:18" x14ac:dyDescent="0.25">
      <c r="R20657" s="139"/>
    </row>
    <row r="20658" spans="18:18" x14ac:dyDescent="0.25">
      <c r="R20658" s="139"/>
    </row>
    <row r="20659" spans="18:18" x14ac:dyDescent="0.25">
      <c r="R20659" s="139"/>
    </row>
    <row r="20660" spans="18:18" x14ac:dyDescent="0.25">
      <c r="R20660" s="139"/>
    </row>
    <row r="20661" spans="18:18" x14ac:dyDescent="0.25">
      <c r="R20661" s="139"/>
    </row>
    <row r="20662" spans="18:18" x14ac:dyDescent="0.25">
      <c r="R20662" s="139"/>
    </row>
    <row r="20663" spans="18:18" x14ac:dyDescent="0.25">
      <c r="R20663" s="139"/>
    </row>
    <row r="20664" spans="18:18" x14ac:dyDescent="0.25">
      <c r="R20664" s="139"/>
    </row>
    <row r="20665" spans="18:18" x14ac:dyDescent="0.25">
      <c r="R20665" s="139"/>
    </row>
    <row r="20666" spans="18:18" x14ac:dyDescent="0.25">
      <c r="R20666" s="139"/>
    </row>
    <row r="20667" spans="18:18" x14ac:dyDescent="0.25">
      <c r="R20667" s="139"/>
    </row>
    <row r="20668" spans="18:18" x14ac:dyDescent="0.25">
      <c r="R20668" s="139"/>
    </row>
    <row r="20669" spans="18:18" x14ac:dyDescent="0.25">
      <c r="R20669" s="139"/>
    </row>
    <row r="20670" spans="18:18" x14ac:dyDescent="0.25">
      <c r="R20670" s="139"/>
    </row>
    <row r="20671" spans="18:18" x14ac:dyDescent="0.25">
      <c r="R20671" s="139"/>
    </row>
    <row r="20672" spans="18:18" x14ac:dyDescent="0.25">
      <c r="R20672" s="139"/>
    </row>
    <row r="20673" spans="18:18" x14ac:dyDescent="0.25">
      <c r="R20673" s="139"/>
    </row>
    <row r="20674" spans="18:18" x14ac:dyDescent="0.25">
      <c r="R20674" s="139"/>
    </row>
    <row r="20675" spans="18:18" x14ac:dyDescent="0.25">
      <c r="R20675" s="139"/>
    </row>
    <row r="20676" spans="18:18" x14ac:dyDescent="0.25">
      <c r="R20676" s="139"/>
    </row>
    <row r="20677" spans="18:18" x14ac:dyDescent="0.25">
      <c r="R20677" s="139"/>
    </row>
    <row r="20678" spans="18:18" x14ac:dyDescent="0.25">
      <c r="R20678" s="139"/>
    </row>
    <row r="20679" spans="18:18" x14ac:dyDescent="0.25">
      <c r="R20679" s="139"/>
    </row>
    <row r="20680" spans="18:18" x14ac:dyDescent="0.25">
      <c r="R20680" s="139"/>
    </row>
    <row r="20681" spans="18:18" x14ac:dyDescent="0.25">
      <c r="R20681" s="139"/>
    </row>
    <row r="20682" spans="18:18" x14ac:dyDescent="0.25">
      <c r="R20682" s="139"/>
    </row>
    <row r="20683" spans="18:18" x14ac:dyDescent="0.25">
      <c r="R20683" s="139"/>
    </row>
    <row r="20684" spans="18:18" x14ac:dyDescent="0.25">
      <c r="R20684" s="139"/>
    </row>
    <row r="20685" spans="18:18" x14ac:dyDescent="0.25">
      <c r="R20685" s="139"/>
    </row>
    <row r="20686" spans="18:18" x14ac:dyDescent="0.25">
      <c r="R20686" s="139"/>
    </row>
    <row r="20687" spans="18:18" x14ac:dyDescent="0.25">
      <c r="R20687" s="139"/>
    </row>
    <row r="20688" spans="18:18" x14ac:dyDescent="0.25">
      <c r="R20688" s="139"/>
    </row>
    <row r="20689" spans="18:18" x14ac:dyDescent="0.25">
      <c r="R20689" s="139"/>
    </row>
    <row r="20690" spans="18:18" x14ac:dyDescent="0.25">
      <c r="R20690" s="139"/>
    </row>
    <row r="20691" spans="18:18" x14ac:dyDescent="0.25">
      <c r="R20691" s="139"/>
    </row>
    <row r="20692" spans="18:18" x14ac:dyDescent="0.25">
      <c r="R20692" s="139"/>
    </row>
    <row r="20693" spans="18:18" x14ac:dyDescent="0.25">
      <c r="R20693" s="139"/>
    </row>
    <row r="20694" spans="18:18" x14ac:dyDescent="0.25">
      <c r="R20694" s="139"/>
    </row>
    <row r="20695" spans="18:18" x14ac:dyDescent="0.25">
      <c r="R20695" s="139"/>
    </row>
    <row r="20696" spans="18:18" x14ac:dyDescent="0.25">
      <c r="R20696" s="139"/>
    </row>
    <row r="20697" spans="18:18" x14ac:dyDescent="0.25">
      <c r="R20697" s="139"/>
    </row>
    <row r="20698" spans="18:18" x14ac:dyDescent="0.25">
      <c r="R20698" s="139"/>
    </row>
    <row r="20699" spans="18:18" x14ac:dyDescent="0.25">
      <c r="R20699" s="139"/>
    </row>
    <row r="20700" spans="18:18" x14ac:dyDescent="0.25">
      <c r="R20700" s="139"/>
    </row>
    <row r="20701" spans="18:18" x14ac:dyDescent="0.25">
      <c r="R20701" s="139"/>
    </row>
    <row r="20702" spans="18:18" x14ac:dyDescent="0.25">
      <c r="R20702" s="139"/>
    </row>
    <row r="20703" spans="18:18" x14ac:dyDescent="0.25">
      <c r="R20703" s="139"/>
    </row>
    <row r="20704" spans="18:18" x14ac:dyDescent="0.25">
      <c r="R20704" s="139"/>
    </row>
    <row r="20705" spans="18:18" x14ac:dyDescent="0.25">
      <c r="R20705" s="139"/>
    </row>
    <row r="20706" spans="18:18" x14ac:dyDescent="0.25">
      <c r="R20706" s="139"/>
    </row>
    <row r="20707" spans="18:18" x14ac:dyDescent="0.25">
      <c r="R20707" s="139"/>
    </row>
    <row r="20708" spans="18:18" x14ac:dyDescent="0.25">
      <c r="R20708" s="139"/>
    </row>
    <row r="20709" spans="18:18" x14ac:dyDescent="0.25">
      <c r="R20709" s="139"/>
    </row>
    <row r="20710" spans="18:18" x14ac:dyDescent="0.25">
      <c r="R20710" s="139"/>
    </row>
    <row r="20711" spans="18:18" x14ac:dyDescent="0.25">
      <c r="R20711" s="139"/>
    </row>
    <row r="20712" spans="18:18" x14ac:dyDescent="0.25">
      <c r="R20712" s="139"/>
    </row>
    <row r="20713" spans="18:18" x14ac:dyDescent="0.25">
      <c r="R20713" s="139"/>
    </row>
    <row r="20714" spans="18:18" x14ac:dyDescent="0.25">
      <c r="R20714" s="139"/>
    </row>
    <row r="20715" spans="18:18" x14ac:dyDescent="0.25">
      <c r="R20715" s="139"/>
    </row>
    <row r="20716" spans="18:18" x14ac:dyDescent="0.25">
      <c r="R20716" s="139"/>
    </row>
    <row r="20717" spans="18:18" x14ac:dyDescent="0.25">
      <c r="R20717" s="139"/>
    </row>
    <row r="20718" spans="18:18" x14ac:dyDescent="0.25">
      <c r="R20718" s="139"/>
    </row>
    <row r="20719" spans="18:18" x14ac:dyDescent="0.25">
      <c r="R20719" s="139"/>
    </row>
    <row r="20720" spans="18:18" x14ac:dyDescent="0.25">
      <c r="R20720" s="139"/>
    </row>
    <row r="20721" spans="18:18" x14ac:dyDescent="0.25">
      <c r="R20721" s="139"/>
    </row>
    <row r="20722" spans="18:18" x14ac:dyDescent="0.25">
      <c r="R20722" s="139"/>
    </row>
    <row r="20723" spans="18:18" x14ac:dyDescent="0.25">
      <c r="R20723" s="139"/>
    </row>
    <row r="20724" spans="18:18" x14ac:dyDescent="0.25">
      <c r="R20724" s="139"/>
    </row>
    <row r="20725" spans="18:18" x14ac:dyDescent="0.25">
      <c r="R20725" s="139"/>
    </row>
    <row r="20726" spans="18:18" x14ac:dyDescent="0.25">
      <c r="R20726" s="139"/>
    </row>
    <row r="20727" spans="18:18" x14ac:dyDescent="0.25">
      <c r="R20727" s="139"/>
    </row>
    <row r="20728" spans="18:18" x14ac:dyDescent="0.25">
      <c r="R20728" s="139"/>
    </row>
    <row r="20729" spans="18:18" x14ac:dyDescent="0.25">
      <c r="R20729" s="139"/>
    </row>
    <row r="20730" spans="18:18" x14ac:dyDescent="0.25">
      <c r="R20730" s="139"/>
    </row>
    <row r="20731" spans="18:18" x14ac:dyDescent="0.25">
      <c r="R20731" s="139"/>
    </row>
    <row r="20732" spans="18:18" x14ac:dyDescent="0.25">
      <c r="R20732" s="139"/>
    </row>
    <row r="20733" spans="18:18" x14ac:dyDescent="0.25">
      <c r="R20733" s="139"/>
    </row>
    <row r="20734" spans="18:18" x14ac:dyDescent="0.25">
      <c r="R20734" s="139"/>
    </row>
    <row r="20735" spans="18:18" x14ac:dyDescent="0.25">
      <c r="R20735" s="139"/>
    </row>
    <row r="20736" spans="18:18" x14ac:dyDescent="0.25">
      <c r="R20736" s="139"/>
    </row>
    <row r="20737" spans="18:18" x14ac:dyDescent="0.25">
      <c r="R20737" s="139"/>
    </row>
    <row r="20738" spans="18:18" x14ac:dyDescent="0.25">
      <c r="R20738" s="139"/>
    </row>
    <row r="20739" spans="18:18" x14ac:dyDescent="0.25">
      <c r="R20739" s="139"/>
    </row>
    <row r="20740" spans="18:18" x14ac:dyDescent="0.25">
      <c r="R20740" s="139"/>
    </row>
    <row r="20741" spans="18:18" x14ac:dyDescent="0.25">
      <c r="R20741" s="139"/>
    </row>
    <row r="20742" spans="18:18" x14ac:dyDescent="0.25">
      <c r="R20742" s="139"/>
    </row>
    <row r="20743" spans="18:18" x14ac:dyDescent="0.25">
      <c r="R20743" s="139"/>
    </row>
    <row r="20744" spans="18:18" x14ac:dyDescent="0.25">
      <c r="R20744" s="139"/>
    </row>
    <row r="20745" spans="18:18" x14ac:dyDescent="0.25">
      <c r="R20745" s="139"/>
    </row>
    <row r="20746" spans="18:18" x14ac:dyDescent="0.25">
      <c r="R20746" s="139"/>
    </row>
    <row r="20747" spans="18:18" x14ac:dyDescent="0.25">
      <c r="R20747" s="139"/>
    </row>
    <row r="20748" spans="18:18" x14ac:dyDescent="0.25">
      <c r="R20748" s="139"/>
    </row>
    <row r="20749" spans="18:18" x14ac:dyDescent="0.25">
      <c r="R20749" s="139"/>
    </row>
    <row r="20750" spans="18:18" x14ac:dyDescent="0.25">
      <c r="R20750" s="139"/>
    </row>
    <row r="20751" spans="18:18" x14ac:dyDescent="0.25">
      <c r="R20751" s="139"/>
    </row>
    <row r="20752" spans="18:18" x14ac:dyDescent="0.25">
      <c r="R20752" s="139"/>
    </row>
    <row r="20753" spans="18:18" x14ac:dyDescent="0.25">
      <c r="R20753" s="139"/>
    </row>
    <row r="20754" spans="18:18" x14ac:dyDescent="0.25">
      <c r="R20754" s="139"/>
    </row>
    <row r="20755" spans="18:18" x14ac:dyDescent="0.25">
      <c r="R20755" s="139"/>
    </row>
    <row r="20756" spans="18:18" x14ac:dyDescent="0.25">
      <c r="R20756" s="139"/>
    </row>
    <row r="20757" spans="18:18" x14ac:dyDescent="0.25">
      <c r="R20757" s="139"/>
    </row>
    <row r="20758" spans="18:18" x14ac:dyDescent="0.25">
      <c r="R20758" s="139"/>
    </row>
    <row r="20759" spans="18:18" x14ac:dyDescent="0.25">
      <c r="R20759" s="139"/>
    </row>
    <row r="20760" spans="18:18" x14ac:dyDescent="0.25">
      <c r="R20760" s="139"/>
    </row>
    <row r="20761" spans="18:18" x14ac:dyDescent="0.25">
      <c r="R20761" s="139"/>
    </row>
    <row r="20762" spans="18:18" x14ac:dyDescent="0.25">
      <c r="R20762" s="139"/>
    </row>
    <row r="20763" spans="18:18" x14ac:dyDescent="0.25">
      <c r="R20763" s="139"/>
    </row>
    <row r="20764" spans="18:18" x14ac:dyDescent="0.25">
      <c r="R20764" s="139"/>
    </row>
    <row r="20765" spans="18:18" x14ac:dyDescent="0.25">
      <c r="R20765" s="139"/>
    </row>
    <row r="20766" spans="18:18" x14ac:dyDescent="0.25">
      <c r="R20766" s="139"/>
    </row>
    <row r="20767" spans="18:18" x14ac:dyDescent="0.25">
      <c r="R20767" s="139"/>
    </row>
    <row r="20768" spans="18:18" x14ac:dyDescent="0.25">
      <c r="R20768" s="139"/>
    </row>
    <row r="20769" spans="18:18" x14ac:dyDescent="0.25">
      <c r="R20769" s="139"/>
    </row>
    <row r="20770" spans="18:18" x14ac:dyDescent="0.25">
      <c r="R20770" s="139"/>
    </row>
    <row r="20771" spans="18:18" x14ac:dyDescent="0.25">
      <c r="R20771" s="139"/>
    </row>
    <row r="20772" spans="18:18" x14ac:dyDescent="0.25">
      <c r="R20772" s="139"/>
    </row>
    <row r="20773" spans="18:18" x14ac:dyDescent="0.25">
      <c r="R20773" s="139"/>
    </row>
    <row r="20774" spans="18:18" x14ac:dyDescent="0.25">
      <c r="R20774" s="139"/>
    </row>
    <row r="20775" spans="18:18" x14ac:dyDescent="0.25">
      <c r="R20775" s="139"/>
    </row>
    <row r="20776" spans="18:18" x14ac:dyDescent="0.25">
      <c r="R20776" s="139"/>
    </row>
    <row r="20777" spans="18:18" x14ac:dyDescent="0.25">
      <c r="R20777" s="139"/>
    </row>
    <row r="20778" spans="18:18" x14ac:dyDescent="0.25">
      <c r="R20778" s="139"/>
    </row>
    <row r="20779" spans="18:18" x14ac:dyDescent="0.25">
      <c r="R20779" s="139"/>
    </row>
    <row r="20780" spans="18:18" x14ac:dyDescent="0.25">
      <c r="R20780" s="139"/>
    </row>
    <row r="20781" spans="18:18" x14ac:dyDescent="0.25">
      <c r="R20781" s="139"/>
    </row>
    <row r="20782" spans="18:18" x14ac:dyDescent="0.25">
      <c r="R20782" s="139"/>
    </row>
    <row r="20783" spans="18:18" x14ac:dyDescent="0.25">
      <c r="R20783" s="139"/>
    </row>
    <row r="20784" spans="18:18" x14ac:dyDescent="0.25">
      <c r="R20784" s="139"/>
    </row>
    <row r="20785" spans="18:18" x14ac:dyDescent="0.25">
      <c r="R20785" s="139"/>
    </row>
    <row r="20786" spans="18:18" x14ac:dyDescent="0.25">
      <c r="R20786" s="139"/>
    </row>
    <row r="20787" spans="18:18" x14ac:dyDescent="0.25">
      <c r="R20787" s="139"/>
    </row>
    <row r="20788" spans="18:18" x14ac:dyDescent="0.25">
      <c r="R20788" s="139"/>
    </row>
    <row r="20789" spans="18:18" x14ac:dyDescent="0.25">
      <c r="R20789" s="139"/>
    </row>
    <row r="20790" spans="18:18" x14ac:dyDescent="0.25">
      <c r="R20790" s="139"/>
    </row>
    <row r="20791" spans="18:18" x14ac:dyDescent="0.25">
      <c r="R20791" s="139"/>
    </row>
    <row r="20792" spans="18:18" x14ac:dyDescent="0.25">
      <c r="R20792" s="139"/>
    </row>
    <row r="20793" spans="18:18" x14ac:dyDescent="0.25">
      <c r="R20793" s="139"/>
    </row>
    <row r="20794" spans="18:18" x14ac:dyDescent="0.25">
      <c r="R20794" s="139"/>
    </row>
    <row r="20795" spans="18:18" x14ac:dyDescent="0.25">
      <c r="R20795" s="139"/>
    </row>
    <row r="20796" spans="18:18" x14ac:dyDescent="0.25">
      <c r="R20796" s="139"/>
    </row>
    <row r="20797" spans="18:18" x14ac:dyDescent="0.25">
      <c r="R20797" s="139"/>
    </row>
    <row r="20798" spans="18:18" x14ac:dyDescent="0.25">
      <c r="R20798" s="139"/>
    </row>
    <row r="20799" spans="18:18" x14ac:dyDescent="0.25">
      <c r="R20799" s="139"/>
    </row>
    <row r="20800" spans="18:18" x14ac:dyDescent="0.25">
      <c r="R20800" s="139"/>
    </row>
    <row r="20801" spans="18:18" x14ac:dyDescent="0.25">
      <c r="R20801" s="139"/>
    </row>
    <row r="20802" spans="18:18" x14ac:dyDescent="0.25">
      <c r="R20802" s="139"/>
    </row>
    <row r="20803" spans="18:18" x14ac:dyDescent="0.25">
      <c r="R20803" s="139"/>
    </row>
    <row r="20804" spans="18:18" x14ac:dyDescent="0.25">
      <c r="R20804" s="139"/>
    </row>
    <row r="20805" spans="18:18" x14ac:dyDescent="0.25">
      <c r="R20805" s="139"/>
    </row>
    <row r="20806" spans="18:18" x14ac:dyDescent="0.25">
      <c r="R20806" s="139"/>
    </row>
    <row r="20807" spans="18:18" x14ac:dyDescent="0.25">
      <c r="R20807" s="139"/>
    </row>
    <row r="20808" spans="18:18" x14ac:dyDescent="0.25">
      <c r="R20808" s="139"/>
    </row>
    <row r="20809" spans="18:18" x14ac:dyDescent="0.25">
      <c r="R20809" s="139"/>
    </row>
    <row r="20810" spans="18:18" x14ac:dyDescent="0.25">
      <c r="R20810" s="139"/>
    </row>
    <row r="20811" spans="18:18" x14ac:dyDescent="0.25">
      <c r="R20811" s="139"/>
    </row>
    <row r="20812" spans="18:18" x14ac:dyDescent="0.25">
      <c r="R20812" s="139"/>
    </row>
    <row r="20813" spans="18:18" x14ac:dyDescent="0.25">
      <c r="R20813" s="139"/>
    </row>
    <row r="20814" spans="18:18" x14ac:dyDescent="0.25">
      <c r="R20814" s="139"/>
    </row>
    <row r="20815" spans="18:18" x14ac:dyDescent="0.25">
      <c r="R20815" s="139"/>
    </row>
    <row r="20816" spans="18:18" x14ac:dyDescent="0.25">
      <c r="R20816" s="139"/>
    </row>
    <row r="20817" spans="18:18" x14ac:dyDescent="0.25">
      <c r="R20817" s="139"/>
    </row>
    <row r="20818" spans="18:18" x14ac:dyDescent="0.25">
      <c r="R20818" s="139"/>
    </row>
    <row r="20819" spans="18:18" x14ac:dyDescent="0.25">
      <c r="R20819" s="139"/>
    </row>
    <row r="20820" spans="18:18" x14ac:dyDescent="0.25">
      <c r="R20820" s="139"/>
    </row>
    <row r="20821" spans="18:18" x14ac:dyDescent="0.25">
      <c r="R20821" s="139"/>
    </row>
    <row r="20822" spans="18:18" x14ac:dyDescent="0.25">
      <c r="R20822" s="139"/>
    </row>
    <row r="20823" spans="18:18" x14ac:dyDescent="0.25">
      <c r="R20823" s="139"/>
    </row>
    <row r="20824" spans="18:18" x14ac:dyDescent="0.25">
      <c r="R20824" s="139"/>
    </row>
    <row r="20825" spans="18:18" x14ac:dyDescent="0.25">
      <c r="R20825" s="139"/>
    </row>
    <row r="20826" spans="18:18" x14ac:dyDescent="0.25">
      <c r="R20826" s="139"/>
    </row>
    <row r="20827" spans="18:18" x14ac:dyDescent="0.25">
      <c r="R20827" s="139"/>
    </row>
    <row r="20828" spans="18:18" x14ac:dyDescent="0.25">
      <c r="R20828" s="139"/>
    </row>
    <row r="20829" spans="18:18" x14ac:dyDescent="0.25">
      <c r="R20829" s="139"/>
    </row>
    <row r="20830" spans="18:18" x14ac:dyDescent="0.25">
      <c r="R20830" s="139"/>
    </row>
    <row r="20831" spans="18:18" x14ac:dyDescent="0.25">
      <c r="R20831" s="139"/>
    </row>
    <row r="20832" spans="18:18" x14ac:dyDescent="0.25">
      <c r="R20832" s="139"/>
    </row>
    <row r="20833" spans="18:18" x14ac:dyDescent="0.25">
      <c r="R20833" s="139"/>
    </row>
    <row r="20834" spans="18:18" x14ac:dyDescent="0.25">
      <c r="R20834" s="139"/>
    </row>
    <row r="20835" spans="18:18" x14ac:dyDescent="0.25">
      <c r="R20835" s="139"/>
    </row>
    <row r="20836" spans="18:18" x14ac:dyDescent="0.25">
      <c r="R20836" s="139"/>
    </row>
    <row r="20837" spans="18:18" x14ac:dyDescent="0.25">
      <c r="R20837" s="139"/>
    </row>
    <row r="20838" spans="18:18" x14ac:dyDescent="0.25">
      <c r="R20838" s="139"/>
    </row>
    <row r="20839" spans="18:18" x14ac:dyDescent="0.25">
      <c r="R20839" s="139"/>
    </row>
    <row r="20840" spans="18:18" x14ac:dyDescent="0.25">
      <c r="R20840" s="139"/>
    </row>
    <row r="20841" spans="18:18" x14ac:dyDescent="0.25">
      <c r="R20841" s="139"/>
    </row>
    <row r="20842" spans="18:18" x14ac:dyDescent="0.25">
      <c r="R20842" s="139"/>
    </row>
    <row r="20843" spans="18:18" x14ac:dyDescent="0.25">
      <c r="R20843" s="139"/>
    </row>
    <row r="20844" spans="18:18" x14ac:dyDescent="0.25">
      <c r="R20844" s="139"/>
    </row>
    <row r="20845" spans="18:18" x14ac:dyDescent="0.25">
      <c r="R20845" s="139"/>
    </row>
    <row r="20846" spans="18:18" x14ac:dyDescent="0.25">
      <c r="R20846" s="139"/>
    </row>
    <row r="20847" spans="18:18" x14ac:dyDescent="0.25">
      <c r="R20847" s="139"/>
    </row>
    <row r="20848" spans="18:18" x14ac:dyDescent="0.25">
      <c r="R20848" s="139"/>
    </row>
    <row r="20849" spans="18:18" x14ac:dyDescent="0.25">
      <c r="R20849" s="139"/>
    </row>
    <row r="20850" spans="18:18" x14ac:dyDescent="0.25">
      <c r="R20850" s="139"/>
    </row>
    <row r="20851" spans="18:18" x14ac:dyDescent="0.25">
      <c r="R20851" s="139"/>
    </row>
    <row r="20852" spans="18:18" x14ac:dyDescent="0.25">
      <c r="R20852" s="139"/>
    </row>
    <row r="20853" spans="18:18" x14ac:dyDescent="0.25">
      <c r="R20853" s="139"/>
    </row>
    <row r="20854" spans="18:18" x14ac:dyDescent="0.25">
      <c r="R20854" s="139"/>
    </row>
    <row r="20855" spans="18:18" x14ac:dyDescent="0.25">
      <c r="R20855" s="139"/>
    </row>
    <row r="20856" spans="18:18" x14ac:dyDescent="0.25">
      <c r="R20856" s="139"/>
    </row>
    <row r="20857" spans="18:18" x14ac:dyDescent="0.25">
      <c r="R20857" s="139"/>
    </row>
    <row r="20858" spans="18:18" x14ac:dyDescent="0.25">
      <c r="R20858" s="139"/>
    </row>
    <row r="20859" spans="18:18" x14ac:dyDescent="0.25">
      <c r="R20859" s="139"/>
    </row>
    <row r="20860" spans="18:18" x14ac:dyDescent="0.25">
      <c r="R20860" s="139"/>
    </row>
    <row r="20861" spans="18:18" x14ac:dyDescent="0.25">
      <c r="R20861" s="139"/>
    </row>
    <row r="20862" spans="18:18" x14ac:dyDescent="0.25">
      <c r="R20862" s="139"/>
    </row>
    <row r="20863" spans="18:18" x14ac:dyDescent="0.25">
      <c r="R20863" s="139"/>
    </row>
    <row r="20864" spans="18:18" x14ac:dyDescent="0.25">
      <c r="R20864" s="139"/>
    </row>
    <row r="20865" spans="18:18" x14ac:dyDescent="0.25">
      <c r="R20865" s="139"/>
    </row>
    <row r="20866" spans="18:18" x14ac:dyDescent="0.25">
      <c r="R20866" s="139"/>
    </row>
    <row r="20867" spans="18:18" x14ac:dyDescent="0.25">
      <c r="R20867" s="139"/>
    </row>
    <row r="20868" spans="18:18" x14ac:dyDescent="0.25">
      <c r="R20868" s="139"/>
    </row>
    <row r="20869" spans="18:18" x14ac:dyDescent="0.25">
      <c r="R20869" s="139"/>
    </row>
    <row r="20870" spans="18:18" x14ac:dyDescent="0.25">
      <c r="R20870" s="139"/>
    </row>
    <row r="20871" spans="18:18" x14ac:dyDescent="0.25">
      <c r="R20871" s="139"/>
    </row>
    <row r="20872" spans="18:18" x14ac:dyDescent="0.25">
      <c r="R20872" s="139"/>
    </row>
    <row r="20873" spans="18:18" x14ac:dyDescent="0.25">
      <c r="R20873" s="139"/>
    </row>
    <row r="20874" spans="18:18" x14ac:dyDescent="0.25">
      <c r="R20874" s="139"/>
    </row>
    <row r="20875" spans="18:18" x14ac:dyDescent="0.25">
      <c r="R20875" s="139"/>
    </row>
    <row r="20876" spans="18:18" x14ac:dyDescent="0.25">
      <c r="R20876" s="139"/>
    </row>
    <row r="20877" spans="18:18" x14ac:dyDescent="0.25">
      <c r="R20877" s="139"/>
    </row>
    <row r="20878" spans="18:18" x14ac:dyDescent="0.25">
      <c r="R20878" s="139"/>
    </row>
    <row r="20879" spans="18:18" x14ac:dyDescent="0.25">
      <c r="R20879" s="139"/>
    </row>
    <row r="20880" spans="18:18" x14ac:dyDescent="0.25">
      <c r="R20880" s="139"/>
    </row>
    <row r="20881" spans="18:18" x14ac:dyDescent="0.25">
      <c r="R20881" s="139"/>
    </row>
    <row r="20882" spans="18:18" x14ac:dyDescent="0.25">
      <c r="R20882" s="139"/>
    </row>
    <row r="20883" spans="18:18" x14ac:dyDescent="0.25">
      <c r="R20883" s="139"/>
    </row>
    <row r="20884" spans="18:18" x14ac:dyDescent="0.25">
      <c r="R20884" s="139"/>
    </row>
    <row r="20885" spans="18:18" x14ac:dyDescent="0.25">
      <c r="R20885" s="139"/>
    </row>
    <row r="20886" spans="18:18" x14ac:dyDescent="0.25">
      <c r="R20886" s="139"/>
    </row>
    <row r="20887" spans="18:18" x14ac:dyDescent="0.25">
      <c r="R20887" s="139"/>
    </row>
    <row r="20888" spans="18:18" x14ac:dyDescent="0.25">
      <c r="R20888" s="139"/>
    </row>
    <row r="20889" spans="18:18" x14ac:dyDescent="0.25">
      <c r="R20889" s="139"/>
    </row>
    <row r="20890" spans="18:18" x14ac:dyDescent="0.25">
      <c r="R20890" s="139"/>
    </row>
    <row r="20891" spans="18:18" x14ac:dyDescent="0.25">
      <c r="R20891" s="139"/>
    </row>
    <row r="20892" spans="18:18" x14ac:dyDescent="0.25">
      <c r="R20892" s="139"/>
    </row>
    <row r="20893" spans="18:18" x14ac:dyDescent="0.25">
      <c r="R20893" s="139"/>
    </row>
    <row r="20894" spans="18:18" x14ac:dyDescent="0.25">
      <c r="R20894" s="139"/>
    </row>
    <row r="20895" spans="18:18" x14ac:dyDescent="0.25">
      <c r="R20895" s="139"/>
    </row>
    <row r="20896" spans="18:18" x14ac:dyDescent="0.25">
      <c r="R20896" s="139"/>
    </row>
    <row r="20897" spans="18:18" x14ac:dyDescent="0.25">
      <c r="R20897" s="139"/>
    </row>
    <row r="20898" spans="18:18" x14ac:dyDescent="0.25">
      <c r="R20898" s="139"/>
    </row>
    <row r="20899" spans="18:18" x14ac:dyDescent="0.25">
      <c r="R20899" s="139"/>
    </row>
    <row r="20900" spans="18:18" x14ac:dyDescent="0.25">
      <c r="R20900" s="139"/>
    </row>
    <row r="20901" spans="18:18" x14ac:dyDescent="0.25">
      <c r="R20901" s="139"/>
    </row>
    <row r="20902" spans="18:18" x14ac:dyDescent="0.25">
      <c r="R20902" s="139"/>
    </row>
    <row r="20903" spans="18:18" x14ac:dyDescent="0.25">
      <c r="R20903" s="139"/>
    </row>
    <row r="20904" spans="18:18" x14ac:dyDescent="0.25">
      <c r="R20904" s="139"/>
    </row>
    <row r="20905" spans="18:18" x14ac:dyDescent="0.25">
      <c r="R20905" s="139"/>
    </row>
    <row r="20906" spans="18:18" x14ac:dyDescent="0.25">
      <c r="R20906" s="139"/>
    </row>
    <row r="20907" spans="18:18" x14ac:dyDescent="0.25">
      <c r="R20907" s="139"/>
    </row>
    <row r="20908" spans="18:18" x14ac:dyDescent="0.25">
      <c r="R20908" s="139"/>
    </row>
    <row r="20909" spans="18:18" x14ac:dyDescent="0.25">
      <c r="R20909" s="139"/>
    </row>
    <row r="20910" spans="18:18" x14ac:dyDescent="0.25">
      <c r="R20910" s="139"/>
    </row>
    <row r="20911" spans="18:18" x14ac:dyDescent="0.25">
      <c r="R20911" s="139"/>
    </row>
    <row r="20912" spans="18:18" x14ac:dyDescent="0.25">
      <c r="R20912" s="139"/>
    </row>
    <row r="20913" spans="18:18" x14ac:dyDescent="0.25">
      <c r="R20913" s="139"/>
    </row>
    <row r="20914" spans="18:18" x14ac:dyDescent="0.25">
      <c r="R20914" s="139"/>
    </row>
    <row r="20915" spans="18:18" x14ac:dyDescent="0.25">
      <c r="R20915" s="139"/>
    </row>
    <row r="20916" spans="18:18" x14ac:dyDescent="0.25">
      <c r="R20916" s="139"/>
    </row>
    <row r="20917" spans="18:18" x14ac:dyDescent="0.25">
      <c r="R20917" s="139"/>
    </row>
    <row r="20918" spans="18:18" x14ac:dyDescent="0.25">
      <c r="R20918" s="139"/>
    </row>
    <row r="20919" spans="18:18" x14ac:dyDescent="0.25">
      <c r="R20919" s="139"/>
    </row>
    <row r="20920" spans="18:18" x14ac:dyDescent="0.25">
      <c r="R20920" s="139"/>
    </row>
    <row r="20921" spans="18:18" x14ac:dyDescent="0.25">
      <c r="R20921" s="139"/>
    </row>
    <row r="20922" spans="18:18" x14ac:dyDescent="0.25">
      <c r="R20922" s="139"/>
    </row>
    <row r="20923" spans="18:18" x14ac:dyDescent="0.25">
      <c r="R20923" s="139"/>
    </row>
    <row r="20924" spans="18:18" x14ac:dyDescent="0.25">
      <c r="R20924" s="139"/>
    </row>
    <row r="20925" spans="18:18" x14ac:dyDescent="0.25">
      <c r="R20925" s="139"/>
    </row>
    <row r="20926" spans="18:18" x14ac:dyDescent="0.25">
      <c r="R20926" s="139"/>
    </row>
    <row r="20927" spans="18:18" x14ac:dyDescent="0.25">
      <c r="R20927" s="139"/>
    </row>
    <row r="20928" spans="18:18" x14ac:dyDescent="0.25">
      <c r="R20928" s="139"/>
    </row>
    <row r="20929" spans="18:18" x14ac:dyDescent="0.25">
      <c r="R20929" s="139"/>
    </row>
    <row r="20930" spans="18:18" x14ac:dyDescent="0.25">
      <c r="R20930" s="139"/>
    </row>
    <row r="20931" spans="18:18" x14ac:dyDescent="0.25">
      <c r="R20931" s="139"/>
    </row>
    <row r="20932" spans="18:18" x14ac:dyDescent="0.25">
      <c r="R20932" s="139"/>
    </row>
    <row r="20933" spans="18:18" x14ac:dyDescent="0.25">
      <c r="R20933" s="139"/>
    </row>
    <row r="20934" spans="18:18" x14ac:dyDescent="0.25">
      <c r="R20934" s="139"/>
    </row>
    <row r="20935" spans="18:18" x14ac:dyDescent="0.25">
      <c r="R20935" s="139"/>
    </row>
    <row r="20936" spans="18:18" x14ac:dyDescent="0.25">
      <c r="R20936" s="139"/>
    </row>
    <row r="20937" spans="18:18" x14ac:dyDescent="0.25">
      <c r="R20937" s="139"/>
    </row>
    <row r="20938" spans="18:18" x14ac:dyDescent="0.25">
      <c r="R20938" s="139"/>
    </row>
    <row r="20939" spans="18:18" x14ac:dyDescent="0.25">
      <c r="R20939" s="139"/>
    </row>
    <row r="20940" spans="18:18" x14ac:dyDescent="0.25">
      <c r="R20940" s="139"/>
    </row>
    <row r="20941" spans="18:18" x14ac:dyDescent="0.25">
      <c r="R20941" s="139"/>
    </row>
    <row r="20942" spans="18:18" x14ac:dyDescent="0.25">
      <c r="R20942" s="139"/>
    </row>
    <row r="20943" spans="18:18" x14ac:dyDescent="0.25">
      <c r="R20943" s="139"/>
    </row>
    <row r="20944" spans="18:18" x14ac:dyDescent="0.25">
      <c r="R20944" s="139"/>
    </row>
    <row r="20945" spans="18:18" x14ac:dyDescent="0.25">
      <c r="R20945" s="139"/>
    </row>
    <row r="20946" spans="18:18" x14ac:dyDescent="0.25">
      <c r="R20946" s="139"/>
    </row>
    <row r="20947" spans="18:18" x14ac:dyDescent="0.25">
      <c r="R20947" s="139"/>
    </row>
    <row r="20948" spans="18:18" x14ac:dyDescent="0.25">
      <c r="R20948" s="139"/>
    </row>
    <row r="20949" spans="18:18" x14ac:dyDescent="0.25">
      <c r="R20949" s="139"/>
    </row>
    <row r="20950" spans="18:18" x14ac:dyDescent="0.25">
      <c r="R20950" s="139"/>
    </row>
    <row r="20951" spans="18:18" x14ac:dyDescent="0.25">
      <c r="R20951" s="139"/>
    </row>
    <row r="20952" spans="18:18" x14ac:dyDescent="0.25">
      <c r="R20952" s="139"/>
    </row>
    <row r="20953" spans="18:18" x14ac:dyDescent="0.25">
      <c r="R20953" s="139"/>
    </row>
    <row r="20954" spans="18:18" x14ac:dyDescent="0.25">
      <c r="R20954" s="139"/>
    </row>
    <row r="20955" spans="18:18" x14ac:dyDescent="0.25">
      <c r="R20955" s="139"/>
    </row>
    <row r="20956" spans="18:18" x14ac:dyDescent="0.25">
      <c r="R20956" s="139"/>
    </row>
    <row r="20957" spans="18:18" x14ac:dyDescent="0.25">
      <c r="R20957" s="139"/>
    </row>
    <row r="20958" spans="18:18" x14ac:dyDescent="0.25">
      <c r="R20958" s="139"/>
    </row>
    <row r="20959" spans="18:18" x14ac:dyDescent="0.25">
      <c r="R20959" s="139"/>
    </row>
    <row r="20960" spans="18:18" x14ac:dyDescent="0.25">
      <c r="R20960" s="139"/>
    </row>
    <row r="20961" spans="18:18" x14ac:dyDescent="0.25">
      <c r="R20961" s="139"/>
    </row>
    <row r="20962" spans="18:18" x14ac:dyDescent="0.25">
      <c r="R20962" s="139"/>
    </row>
    <row r="20963" spans="18:18" x14ac:dyDescent="0.25">
      <c r="R20963" s="139"/>
    </row>
    <row r="20964" spans="18:18" x14ac:dyDescent="0.25">
      <c r="R20964" s="139"/>
    </row>
    <row r="20965" spans="18:18" x14ac:dyDescent="0.25">
      <c r="R20965" s="139"/>
    </row>
    <row r="20966" spans="18:18" x14ac:dyDescent="0.25">
      <c r="R20966" s="139"/>
    </row>
    <row r="20967" spans="18:18" x14ac:dyDescent="0.25">
      <c r="R20967" s="139"/>
    </row>
    <row r="20968" spans="18:18" x14ac:dyDescent="0.25">
      <c r="R20968" s="139"/>
    </row>
    <row r="20969" spans="18:18" x14ac:dyDescent="0.25">
      <c r="R20969" s="139"/>
    </row>
    <row r="20970" spans="18:18" x14ac:dyDescent="0.25">
      <c r="R20970" s="139"/>
    </row>
    <row r="20971" spans="18:18" x14ac:dyDescent="0.25">
      <c r="R20971" s="139"/>
    </row>
    <row r="20972" spans="18:18" x14ac:dyDescent="0.25">
      <c r="R20972" s="139"/>
    </row>
    <row r="20973" spans="18:18" x14ac:dyDescent="0.25">
      <c r="R20973" s="139"/>
    </row>
    <row r="20974" spans="18:18" x14ac:dyDescent="0.25">
      <c r="R20974" s="139"/>
    </row>
    <row r="20975" spans="18:18" x14ac:dyDescent="0.25">
      <c r="R20975" s="139"/>
    </row>
    <row r="20976" spans="18:18" x14ac:dyDescent="0.25">
      <c r="R20976" s="139"/>
    </row>
    <row r="20977" spans="18:18" x14ac:dyDescent="0.25">
      <c r="R20977" s="139"/>
    </row>
    <row r="20978" spans="18:18" x14ac:dyDescent="0.25">
      <c r="R20978" s="139"/>
    </row>
    <row r="20979" spans="18:18" x14ac:dyDescent="0.25">
      <c r="R20979" s="139"/>
    </row>
    <row r="20980" spans="18:18" x14ac:dyDescent="0.25">
      <c r="R20980" s="139"/>
    </row>
    <row r="20981" spans="18:18" x14ac:dyDescent="0.25">
      <c r="R20981" s="139"/>
    </row>
    <row r="20982" spans="18:18" x14ac:dyDescent="0.25">
      <c r="R20982" s="139"/>
    </row>
    <row r="20983" spans="18:18" x14ac:dyDescent="0.25">
      <c r="R20983" s="139"/>
    </row>
    <row r="20984" spans="18:18" x14ac:dyDescent="0.25">
      <c r="R20984" s="139"/>
    </row>
    <row r="20985" spans="18:18" x14ac:dyDescent="0.25">
      <c r="R20985" s="139"/>
    </row>
    <row r="20986" spans="18:18" x14ac:dyDescent="0.25">
      <c r="R20986" s="139"/>
    </row>
    <row r="20987" spans="18:18" x14ac:dyDescent="0.25">
      <c r="R20987" s="139"/>
    </row>
    <row r="20988" spans="18:18" x14ac:dyDescent="0.25">
      <c r="R20988" s="139"/>
    </row>
    <row r="20989" spans="18:18" x14ac:dyDescent="0.25">
      <c r="R20989" s="139"/>
    </row>
    <row r="20990" spans="18:18" x14ac:dyDescent="0.25">
      <c r="R20990" s="139"/>
    </row>
    <row r="20991" spans="18:18" x14ac:dyDescent="0.25">
      <c r="R20991" s="139"/>
    </row>
    <row r="20992" spans="18:18" x14ac:dyDescent="0.25">
      <c r="R20992" s="139"/>
    </row>
    <row r="20993" spans="18:18" x14ac:dyDescent="0.25">
      <c r="R20993" s="139"/>
    </row>
    <row r="20994" spans="18:18" x14ac:dyDescent="0.25">
      <c r="R20994" s="139"/>
    </row>
    <row r="20995" spans="18:18" x14ac:dyDescent="0.25">
      <c r="R20995" s="139"/>
    </row>
    <row r="20996" spans="18:18" x14ac:dyDescent="0.25">
      <c r="R20996" s="139"/>
    </row>
    <row r="20997" spans="18:18" x14ac:dyDescent="0.25">
      <c r="R20997" s="139"/>
    </row>
    <row r="20998" spans="18:18" x14ac:dyDescent="0.25">
      <c r="R20998" s="139"/>
    </row>
    <row r="20999" spans="18:18" x14ac:dyDescent="0.25">
      <c r="R20999" s="139"/>
    </row>
    <row r="21000" spans="18:18" x14ac:dyDescent="0.25">
      <c r="R21000" s="139"/>
    </row>
    <row r="21001" spans="18:18" x14ac:dyDescent="0.25">
      <c r="R21001" s="139"/>
    </row>
    <row r="21002" spans="18:18" x14ac:dyDescent="0.25">
      <c r="R21002" s="139"/>
    </row>
    <row r="21003" spans="18:18" x14ac:dyDescent="0.25">
      <c r="R21003" s="139"/>
    </row>
    <row r="21004" spans="18:18" x14ac:dyDescent="0.25">
      <c r="R21004" s="139"/>
    </row>
    <row r="21005" spans="18:18" x14ac:dyDescent="0.25">
      <c r="R21005" s="139"/>
    </row>
    <row r="21006" spans="18:18" x14ac:dyDescent="0.25">
      <c r="R21006" s="139"/>
    </row>
    <row r="21007" spans="18:18" x14ac:dyDescent="0.25">
      <c r="R21007" s="139"/>
    </row>
    <row r="21008" spans="18:18" x14ac:dyDescent="0.25">
      <c r="R21008" s="139"/>
    </row>
    <row r="21009" spans="18:18" x14ac:dyDescent="0.25">
      <c r="R21009" s="139"/>
    </row>
    <row r="21010" spans="18:18" x14ac:dyDescent="0.25">
      <c r="R21010" s="139"/>
    </row>
    <row r="21011" spans="18:18" x14ac:dyDescent="0.25">
      <c r="R21011" s="139"/>
    </row>
    <row r="21012" spans="18:18" x14ac:dyDescent="0.25">
      <c r="R21012" s="139"/>
    </row>
    <row r="21013" spans="18:18" x14ac:dyDescent="0.25">
      <c r="R21013" s="139"/>
    </row>
    <row r="21014" spans="18:18" x14ac:dyDescent="0.25">
      <c r="R21014" s="139"/>
    </row>
    <row r="21015" spans="18:18" x14ac:dyDescent="0.25">
      <c r="R21015" s="139"/>
    </row>
    <row r="21016" spans="18:18" x14ac:dyDescent="0.25">
      <c r="R21016" s="139"/>
    </row>
    <row r="21017" spans="18:18" x14ac:dyDescent="0.25">
      <c r="R21017" s="139"/>
    </row>
    <row r="21018" spans="18:18" x14ac:dyDescent="0.25">
      <c r="R21018" s="139"/>
    </row>
    <row r="21019" spans="18:18" x14ac:dyDescent="0.25">
      <c r="R21019" s="139"/>
    </row>
    <row r="21020" spans="18:18" x14ac:dyDescent="0.25">
      <c r="R21020" s="139"/>
    </row>
    <row r="21021" spans="18:18" x14ac:dyDescent="0.25">
      <c r="R21021" s="139"/>
    </row>
    <row r="21022" spans="18:18" x14ac:dyDescent="0.25">
      <c r="R21022" s="139"/>
    </row>
    <row r="21023" spans="18:18" x14ac:dyDescent="0.25">
      <c r="R21023" s="139"/>
    </row>
    <row r="21024" spans="18:18" x14ac:dyDescent="0.25">
      <c r="R21024" s="139"/>
    </row>
    <row r="21025" spans="18:18" x14ac:dyDescent="0.25">
      <c r="R21025" s="139"/>
    </row>
    <row r="21026" spans="18:18" x14ac:dyDescent="0.25">
      <c r="R21026" s="139"/>
    </row>
    <row r="21027" spans="18:18" x14ac:dyDescent="0.25">
      <c r="R21027" s="139"/>
    </row>
    <row r="21028" spans="18:18" x14ac:dyDescent="0.25">
      <c r="R21028" s="139"/>
    </row>
    <row r="21029" spans="18:18" x14ac:dyDescent="0.25">
      <c r="R21029" s="139"/>
    </row>
    <row r="21030" spans="18:18" x14ac:dyDescent="0.25">
      <c r="R21030" s="139"/>
    </row>
    <row r="21031" spans="18:18" x14ac:dyDescent="0.25">
      <c r="R21031" s="139"/>
    </row>
    <row r="21032" spans="18:18" x14ac:dyDescent="0.25">
      <c r="R21032" s="139"/>
    </row>
    <row r="21033" spans="18:18" x14ac:dyDescent="0.25">
      <c r="R21033" s="139"/>
    </row>
    <row r="21034" spans="18:18" x14ac:dyDescent="0.25">
      <c r="R21034" s="139"/>
    </row>
    <row r="21035" spans="18:18" x14ac:dyDescent="0.25">
      <c r="R21035" s="139"/>
    </row>
    <row r="21036" spans="18:18" x14ac:dyDescent="0.25">
      <c r="R21036" s="139"/>
    </row>
    <row r="21037" spans="18:18" x14ac:dyDescent="0.25">
      <c r="R21037" s="139"/>
    </row>
    <row r="21038" spans="18:18" x14ac:dyDescent="0.25">
      <c r="R21038" s="139"/>
    </row>
    <row r="21039" spans="18:18" x14ac:dyDescent="0.25">
      <c r="R21039" s="139"/>
    </row>
    <row r="21040" spans="18:18" x14ac:dyDescent="0.25">
      <c r="R21040" s="139"/>
    </row>
    <row r="21041" spans="18:18" x14ac:dyDescent="0.25">
      <c r="R21041" s="139"/>
    </row>
    <row r="21042" spans="18:18" x14ac:dyDescent="0.25">
      <c r="R21042" s="139"/>
    </row>
    <row r="21043" spans="18:18" x14ac:dyDescent="0.25">
      <c r="R21043" s="139"/>
    </row>
    <row r="21044" spans="18:18" x14ac:dyDescent="0.25">
      <c r="R21044" s="139"/>
    </row>
    <row r="21045" spans="18:18" x14ac:dyDescent="0.25">
      <c r="R21045" s="139"/>
    </row>
    <row r="21046" spans="18:18" x14ac:dyDescent="0.25">
      <c r="R21046" s="139"/>
    </row>
    <row r="21047" spans="18:18" x14ac:dyDescent="0.25">
      <c r="R21047" s="139"/>
    </row>
    <row r="21048" spans="18:18" x14ac:dyDescent="0.25">
      <c r="R21048" s="139"/>
    </row>
    <row r="21049" spans="18:18" x14ac:dyDescent="0.25">
      <c r="R21049" s="139"/>
    </row>
    <row r="21050" spans="18:18" x14ac:dyDescent="0.25">
      <c r="R21050" s="139"/>
    </row>
    <row r="21051" spans="18:18" x14ac:dyDescent="0.25">
      <c r="R21051" s="139"/>
    </row>
    <row r="21052" spans="18:18" x14ac:dyDescent="0.25">
      <c r="R21052" s="139"/>
    </row>
    <row r="21053" spans="18:18" x14ac:dyDescent="0.25">
      <c r="R21053" s="139"/>
    </row>
    <row r="21054" spans="18:18" x14ac:dyDescent="0.25">
      <c r="R21054" s="139"/>
    </row>
    <row r="21055" spans="18:18" x14ac:dyDescent="0.25">
      <c r="R21055" s="139"/>
    </row>
    <row r="21056" spans="18:18" x14ac:dyDescent="0.25">
      <c r="R21056" s="139"/>
    </row>
    <row r="21057" spans="18:18" x14ac:dyDescent="0.25">
      <c r="R21057" s="139"/>
    </row>
    <row r="21058" spans="18:18" x14ac:dyDescent="0.25">
      <c r="R21058" s="139"/>
    </row>
    <row r="21059" spans="18:18" x14ac:dyDescent="0.25">
      <c r="R21059" s="139"/>
    </row>
    <row r="21060" spans="18:18" x14ac:dyDescent="0.25">
      <c r="R21060" s="139"/>
    </row>
    <row r="21061" spans="18:18" x14ac:dyDescent="0.25">
      <c r="R21061" s="139"/>
    </row>
    <row r="21062" spans="18:18" x14ac:dyDescent="0.25">
      <c r="R21062" s="139"/>
    </row>
    <row r="21063" spans="18:18" x14ac:dyDescent="0.25">
      <c r="R21063" s="139"/>
    </row>
    <row r="21064" spans="18:18" x14ac:dyDescent="0.25">
      <c r="R21064" s="139"/>
    </row>
    <row r="21065" spans="18:18" x14ac:dyDescent="0.25">
      <c r="R21065" s="139"/>
    </row>
    <row r="21066" spans="18:18" x14ac:dyDescent="0.25">
      <c r="R21066" s="139"/>
    </row>
    <row r="21067" spans="18:18" x14ac:dyDescent="0.25">
      <c r="R21067" s="139"/>
    </row>
    <row r="21068" spans="18:18" x14ac:dyDescent="0.25">
      <c r="R21068" s="139"/>
    </row>
    <row r="21069" spans="18:18" x14ac:dyDescent="0.25">
      <c r="R21069" s="139"/>
    </row>
    <row r="21070" spans="18:18" x14ac:dyDescent="0.25">
      <c r="R21070" s="139"/>
    </row>
    <row r="21071" spans="18:18" x14ac:dyDescent="0.25">
      <c r="R21071" s="139"/>
    </row>
    <row r="21072" spans="18:18" x14ac:dyDescent="0.25">
      <c r="R21072" s="139"/>
    </row>
    <row r="21073" spans="18:18" x14ac:dyDescent="0.25">
      <c r="R21073" s="139"/>
    </row>
    <row r="21074" spans="18:18" x14ac:dyDescent="0.25">
      <c r="R21074" s="139"/>
    </row>
    <row r="21075" spans="18:18" x14ac:dyDescent="0.25">
      <c r="R21075" s="139"/>
    </row>
    <row r="21076" spans="18:18" x14ac:dyDescent="0.25">
      <c r="R21076" s="139"/>
    </row>
    <row r="21077" spans="18:18" x14ac:dyDescent="0.25">
      <c r="R21077" s="139"/>
    </row>
    <row r="21078" spans="18:18" x14ac:dyDescent="0.25">
      <c r="R21078" s="139"/>
    </row>
    <row r="21079" spans="18:18" x14ac:dyDescent="0.25">
      <c r="R21079" s="139"/>
    </row>
    <row r="21080" spans="18:18" x14ac:dyDescent="0.25">
      <c r="R21080" s="139"/>
    </row>
    <row r="21081" spans="18:18" x14ac:dyDescent="0.25">
      <c r="R21081" s="139"/>
    </row>
    <row r="21082" spans="18:18" x14ac:dyDescent="0.25">
      <c r="R21082" s="139"/>
    </row>
    <row r="21083" spans="18:18" x14ac:dyDescent="0.25">
      <c r="R21083" s="139"/>
    </row>
    <row r="21084" spans="18:18" x14ac:dyDescent="0.25">
      <c r="R21084" s="139"/>
    </row>
    <row r="21085" spans="18:18" x14ac:dyDescent="0.25">
      <c r="R21085" s="139"/>
    </row>
    <row r="21086" spans="18:18" x14ac:dyDescent="0.25">
      <c r="R21086" s="139"/>
    </row>
    <row r="21087" spans="18:18" x14ac:dyDescent="0.25">
      <c r="R21087" s="139"/>
    </row>
    <row r="21088" spans="18:18" x14ac:dyDescent="0.25">
      <c r="R21088" s="139"/>
    </row>
    <row r="21089" spans="18:18" x14ac:dyDescent="0.25">
      <c r="R21089" s="139"/>
    </row>
    <row r="21090" spans="18:18" x14ac:dyDescent="0.25">
      <c r="R21090" s="139"/>
    </row>
    <row r="21091" spans="18:18" x14ac:dyDescent="0.25">
      <c r="R21091" s="139"/>
    </row>
    <row r="21092" spans="18:18" x14ac:dyDescent="0.25">
      <c r="R21092" s="139"/>
    </row>
    <row r="21093" spans="18:18" x14ac:dyDescent="0.25">
      <c r="R21093" s="139"/>
    </row>
    <row r="21094" spans="18:18" x14ac:dyDescent="0.25">
      <c r="R21094" s="139"/>
    </row>
    <row r="21095" spans="18:18" x14ac:dyDescent="0.25">
      <c r="R21095" s="139"/>
    </row>
    <row r="21096" spans="18:18" x14ac:dyDescent="0.25">
      <c r="R21096" s="139"/>
    </row>
    <row r="21097" spans="18:18" x14ac:dyDescent="0.25">
      <c r="R21097" s="139"/>
    </row>
    <row r="21098" spans="18:18" x14ac:dyDescent="0.25">
      <c r="R21098" s="139"/>
    </row>
    <row r="21099" spans="18:18" x14ac:dyDescent="0.25">
      <c r="R21099" s="139"/>
    </row>
    <row r="21100" spans="18:18" x14ac:dyDescent="0.25">
      <c r="R21100" s="139"/>
    </row>
    <row r="21101" spans="18:18" x14ac:dyDescent="0.25">
      <c r="R21101" s="139"/>
    </row>
    <row r="21102" spans="18:18" x14ac:dyDescent="0.25">
      <c r="R21102" s="139"/>
    </row>
    <row r="21103" spans="18:18" x14ac:dyDescent="0.25">
      <c r="R21103" s="139"/>
    </row>
    <row r="21104" spans="18:18" x14ac:dyDescent="0.25">
      <c r="R21104" s="139"/>
    </row>
    <row r="21105" spans="18:18" x14ac:dyDescent="0.25">
      <c r="R21105" s="139"/>
    </row>
    <row r="21106" spans="18:18" x14ac:dyDescent="0.25">
      <c r="R21106" s="139"/>
    </row>
    <row r="21107" spans="18:18" x14ac:dyDescent="0.25">
      <c r="R21107" s="139"/>
    </row>
    <row r="21108" spans="18:18" x14ac:dyDescent="0.25">
      <c r="R21108" s="139"/>
    </row>
    <row r="21109" spans="18:18" x14ac:dyDescent="0.25">
      <c r="R21109" s="139"/>
    </row>
    <row r="21110" spans="18:18" x14ac:dyDescent="0.25">
      <c r="R21110" s="139"/>
    </row>
    <row r="21111" spans="18:18" x14ac:dyDescent="0.25">
      <c r="R21111" s="139"/>
    </row>
    <row r="21112" spans="18:18" x14ac:dyDescent="0.25">
      <c r="R21112" s="139"/>
    </row>
    <row r="21113" spans="18:18" x14ac:dyDescent="0.25">
      <c r="R21113" s="139"/>
    </row>
    <row r="21114" spans="18:18" x14ac:dyDescent="0.25">
      <c r="R21114" s="139"/>
    </row>
    <row r="21115" spans="18:18" x14ac:dyDescent="0.25">
      <c r="R21115" s="139"/>
    </row>
    <row r="21116" spans="18:18" x14ac:dyDescent="0.25">
      <c r="R21116" s="139"/>
    </row>
    <row r="21117" spans="18:18" x14ac:dyDescent="0.25">
      <c r="R21117" s="139"/>
    </row>
    <row r="21118" spans="18:18" x14ac:dyDescent="0.25">
      <c r="R21118" s="139"/>
    </row>
    <row r="21119" spans="18:18" x14ac:dyDescent="0.25">
      <c r="R21119" s="139"/>
    </row>
    <row r="21120" spans="18:18" x14ac:dyDescent="0.25">
      <c r="R21120" s="139"/>
    </row>
    <row r="21121" spans="18:18" x14ac:dyDescent="0.25">
      <c r="R21121" s="139"/>
    </row>
    <row r="21122" spans="18:18" x14ac:dyDescent="0.25">
      <c r="R21122" s="139"/>
    </row>
    <row r="21123" spans="18:18" x14ac:dyDescent="0.25">
      <c r="R21123" s="139"/>
    </row>
    <row r="21124" spans="18:18" x14ac:dyDescent="0.25">
      <c r="R21124" s="139"/>
    </row>
    <row r="21125" spans="18:18" x14ac:dyDescent="0.25">
      <c r="R21125" s="139"/>
    </row>
    <row r="21126" spans="18:18" x14ac:dyDescent="0.25">
      <c r="R21126" s="139"/>
    </row>
    <row r="21127" spans="18:18" x14ac:dyDescent="0.25">
      <c r="R21127" s="139"/>
    </row>
    <row r="21128" spans="18:18" x14ac:dyDescent="0.25">
      <c r="R21128" s="139"/>
    </row>
    <row r="21129" spans="18:18" x14ac:dyDescent="0.25">
      <c r="R21129" s="139"/>
    </row>
    <row r="21130" spans="18:18" x14ac:dyDescent="0.25">
      <c r="R21130" s="139"/>
    </row>
    <row r="21131" spans="18:18" x14ac:dyDescent="0.25">
      <c r="R21131" s="139"/>
    </row>
    <row r="21132" spans="18:18" x14ac:dyDescent="0.25">
      <c r="R21132" s="139"/>
    </row>
    <row r="21133" spans="18:18" x14ac:dyDescent="0.25">
      <c r="R21133" s="139"/>
    </row>
    <row r="21134" spans="18:18" x14ac:dyDescent="0.25">
      <c r="R21134" s="139"/>
    </row>
    <row r="21135" spans="18:18" x14ac:dyDescent="0.25">
      <c r="R21135" s="139"/>
    </row>
    <row r="21136" spans="18:18" x14ac:dyDescent="0.25">
      <c r="R21136" s="139"/>
    </row>
    <row r="21137" spans="18:18" x14ac:dyDescent="0.25">
      <c r="R21137" s="139"/>
    </row>
    <row r="21138" spans="18:18" x14ac:dyDescent="0.25">
      <c r="R21138" s="139"/>
    </row>
    <row r="21139" spans="18:18" x14ac:dyDescent="0.25">
      <c r="R21139" s="139"/>
    </row>
    <row r="21140" spans="18:18" x14ac:dyDescent="0.25">
      <c r="R21140" s="139"/>
    </row>
    <row r="21141" spans="18:18" x14ac:dyDescent="0.25">
      <c r="R21141" s="139"/>
    </row>
    <row r="21142" spans="18:18" x14ac:dyDescent="0.25">
      <c r="R21142" s="139"/>
    </row>
    <row r="21143" spans="18:18" x14ac:dyDescent="0.25">
      <c r="R21143" s="139"/>
    </row>
    <row r="21144" spans="18:18" x14ac:dyDescent="0.25">
      <c r="R21144" s="139"/>
    </row>
    <row r="21145" spans="18:18" x14ac:dyDescent="0.25">
      <c r="R21145" s="139"/>
    </row>
    <row r="21146" spans="18:18" x14ac:dyDescent="0.25">
      <c r="R21146" s="139"/>
    </row>
    <row r="21147" spans="18:18" x14ac:dyDescent="0.25">
      <c r="R21147" s="139"/>
    </row>
    <row r="21148" spans="18:18" x14ac:dyDescent="0.25">
      <c r="R21148" s="139"/>
    </row>
    <row r="21149" spans="18:18" x14ac:dyDescent="0.25">
      <c r="R21149" s="139"/>
    </row>
    <row r="21150" spans="18:18" x14ac:dyDescent="0.25">
      <c r="R21150" s="139"/>
    </row>
    <row r="21151" spans="18:18" x14ac:dyDescent="0.25">
      <c r="R21151" s="139"/>
    </row>
    <row r="21152" spans="18:18" x14ac:dyDescent="0.25">
      <c r="R21152" s="139"/>
    </row>
    <row r="21153" spans="18:18" x14ac:dyDescent="0.25">
      <c r="R21153" s="139"/>
    </row>
    <row r="21154" spans="18:18" x14ac:dyDescent="0.25">
      <c r="R21154" s="139"/>
    </row>
    <row r="21155" spans="18:18" x14ac:dyDescent="0.25">
      <c r="R21155" s="139"/>
    </row>
    <row r="21156" spans="18:18" x14ac:dyDescent="0.25">
      <c r="R21156" s="139"/>
    </row>
    <row r="21157" spans="18:18" x14ac:dyDescent="0.25">
      <c r="R21157" s="139"/>
    </row>
    <row r="21158" spans="18:18" x14ac:dyDescent="0.25">
      <c r="R21158" s="139"/>
    </row>
    <row r="21159" spans="18:18" x14ac:dyDescent="0.25">
      <c r="R21159" s="139"/>
    </row>
    <row r="21160" spans="18:18" x14ac:dyDescent="0.25">
      <c r="R21160" s="139"/>
    </row>
    <row r="21161" spans="18:18" x14ac:dyDescent="0.25">
      <c r="R21161" s="139"/>
    </row>
    <row r="21162" spans="18:18" x14ac:dyDescent="0.25">
      <c r="R21162" s="139"/>
    </row>
    <row r="21163" spans="18:18" x14ac:dyDescent="0.25">
      <c r="R21163" s="139"/>
    </row>
    <row r="21164" spans="18:18" x14ac:dyDescent="0.25">
      <c r="R21164" s="139"/>
    </row>
    <row r="21165" spans="18:18" x14ac:dyDescent="0.25">
      <c r="R21165" s="139"/>
    </row>
    <row r="21166" spans="18:18" x14ac:dyDescent="0.25">
      <c r="R21166" s="139"/>
    </row>
    <row r="21167" spans="18:18" x14ac:dyDescent="0.25">
      <c r="R21167" s="139"/>
    </row>
    <row r="21168" spans="18:18" x14ac:dyDescent="0.25">
      <c r="R21168" s="139"/>
    </row>
    <row r="21169" spans="18:18" x14ac:dyDescent="0.25">
      <c r="R21169" s="139"/>
    </row>
    <row r="21170" spans="18:18" x14ac:dyDescent="0.25">
      <c r="R21170" s="139"/>
    </row>
    <row r="21171" spans="18:18" x14ac:dyDescent="0.25">
      <c r="R21171" s="139"/>
    </row>
    <row r="21172" spans="18:18" x14ac:dyDescent="0.25">
      <c r="R21172" s="139"/>
    </row>
    <row r="21173" spans="18:18" x14ac:dyDescent="0.25">
      <c r="R21173" s="139"/>
    </row>
    <row r="21174" spans="18:18" x14ac:dyDescent="0.25">
      <c r="R21174" s="139"/>
    </row>
    <row r="21175" spans="18:18" x14ac:dyDescent="0.25">
      <c r="R21175" s="139"/>
    </row>
    <row r="21176" spans="18:18" x14ac:dyDescent="0.25">
      <c r="R21176" s="139"/>
    </row>
    <row r="21177" spans="18:18" x14ac:dyDescent="0.25">
      <c r="R21177" s="139"/>
    </row>
    <row r="21178" spans="18:18" x14ac:dyDescent="0.25">
      <c r="R21178" s="139"/>
    </row>
    <row r="21179" spans="18:18" x14ac:dyDescent="0.25">
      <c r="R21179" s="139"/>
    </row>
    <row r="21180" spans="18:18" x14ac:dyDescent="0.25">
      <c r="R21180" s="139"/>
    </row>
    <row r="21181" spans="18:18" x14ac:dyDescent="0.25">
      <c r="R21181" s="139"/>
    </row>
    <row r="21182" spans="18:18" x14ac:dyDescent="0.25">
      <c r="R21182" s="139"/>
    </row>
    <row r="21183" spans="18:18" x14ac:dyDescent="0.25">
      <c r="R21183" s="139"/>
    </row>
    <row r="21184" spans="18:18" x14ac:dyDescent="0.25">
      <c r="R21184" s="139"/>
    </row>
    <row r="21185" spans="18:18" x14ac:dyDescent="0.25">
      <c r="R21185" s="139"/>
    </row>
    <row r="21186" spans="18:18" x14ac:dyDescent="0.25">
      <c r="R21186" s="139"/>
    </row>
    <row r="21187" spans="18:18" x14ac:dyDescent="0.25">
      <c r="R21187" s="139"/>
    </row>
    <row r="21188" spans="18:18" x14ac:dyDescent="0.25">
      <c r="R21188" s="139"/>
    </row>
    <row r="21189" spans="18:18" x14ac:dyDescent="0.25">
      <c r="R21189" s="139"/>
    </row>
    <row r="21190" spans="18:18" x14ac:dyDescent="0.25">
      <c r="R21190" s="139"/>
    </row>
    <row r="21191" spans="18:18" x14ac:dyDescent="0.25">
      <c r="R21191" s="139"/>
    </row>
    <row r="21192" spans="18:18" x14ac:dyDescent="0.25">
      <c r="R21192" s="139"/>
    </row>
    <row r="21193" spans="18:18" x14ac:dyDescent="0.25">
      <c r="R21193" s="139"/>
    </row>
    <row r="21194" spans="18:18" x14ac:dyDescent="0.25">
      <c r="R21194" s="139"/>
    </row>
    <row r="21195" spans="18:18" x14ac:dyDescent="0.25">
      <c r="R21195" s="139"/>
    </row>
    <row r="21196" spans="18:18" x14ac:dyDescent="0.25">
      <c r="R21196" s="139"/>
    </row>
    <row r="21197" spans="18:18" x14ac:dyDescent="0.25">
      <c r="R21197" s="139"/>
    </row>
    <row r="21198" spans="18:18" x14ac:dyDescent="0.25">
      <c r="R21198" s="139"/>
    </row>
    <row r="21199" spans="18:18" x14ac:dyDescent="0.25">
      <c r="R21199" s="139"/>
    </row>
    <row r="21200" spans="18:18" x14ac:dyDescent="0.25">
      <c r="R21200" s="139"/>
    </row>
    <row r="21201" spans="18:18" x14ac:dyDescent="0.25">
      <c r="R21201" s="139"/>
    </row>
    <row r="21202" spans="18:18" x14ac:dyDescent="0.25">
      <c r="R21202" s="139"/>
    </row>
    <row r="21203" spans="18:18" x14ac:dyDescent="0.25">
      <c r="R21203" s="139"/>
    </row>
    <row r="21204" spans="18:18" x14ac:dyDescent="0.25">
      <c r="R21204" s="139"/>
    </row>
    <row r="21205" spans="18:18" x14ac:dyDescent="0.25">
      <c r="R21205" s="139"/>
    </row>
    <row r="21206" spans="18:18" x14ac:dyDescent="0.25">
      <c r="R21206" s="139"/>
    </row>
    <row r="21207" spans="18:18" x14ac:dyDescent="0.25">
      <c r="R21207" s="139"/>
    </row>
    <row r="21208" spans="18:18" x14ac:dyDescent="0.25">
      <c r="R21208" s="139"/>
    </row>
    <row r="21209" spans="18:18" x14ac:dyDescent="0.25">
      <c r="R21209" s="139"/>
    </row>
    <row r="21210" spans="18:18" x14ac:dyDescent="0.25">
      <c r="R21210" s="139"/>
    </row>
    <row r="21211" spans="18:18" x14ac:dyDescent="0.25">
      <c r="R21211" s="139"/>
    </row>
    <row r="21212" spans="18:18" x14ac:dyDescent="0.25">
      <c r="R21212" s="139"/>
    </row>
    <row r="21213" spans="18:18" x14ac:dyDescent="0.25">
      <c r="R21213" s="139"/>
    </row>
    <row r="21214" spans="18:18" x14ac:dyDescent="0.25">
      <c r="R21214" s="139"/>
    </row>
    <row r="21215" spans="18:18" x14ac:dyDescent="0.25">
      <c r="R21215" s="139"/>
    </row>
    <row r="21216" spans="18:18" x14ac:dyDescent="0.25">
      <c r="R21216" s="139"/>
    </row>
    <row r="21217" spans="18:18" x14ac:dyDescent="0.25">
      <c r="R21217" s="139"/>
    </row>
    <row r="21218" spans="18:18" x14ac:dyDescent="0.25">
      <c r="R21218" s="139"/>
    </row>
    <row r="21219" spans="18:18" x14ac:dyDescent="0.25">
      <c r="R21219" s="139"/>
    </row>
    <row r="21220" spans="18:18" x14ac:dyDescent="0.25">
      <c r="R21220" s="139"/>
    </row>
    <row r="21221" spans="18:18" x14ac:dyDescent="0.25">
      <c r="R21221" s="139"/>
    </row>
    <row r="21222" spans="18:18" x14ac:dyDescent="0.25">
      <c r="R21222" s="139"/>
    </row>
    <row r="21223" spans="18:18" x14ac:dyDescent="0.25">
      <c r="R21223" s="139"/>
    </row>
    <row r="21224" spans="18:18" x14ac:dyDescent="0.25">
      <c r="R21224" s="139"/>
    </row>
    <row r="21225" spans="18:18" x14ac:dyDescent="0.25">
      <c r="R21225" s="139"/>
    </row>
    <row r="21226" spans="18:18" x14ac:dyDescent="0.25">
      <c r="R21226" s="139"/>
    </row>
    <row r="21227" spans="18:18" x14ac:dyDescent="0.25">
      <c r="R21227" s="139"/>
    </row>
    <row r="21228" spans="18:18" x14ac:dyDescent="0.25">
      <c r="R21228" s="139"/>
    </row>
    <row r="21229" spans="18:18" x14ac:dyDescent="0.25">
      <c r="R21229" s="139"/>
    </row>
    <row r="21230" spans="18:18" x14ac:dyDescent="0.25">
      <c r="R21230" s="139"/>
    </row>
    <row r="21231" spans="18:18" x14ac:dyDescent="0.25">
      <c r="R21231" s="139"/>
    </row>
    <row r="21232" spans="18:18" x14ac:dyDescent="0.25">
      <c r="R21232" s="139"/>
    </row>
    <row r="21233" spans="18:18" x14ac:dyDescent="0.25">
      <c r="R21233" s="139"/>
    </row>
    <row r="21234" spans="18:18" x14ac:dyDescent="0.25">
      <c r="R21234" s="139"/>
    </row>
    <row r="21235" spans="18:18" x14ac:dyDescent="0.25">
      <c r="R21235" s="139"/>
    </row>
    <row r="21236" spans="18:18" x14ac:dyDescent="0.25">
      <c r="R21236" s="139"/>
    </row>
    <row r="21237" spans="18:18" x14ac:dyDescent="0.25">
      <c r="R21237" s="139"/>
    </row>
    <row r="21238" spans="18:18" x14ac:dyDescent="0.25">
      <c r="R21238" s="139"/>
    </row>
    <row r="21239" spans="18:18" x14ac:dyDescent="0.25">
      <c r="R21239" s="139"/>
    </row>
    <row r="21240" spans="18:18" x14ac:dyDescent="0.25">
      <c r="R21240" s="139"/>
    </row>
    <row r="21241" spans="18:18" x14ac:dyDescent="0.25">
      <c r="R21241" s="139"/>
    </row>
    <row r="21242" spans="18:18" x14ac:dyDescent="0.25">
      <c r="R21242" s="139"/>
    </row>
    <row r="21243" spans="18:18" x14ac:dyDescent="0.25">
      <c r="R21243" s="139"/>
    </row>
    <row r="21244" spans="18:18" x14ac:dyDescent="0.25">
      <c r="R21244" s="139"/>
    </row>
    <row r="21245" spans="18:18" x14ac:dyDescent="0.25">
      <c r="R21245" s="139"/>
    </row>
    <row r="21246" spans="18:18" x14ac:dyDescent="0.25">
      <c r="R21246" s="139"/>
    </row>
    <row r="21247" spans="18:18" x14ac:dyDescent="0.25">
      <c r="R21247" s="139"/>
    </row>
    <row r="21248" spans="18:18" x14ac:dyDescent="0.25">
      <c r="R21248" s="139"/>
    </row>
    <row r="21249" spans="18:18" x14ac:dyDescent="0.25">
      <c r="R21249" s="139"/>
    </row>
    <row r="21250" spans="18:18" x14ac:dyDescent="0.25">
      <c r="R21250" s="139"/>
    </row>
    <row r="21251" spans="18:18" x14ac:dyDescent="0.25">
      <c r="R21251" s="139"/>
    </row>
    <row r="21252" spans="18:18" x14ac:dyDescent="0.25">
      <c r="R21252" s="139"/>
    </row>
    <row r="21253" spans="18:18" x14ac:dyDescent="0.25">
      <c r="R21253" s="139"/>
    </row>
    <row r="21254" spans="18:18" x14ac:dyDescent="0.25">
      <c r="R21254" s="139"/>
    </row>
    <row r="21255" spans="18:18" x14ac:dyDescent="0.25">
      <c r="R21255" s="139"/>
    </row>
    <row r="21256" spans="18:18" x14ac:dyDescent="0.25">
      <c r="R21256" s="139"/>
    </row>
    <row r="21257" spans="18:18" x14ac:dyDescent="0.25">
      <c r="R21257" s="139"/>
    </row>
    <row r="21258" spans="18:18" x14ac:dyDescent="0.25">
      <c r="R21258" s="139"/>
    </row>
    <row r="21259" spans="18:18" x14ac:dyDescent="0.25">
      <c r="R21259" s="139"/>
    </row>
    <row r="21260" spans="18:18" x14ac:dyDescent="0.25">
      <c r="R21260" s="139"/>
    </row>
    <row r="21261" spans="18:18" x14ac:dyDescent="0.25">
      <c r="R21261" s="139"/>
    </row>
    <row r="21262" spans="18:18" x14ac:dyDescent="0.25">
      <c r="R21262" s="139"/>
    </row>
    <row r="21263" spans="18:18" x14ac:dyDescent="0.25">
      <c r="R21263" s="139"/>
    </row>
    <row r="21264" spans="18:18" x14ac:dyDescent="0.25">
      <c r="R21264" s="139"/>
    </row>
    <row r="21265" spans="18:18" x14ac:dyDescent="0.25">
      <c r="R21265" s="139"/>
    </row>
    <row r="21266" spans="18:18" x14ac:dyDescent="0.25">
      <c r="R21266" s="139"/>
    </row>
    <row r="21267" spans="18:18" x14ac:dyDescent="0.25">
      <c r="R21267" s="139"/>
    </row>
    <row r="21268" spans="18:18" x14ac:dyDescent="0.25">
      <c r="R21268" s="139"/>
    </row>
    <row r="21269" spans="18:18" x14ac:dyDescent="0.25">
      <c r="R21269" s="139"/>
    </row>
    <row r="21270" spans="18:18" x14ac:dyDescent="0.25">
      <c r="R21270" s="139"/>
    </row>
    <row r="21271" spans="18:18" x14ac:dyDescent="0.25">
      <c r="R21271" s="139"/>
    </row>
    <row r="21272" spans="18:18" x14ac:dyDescent="0.25">
      <c r="R21272" s="139"/>
    </row>
    <row r="21273" spans="18:18" x14ac:dyDescent="0.25">
      <c r="R21273" s="139"/>
    </row>
    <row r="21274" spans="18:18" x14ac:dyDescent="0.25">
      <c r="R21274" s="139"/>
    </row>
    <row r="21275" spans="18:18" x14ac:dyDescent="0.25">
      <c r="R21275" s="139"/>
    </row>
    <row r="21276" spans="18:18" x14ac:dyDescent="0.25">
      <c r="R21276" s="139"/>
    </row>
    <row r="21277" spans="18:18" x14ac:dyDescent="0.25">
      <c r="R21277" s="139"/>
    </row>
    <row r="21278" spans="18:18" x14ac:dyDescent="0.25">
      <c r="R21278" s="139"/>
    </row>
    <row r="21279" spans="18:18" x14ac:dyDescent="0.25">
      <c r="R21279" s="139"/>
    </row>
    <row r="21280" spans="18:18" x14ac:dyDescent="0.25">
      <c r="R21280" s="139"/>
    </row>
    <row r="21281" spans="18:18" x14ac:dyDescent="0.25">
      <c r="R21281" s="139"/>
    </row>
    <row r="21282" spans="18:18" x14ac:dyDescent="0.25">
      <c r="R21282" s="139"/>
    </row>
    <row r="21283" spans="18:18" x14ac:dyDescent="0.25">
      <c r="R21283" s="139"/>
    </row>
    <row r="21284" spans="18:18" x14ac:dyDescent="0.25">
      <c r="R21284" s="139"/>
    </row>
    <row r="21285" spans="18:18" x14ac:dyDescent="0.25">
      <c r="R21285" s="139"/>
    </row>
    <row r="21286" spans="18:18" x14ac:dyDescent="0.25">
      <c r="R21286" s="139"/>
    </row>
    <row r="21287" spans="18:18" x14ac:dyDescent="0.25">
      <c r="R21287" s="139"/>
    </row>
    <row r="21288" spans="18:18" x14ac:dyDescent="0.25">
      <c r="R21288" s="139"/>
    </row>
    <row r="21289" spans="18:18" x14ac:dyDescent="0.25">
      <c r="R21289" s="139"/>
    </row>
    <row r="21290" spans="18:18" x14ac:dyDescent="0.25">
      <c r="R21290" s="139"/>
    </row>
    <row r="21291" spans="18:18" x14ac:dyDescent="0.25">
      <c r="R21291" s="139"/>
    </row>
    <row r="21292" spans="18:18" x14ac:dyDescent="0.25">
      <c r="R21292" s="139"/>
    </row>
    <row r="21293" spans="18:18" x14ac:dyDescent="0.25">
      <c r="R21293" s="139"/>
    </row>
    <row r="21294" spans="18:18" x14ac:dyDescent="0.25">
      <c r="R21294" s="139"/>
    </row>
    <row r="21295" spans="18:18" x14ac:dyDescent="0.25">
      <c r="R21295" s="139"/>
    </row>
    <row r="21296" spans="18:18" x14ac:dyDescent="0.25">
      <c r="R21296" s="139"/>
    </row>
    <row r="21297" spans="18:18" x14ac:dyDescent="0.25">
      <c r="R21297" s="139"/>
    </row>
    <row r="21298" spans="18:18" x14ac:dyDescent="0.25">
      <c r="R21298" s="139"/>
    </row>
    <row r="21299" spans="18:18" x14ac:dyDescent="0.25">
      <c r="R21299" s="139"/>
    </row>
    <row r="21300" spans="18:18" x14ac:dyDescent="0.25">
      <c r="R21300" s="139"/>
    </row>
    <row r="21301" spans="18:18" x14ac:dyDescent="0.25">
      <c r="R21301" s="139"/>
    </row>
    <row r="21302" spans="18:18" x14ac:dyDescent="0.25">
      <c r="R21302" s="139"/>
    </row>
    <row r="21303" spans="18:18" x14ac:dyDescent="0.25">
      <c r="R21303" s="139"/>
    </row>
    <row r="21304" spans="18:18" x14ac:dyDescent="0.25">
      <c r="R21304" s="139"/>
    </row>
    <row r="21305" spans="18:18" x14ac:dyDescent="0.25">
      <c r="R21305" s="139"/>
    </row>
    <row r="21306" spans="18:18" x14ac:dyDescent="0.25">
      <c r="R21306" s="139"/>
    </row>
    <row r="21307" spans="18:18" x14ac:dyDescent="0.25">
      <c r="R21307" s="139"/>
    </row>
    <row r="21308" spans="18:18" x14ac:dyDescent="0.25">
      <c r="R21308" s="139"/>
    </row>
    <row r="21309" spans="18:18" x14ac:dyDescent="0.25">
      <c r="R21309" s="139"/>
    </row>
    <row r="21310" spans="18:18" x14ac:dyDescent="0.25">
      <c r="R21310" s="139"/>
    </row>
    <row r="21311" spans="18:18" x14ac:dyDescent="0.25">
      <c r="R21311" s="139"/>
    </row>
    <row r="21312" spans="18:18" x14ac:dyDescent="0.25">
      <c r="R21312" s="139"/>
    </row>
    <row r="21313" spans="18:18" x14ac:dyDescent="0.25">
      <c r="R21313" s="139"/>
    </row>
    <row r="21314" spans="18:18" x14ac:dyDescent="0.25">
      <c r="R21314" s="139"/>
    </row>
    <row r="21315" spans="18:18" x14ac:dyDescent="0.25">
      <c r="R21315" s="139"/>
    </row>
    <row r="21316" spans="18:18" x14ac:dyDescent="0.25">
      <c r="R21316" s="139"/>
    </row>
    <row r="21317" spans="18:18" x14ac:dyDescent="0.25">
      <c r="R21317" s="139"/>
    </row>
    <row r="21318" spans="18:18" x14ac:dyDescent="0.25">
      <c r="R21318" s="139"/>
    </row>
    <row r="21319" spans="18:18" x14ac:dyDescent="0.25">
      <c r="R21319" s="139"/>
    </row>
    <row r="21320" spans="18:18" x14ac:dyDescent="0.25">
      <c r="R21320" s="139"/>
    </row>
    <row r="21321" spans="18:18" x14ac:dyDescent="0.25">
      <c r="R21321" s="139"/>
    </row>
    <row r="21322" spans="18:18" x14ac:dyDescent="0.25">
      <c r="R21322" s="139"/>
    </row>
    <row r="21323" spans="18:18" x14ac:dyDescent="0.25">
      <c r="R21323" s="139"/>
    </row>
    <row r="21324" spans="18:18" x14ac:dyDescent="0.25">
      <c r="R21324" s="139"/>
    </row>
    <row r="21325" spans="18:18" x14ac:dyDescent="0.25">
      <c r="R21325" s="139"/>
    </row>
    <row r="21326" spans="18:18" x14ac:dyDescent="0.25">
      <c r="R21326" s="139"/>
    </row>
    <row r="21327" spans="18:18" x14ac:dyDescent="0.25">
      <c r="R21327" s="139"/>
    </row>
    <row r="21328" spans="18:18" x14ac:dyDescent="0.25">
      <c r="R21328" s="139"/>
    </row>
    <row r="21329" spans="18:18" x14ac:dyDescent="0.25">
      <c r="R21329" s="139"/>
    </row>
    <row r="21330" spans="18:18" x14ac:dyDescent="0.25">
      <c r="R21330" s="139"/>
    </row>
    <row r="21331" spans="18:18" x14ac:dyDescent="0.25">
      <c r="R21331" s="139"/>
    </row>
    <row r="21332" spans="18:18" x14ac:dyDescent="0.25">
      <c r="R21332" s="139"/>
    </row>
    <row r="21333" spans="18:18" x14ac:dyDescent="0.25">
      <c r="R21333" s="139"/>
    </row>
    <row r="21334" spans="18:18" x14ac:dyDescent="0.25">
      <c r="R21334" s="139"/>
    </row>
    <row r="21335" spans="18:18" x14ac:dyDescent="0.25">
      <c r="R21335" s="139"/>
    </row>
    <row r="21336" spans="18:18" x14ac:dyDescent="0.25">
      <c r="R21336" s="139"/>
    </row>
    <row r="21337" spans="18:18" x14ac:dyDescent="0.25">
      <c r="R21337" s="139"/>
    </row>
    <row r="21338" spans="18:18" x14ac:dyDescent="0.25">
      <c r="R21338" s="139"/>
    </row>
    <row r="21339" spans="18:18" x14ac:dyDescent="0.25">
      <c r="R21339" s="139"/>
    </row>
    <row r="21340" spans="18:18" x14ac:dyDescent="0.25">
      <c r="R21340" s="139"/>
    </row>
    <row r="21341" spans="18:18" x14ac:dyDescent="0.25">
      <c r="R21341" s="139"/>
    </row>
    <row r="21342" spans="18:18" x14ac:dyDescent="0.25">
      <c r="R21342" s="139"/>
    </row>
    <row r="21343" spans="18:18" x14ac:dyDescent="0.25">
      <c r="R21343" s="139"/>
    </row>
    <row r="21344" spans="18:18" x14ac:dyDescent="0.25">
      <c r="R21344" s="139"/>
    </row>
    <row r="21345" spans="18:18" x14ac:dyDescent="0.25">
      <c r="R21345" s="139"/>
    </row>
    <row r="21346" spans="18:18" x14ac:dyDescent="0.25">
      <c r="R21346" s="139"/>
    </row>
    <row r="21347" spans="18:18" x14ac:dyDescent="0.25">
      <c r="R21347" s="139"/>
    </row>
    <row r="21348" spans="18:18" x14ac:dyDescent="0.25">
      <c r="R21348" s="139"/>
    </row>
    <row r="21349" spans="18:18" x14ac:dyDescent="0.25">
      <c r="R21349" s="139"/>
    </row>
    <row r="21350" spans="18:18" x14ac:dyDescent="0.25">
      <c r="R21350" s="139"/>
    </row>
    <row r="21351" spans="18:18" x14ac:dyDescent="0.25">
      <c r="R21351" s="139"/>
    </row>
    <row r="21352" spans="18:18" x14ac:dyDescent="0.25">
      <c r="R21352" s="139"/>
    </row>
    <row r="21353" spans="18:18" x14ac:dyDescent="0.25">
      <c r="R21353" s="139"/>
    </row>
    <row r="21354" spans="18:18" x14ac:dyDescent="0.25">
      <c r="R21354" s="139"/>
    </row>
    <row r="21355" spans="18:18" x14ac:dyDescent="0.25">
      <c r="R21355" s="139"/>
    </row>
    <row r="21356" spans="18:18" x14ac:dyDescent="0.25">
      <c r="R21356" s="139"/>
    </row>
    <row r="21357" spans="18:18" x14ac:dyDescent="0.25">
      <c r="R21357" s="139"/>
    </row>
    <row r="21358" spans="18:18" x14ac:dyDescent="0.25">
      <c r="R21358" s="139"/>
    </row>
    <row r="21359" spans="18:18" x14ac:dyDescent="0.25">
      <c r="R21359" s="139"/>
    </row>
    <row r="21360" spans="18:18" x14ac:dyDescent="0.25">
      <c r="R21360" s="139"/>
    </row>
    <row r="21361" spans="18:18" x14ac:dyDescent="0.25">
      <c r="R21361" s="139"/>
    </row>
    <row r="21362" spans="18:18" x14ac:dyDescent="0.25">
      <c r="R21362" s="139"/>
    </row>
    <row r="21363" spans="18:18" x14ac:dyDescent="0.25">
      <c r="R21363" s="139"/>
    </row>
    <row r="21364" spans="18:18" x14ac:dyDescent="0.25">
      <c r="R21364" s="139"/>
    </row>
    <row r="21365" spans="18:18" x14ac:dyDescent="0.25">
      <c r="R21365" s="139"/>
    </row>
    <row r="21366" spans="18:18" x14ac:dyDescent="0.25">
      <c r="R21366" s="139"/>
    </row>
    <row r="21367" spans="18:18" x14ac:dyDescent="0.25">
      <c r="R21367" s="139"/>
    </row>
    <row r="21368" spans="18:18" x14ac:dyDescent="0.25">
      <c r="R21368" s="139"/>
    </row>
    <row r="21369" spans="18:18" x14ac:dyDescent="0.25">
      <c r="R21369" s="139"/>
    </row>
    <row r="21370" spans="18:18" x14ac:dyDescent="0.25">
      <c r="R21370" s="139"/>
    </row>
    <row r="21371" spans="18:18" x14ac:dyDescent="0.25">
      <c r="R21371" s="139"/>
    </row>
    <row r="21372" spans="18:18" x14ac:dyDescent="0.25">
      <c r="R21372" s="139"/>
    </row>
    <row r="21373" spans="18:18" x14ac:dyDescent="0.25">
      <c r="R21373" s="139"/>
    </row>
    <row r="21374" spans="18:18" x14ac:dyDescent="0.25">
      <c r="R21374" s="139"/>
    </row>
    <row r="21375" spans="18:18" x14ac:dyDescent="0.25">
      <c r="R21375" s="139"/>
    </row>
    <row r="21376" spans="18:18" x14ac:dyDescent="0.25">
      <c r="R21376" s="139"/>
    </row>
    <row r="21377" spans="18:18" x14ac:dyDescent="0.25">
      <c r="R21377" s="139"/>
    </row>
    <row r="21378" spans="18:18" x14ac:dyDescent="0.25">
      <c r="R21378" s="139"/>
    </row>
    <row r="21379" spans="18:18" x14ac:dyDescent="0.25">
      <c r="R21379" s="139"/>
    </row>
    <row r="21380" spans="18:18" x14ac:dyDescent="0.25">
      <c r="R21380" s="139"/>
    </row>
    <row r="21381" spans="18:18" x14ac:dyDescent="0.25">
      <c r="R21381" s="139"/>
    </row>
    <row r="21382" spans="18:18" x14ac:dyDescent="0.25">
      <c r="R21382" s="139"/>
    </row>
    <row r="21383" spans="18:18" x14ac:dyDescent="0.25">
      <c r="R21383" s="139"/>
    </row>
    <row r="21384" spans="18:18" x14ac:dyDescent="0.25">
      <c r="R21384" s="139"/>
    </row>
    <row r="21385" spans="18:18" x14ac:dyDescent="0.25">
      <c r="R21385" s="139"/>
    </row>
    <row r="21386" spans="18:18" x14ac:dyDescent="0.25">
      <c r="R21386" s="139"/>
    </row>
    <row r="21387" spans="18:18" x14ac:dyDescent="0.25">
      <c r="R21387" s="139"/>
    </row>
    <row r="21388" spans="18:18" x14ac:dyDescent="0.25">
      <c r="R21388" s="139"/>
    </row>
    <row r="21389" spans="18:18" x14ac:dyDescent="0.25">
      <c r="R21389" s="139"/>
    </row>
    <row r="21390" spans="18:18" x14ac:dyDescent="0.25">
      <c r="R21390" s="139"/>
    </row>
    <row r="21391" spans="18:18" x14ac:dyDescent="0.25">
      <c r="R21391" s="139"/>
    </row>
    <row r="21392" spans="18:18" x14ac:dyDescent="0.25">
      <c r="R21392" s="139"/>
    </row>
    <row r="21393" spans="18:18" x14ac:dyDescent="0.25">
      <c r="R21393" s="139"/>
    </row>
    <row r="21394" spans="18:18" x14ac:dyDescent="0.25">
      <c r="R21394" s="139"/>
    </row>
    <row r="21395" spans="18:18" x14ac:dyDescent="0.25">
      <c r="R21395" s="139"/>
    </row>
    <row r="21396" spans="18:18" x14ac:dyDescent="0.25">
      <c r="R21396" s="139"/>
    </row>
    <row r="21397" spans="18:18" x14ac:dyDescent="0.25">
      <c r="R21397" s="139"/>
    </row>
    <row r="21398" spans="18:18" x14ac:dyDescent="0.25">
      <c r="R21398" s="139"/>
    </row>
    <row r="21399" spans="18:18" x14ac:dyDescent="0.25">
      <c r="R21399" s="139"/>
    </row>
    <row r="21400" spans="18:18" x14ac:dyDescent="0.25">
      <c r="R21400" s="139"/>
    </row>
    <row r="21401" spans="18:18" x14ac:dyDescent="0.25">
      <c r="R21401" s="139"/>
    </row>
    <row r="21402" spans="18:18" x14ac:dyDescent="0.25">
      <c r="R21402" s="139"/>
    </row>
    <row r="21403" spans="18:18" x14ac:dyDescent="0.25">
      <c r="R21403" s="139"/>
    </row>
    <row r="21404" spans="18:18" x14ac:dyDescent="0.25">
      <c r="R21404" s="139"/>
    </row>
    <row r="21405" spans="18:18" x14ac:dyDescent="0.25">
      <c r="R21405" s="139"/>
    </row>
    <row r="21406" spans="18:18" x14ac:dyDescent="0.25">
      <c r="R21406" s="139"/>
    </row>
    <row r="21407" spans="18:18" x14ac:dyDescent="0.25">
      <c r="R21407" s="139"/>
    </row>
    <row r="21408" spans="18:18" x14ac:dyDescent="0.25">
      <c r="R21408" s="139"/>
    </row>
    <row r="21409" spans="18:18" x14ac:dyDescent="0.25">
      <c r="R21409" s="139"/>
    </row>
    <row r="21410" spans="18:18" x14ac:dyDescent="0.25">
      <c r="R21410" s="139"/>
    </row>
    <row r="21411" spans="18:18" x14ac:dyDescent="0.25">
      <c r="R21411" s="139"/>
    </row>
    <row r="21412" spans="18:18" x14ac:dyDescent="0.25">
      <c r="R21412" s="139"/>
    </row>
    <row r="21413" spans="18:18" x14ac:dyDescent="0.25">
      <c r="R21413" s="139"/>
    </row>
    <row r="21414" spans="18:18" x14ac:dyDescent="0.25">
      <c r="R21414" s="139"/>
    </row>
    <row r="21415" spans="18:18" x14ac:dyDescent="0.25">
      <c r="R21415" s="139"/>
    </row>
    <row r="21416" spans="18:18" x14ac:dyDescent="0.25">
      <c r="R21416" s="139"/>
    </row>
    <row r="21417" spans="18:18" x14ac:dyDescent="0.25">
      <c r="R21417" s="139"/>
    </row>
    <row r="21418" spans="18:18" x14ac:dyDescent="0.25">
      <c r="R21418" s="139"/>
    </row>
    <row r="21419" spans="18:18" x14ac:dyDescent="0.25">
      <c r="R21419" s="139"/>
    </row>
    <row r="21420" spans="18:18" x14ac:dyDescent="0.25">
      <c r="R21420" s="139"/>
    </row>
    <row r="21421" spans="18:18" x14ac:dyDescent="0.25">
      <c r="R21421" s="139"/>
    </row>
    <row r="21422" spans="18:18" x14ac:dyDescent="0.25">
      <c r="R21422" s="139"/>
    </row>
    <row r="21423" spans="18:18" x14ac:dyDescent="0.25">
      <c r="R21423" s="139"/>
    </row>
    <row r="21424" spans="18:18" x14ac:dyDescent="0.25">
      <c r="R21424" s="139"/>
    </row>
    <row r="21425" spans="18:18" x14ac:dyDescent="0.25">
      <c r="R21425" s="139"/>
    </row>
    <row r="21426" spans="18:18" x14ac:dyDescent="0.25">
      <c r="R21426" s="139"/>
    </row>
    <row r="21427" spans="18:18" x14ac:dyDescent="0.25">
      <c r="R21427" s="139"/>
    </row>
    <row r="21428" spans="18:18" x14ac:dyDescent="0.25">
      <c r="R21428" s="139"/>
    </row>
    <row r="21429" spans="18:18" x14ac:dyDescent="0.25">
      <c r="R21429" s="139"/>
    </row>
    <row r="21430" spans="18:18" x14ac:dyDescent="0.25">
      <c r="R21430" s="139"/>
    </row>
    <row r="21431" spans="18:18" x14ac:dyDescent="0.25">
      <c r="R21431" s="139"/>
    </row>
    <row r="21432" spans="18:18" x14ac:dyDescent="0.25">
      <c r="R21432" s="139"/>
    </row>
    <row r="21433" spans="18:18" x14ac:dyDescent="0.25">
      <c r="R21433" s="139"/>
    </row>
    <row r="21434" spans="18:18" x14ac:dyDescent="0.25">
      <c r="R21434" s="139"/>
    </row>
    <row r="21435" spans="18:18" x14ac:dyDescent="0.25">
      <c r="R21435" s="139"/>
    </row>
    <row r="21436" spans="18:18" x14ac:dyDescent="0.25">
      <c r="R21436" s="139"/>
    </row>
    <row r="21437" spans="18:18" x14ac:dyDescent="0.25">
      <c r="R21437" s="139"/>
    </row>
    <row r="21438" spans="18:18" x14ac:dyDescent="0.25">
      <c r="R21438" s="139"/>
    </row>
    <row r="21439" spans="18:18" x14ac:dyDescent="0.25">
      <c r="R21439" s="139"/>
    </row>
    <row r="21440" spans="18:18" x14ac:dyDescent="0.25">
      <c r="R21440" s="139"/>
    </row>
    <row r="21441" spans="18:18" x14ac:dyDescent="0.25">
      <c r="R21441" s="139"/>
    </row>
    <row r="21442" spans="18:18" x14ac:dyDescent="0.25">
      <c r="R21442" s="139"/>
    </row>
    <row r="21443" spans="18:18" x14ac:dyDescent="0.25">
      <c r="R21443" s="139"/>
    </row>
    <row r="21444" spans="18:18" x14ac:dyDescent="0.25">
      <c r="R21444" s="139"/>
    </row>
    <row r="21445" spans="18:18" x14ac:dyDescent="0.25">
      <c r="R21445" s="139"/>
    </row>
    <row r="21446" spans="18:18" x14ac:dyDescent="0.25">
      <c r="R21446" s="139"/>
    </row>
    <row r="21447" spans="18:18" x14ac:dyDescent="0.25">
      <c r="R21447" s="139"/>
    </row>
    <row r="21448" spans="18:18" x14ac:dyDescent="0.25">
      <c r="R21448" s="139"/>
    </row>
    <row r="21449" spans="18:18" x14ac:dyDescent="0.25">
      <c r="R21449" s="139"/>
    </row>
    <row r="21450" spans="18:18" x14ac:dyDescent="0.25">
      <c r="R21450" s="139"/>
    </row>
    <row r="21451" spans="18:18" x14ac:dyDescent="0.25">
      <c r="R21451" s="139"/>
    </row>
    <row r="21452" spans="18:18" x14ac:dyDescent="0.25">
      <c r="R21452" s="139"/>
    </row>
    <row r="21453" spans="18:18" x14ac:dyDescent="0.25">
      <c r="R21453" s="139"/>
    </row>
    <row r="21454" spans="18:18" x14ac:dyDescent="0.25">
      <c r="R21454" s="139"/>
    </row>
    <row r="21455" spans="18:18" x14ac:dyDescent="0.25">
      <c r="R21455" s="139"/>
    </row>
    <row r="21456" spans="18:18" x14ac:dyDescent="0.25">
      <c r="R21456" s="139"/>
    </row>
    <row r="21457" spans="18:18" x14ac:dyDescent="0.25">
      <c r="R21457" s="139"/>
    </row>
    <row r="21458" spans="18:18" x14ac:dyDescent="0.25">
      <c r="R21458" s="139"/>
    </row>
    <row r="21459" spans="18:18" x14ac:dyDescent="0.25">
      <c r="R21459" s="139"/>
    </row>
    <row r="21460" spans="18:18" x14ac:dyDescent="0.25">
      <c r="R21460" s="139"/>
    </row>
    <row r="21461" spans="18:18" x14ac:dyDescent="0.25">
      <c r="R21461" s="139"/>
    </row>
    <row r="21462" spans="18:18" x14ac:dyDescent="0.25">
      <c r="R21462" s="139"/>
    </row>
    <row r="21463" spans="18:18" x14ac:dyDescent="0.25">
      <c r="R21463" s="139"/>
    </row>
    <row r="21464" spans="18:18" x14ac:dyDescent="0.25">
      <c r="R21464" s="139"/>
    </row>
    <row r="21465" spans="18:18" x14ac:dyDescent="0.25">
      <c r="R21465" s="139"/>
    </row>
    <row r="21466" spans="18:18" x14ac:dyDescent="0.25">
      <c r="R21466" s="139"/>
    </row>
    <row r="21467" spans="18:18" x14ac:dyDescent="0.25">
      <c r="R21467" s="139"/>
    </row>
    <row r="21468" spans="18:18" x14ac:dyDescent="0.25">
      <c r="R21468" s="139"/>
    </row>
    <row r="21469" spans="18:18" x14ac:dyDescent="0.25">
      <c r="R21469" s="139"/>
    </row>
    <row r="21470" spans="18:18" x14ac:dyDescent="0.25">
      <c r="R21470" s="139"/>
    </row>
    <row r="21471" spans="18:18" x14ac:dyDescent="0.25">
      <c r="R21471" s="139"/>
    </row>
    <row r="21472" spans="18:18" x14ac:dyDescent="0.25">
      <c r="R21472" s="139"/>
    </row>
    <row r="21473" spans="18:18" x14ac:dyDescent="0.25">
      <c r="R21473" s="139"/>
    </row>
    <row r="21474" spans="18:18" x14ac:dyDescent="0.25">
      <c r="R21474" s="139"/>
    </row>
    <row r="21475" spans="18:18" x14ac:dyDescent="0.25">
      <c r="R21475" s="139"/>
    </row>
    <row r="21476" spans="18:18" x14ac:dyDescent="0.25">
      <c r="R21476" s="139"/>
    </row>
    <row r="21477" spans="18:18" x14ac:dyDescent="0.25">
      <c r="R21477" s="139"/>
    </row>
    <row r="21478" spans="18:18" x14ac:dyDescent="0.25">
      <c r="R21478" s="139"/>
    </row>
    <row r="21479" spans="18:18" x14ac:dyDescent="0.25">
      <c r="R21479" s="139"/>
    </row>
    <row r="21480" spans="18:18" x14ac:dyDescent="0.25">
      <c r="R21480" s="139"/>
    </row>
    <row r="21481" spans="18:18" x14ac:dyDescent="0.25">
      <c r="R21481" s="139"/>
    </row>
    <row r="21482" spans="18:18" x14ac:dyDescent="0.25">
      <c r="R21482" s="139"/>
    </row>
    <row r="21483" spans="18:18" x14ac:dyDescent="0.25">
      <c r="R21483" s="139"/>
    </row>
    <row r="21484" spans="18:18" x14ac:dyDescent="0.25">
      <c r="R21484" s="139"/>
    </row>
    <row r="21485" spans="18:18" x14ac:dyDescent="0.25">
      <c r="R21485" s="139"/>
    </row>
    <row r="21486" spans="18:18" x14ac:dyDescent="0.25">
      <c r="R21486" s="139"/>
    </row>
    <row r="21487" spans="18:18" x14ac:dyDescent="0.25">
      <c r="R21487" s="139"/>
    </row>
    <row r="21488" spans="18:18" x14ac:dyDescent="0.25">
      <c r="R21488" s="139"/>
    </row>
    <row r="21489" spans="18:18" x14ac:dyDescent="0.25">
      <c r="R21489" s="139"/>
    </row>
    <row r="21490" spans="18:18" x14ac:dyDescent="0.25">
      <c r="R21490" s="139"/>
    </row>
    <row r="21491" spans="18:18" x14ac:dyDescent="0.25">
      <c r="R21491" s="139"/>
    </row>
    <row r="21492" spans="18:18" x14ac:dyDescent="0.25">
      <c r="R21492" s="139"/>
    </row>
    <row r="21493" spans="18:18" x14ac:dyDescent="0.25">
      <c r="R21493" s="139"/>
    </row>
    <row r="21494" spans="18:18" x14ac:dyDescent="0.25">
      <c r="R21494" s="139"/>
    </row>
    <row r="21495" spans="18:18" x14ac:dyDescent="0.25">
      <c r="R21495" s="139"/>
    </row>
    <row r="21496" spans="18:18" x14ac:dyDescent="0.25">
      <c r="R21496" s="139"/>
    </row>
    <row r="21497" spans="18:18" x14ac:dyDescent="0.25">
      <c r="R21497" s="139"/>
    </row>
    <row r="21498" spans="18:18" x14ac:dyDescent="0.25">
      <c r="R21498" s="139"/>
    </row>
    <row r="21499" spans="18:18" x14ac:dyDescent="0.25">
      <c r="R21499" s="139"/>
    </row>
    <row r="21500" spans="18:18" x14ac:dyDescent="0.25">
      <c r="R21500" s="139"/>
    </row>
    <row r="21501" spans="18:18" x14ac:dyDescent="0.25">
      <c r="R21501" s="139"/>
    </row>
    <row r="21502" spans="18:18" x14ac:dyDescent="0.25">
      <c r="R21502" s="139"/>
    </row>
    <row r="21503" spans="18:18" x14ac:dyDescent="0.25">
      <c r="R21503" s="139"/>
    </row>
    <row r="21504" spans="18:18" x14ac:dyDescent="0.25">
      <c r="R21504" s="139"/>
    </row>
    <row r="21505" spans="18:18" x14ac:dyDescent="0.25">
      <c r="R21505" s="139"/>
    </row>
    <row r="21506" spans="18:18" x14ac:dyDescent="0.25">
      <c r="R21506" s="139"/>
    </row>
    <row r="21507" spans="18:18" x14ac:dyDescent="0.25">
      <c r="R21507" s="139"/>
    </row>
    <row r="21508" spans="18:18" x14ac:dyDescent="0.25">
      <c r="R21508" s="139"/>
    </row>
    <row r="21509" spans="18:18" x14ac:dyDescent="0.25">
      <c r="R21509" s="139"/>
    </row>
    <row r="21510" spans="18:18" x14ac:dyDescent="0.25">
      <c r="R21510" s="139"/>
    </row>
    <row r="21511" spans="18:18" x14ac:dyDescent="0.25">
      <c r="R21511" s="139"/>
    </row>
    <row r="21512" spans="18:18" x14ac:dyDescent="0.25">
      <c r="R21512" s="139"/>
    </row>
    <row r="21513" spans="18:18" x14ac:dyDescent="0.25">
      <c r="R21513" s="139"/>
    </row>
    <row r="21514" spans="18:18" x14ac:dyDescent="0.25">
      <c r="R21514" s="139"/>
    </row>
    <row r="21515" spans="18:18" x14ac:dyDescent="0.25">
      <c r="R21515" s="139"/>
    </row>
    <row r="21516" spans="18:18" x14ac:dyDescent="0.25">
      <c r="R21516" s="139"/>
    </row>
    <row r="21517" spans="18:18" x14ac:dyDescent="0.25">
      <c r="R21517" s="139"/>
    </row>
    <row r="21518" spans="18:18" x14ac:dyDescent="0.25">
      <c r="R21518" s="139"/>
    </row>
    <row r="21519" spans="18:18" x14ac:dyDescent="0.25">
      <c r="R21519" s="139"/>
    </row>
    <row r="21520" spans="18:18" x14ac:dyDescent="0.25">
      <c r="R21520" s="139"/>
    </row>
    <row r="21521" spans="18:18" x14ac:dyDescent="0.25">
      <c r="R21521" s="139"/>
    </row>
    <row r="21522" spans="18:18" x14ac:dyDescent="0.25">
      <c r="R21522" s="139"/>
    </row>
    <row r="21523" spans="18:18" x14ac:dyDescent="0.25">
      <c r="R21523" s="139"/>
    </row>
    <row r="21524" spans="18:18" x14ac:dyDescent="0.25">
      <c r="R21524" s="139"/>
    </row>
    <row r="21525" spans="18:18" x14ac:dyDescent="0.25">
      <c r="R21525" s="139"/>
    </row>
    <row r="21526" spans="18:18" x14ac:dyDescent="0.25">
      <c r="R21526" s="139"/>
    </row>
    <row r="21527" spans="18:18" x14ac:dyDescent="0.25">
      <c r="R21527" s="139"/>
    </row>
    <row r="21528" spans="18:18" x14ac:dyDescent="0.25">
      <c r="R21528" s="139"/>
    </row>
    <row r="21529" spans="18:18" x14ac:dyDescent="0.25">
      <c r="R21529" s="139"/>
    </row>
    <row r="21530" spans="18:18" x14ac:dyDescent="0.25">
      <c r="R21530" s="139"/>
    </row>
    <row r="21531" spans="18:18" x14ac:dyDescent="0.25">
      <c r="R21531" s="139"/>
    </row>
    <row r="21532" spans="18:18" x14ac:dyDescent="0.25">
      <c r="R21532" s="139"/>
    </row>
    <row r="21533" spans="18:18" x14ac:dyDescent="0.25">
      <c r="R21533" s="139"/>
    </row>
    <row r="21534" spans="18:18" x14ac:dyDescent="0.25">
      <c r="R21534" s="139"/>
    </row>
    <row r="21535" spans="18:18" x14ac:dyDescent="0.25">
      <c r="R21535" s="139"/>
    </row>
    <row r="21536" spans="18:18" x14ac:dyDescent="0.25">
      <c r="R21536" s="139"/>
    </row>
    <row r="21537" spans="18:18" x14ac:dyDescent="0.25">
      <c r="R21537" s="139"/>
    </row>
    <row r="21538" spans="18:18" x14ac:dyDescent="0.25">
      <c r="R21538" s="139"/>
    </row>
    <row r="21539" spans="18:18" x14ac:dyDescent="0.25">
      <c r="R21539" s="139"/>
    </row>
    <row r="21540" spans="18:18" x14ac:dyDescent="0.25">
      <c r="R21540" s="139"/>
    </row>
    <row r="21541" spans="18:18" x14ac:dyDescent="0.25">
      <c r="R21541" s="139"/>
    </row>
    <row r="21542" spans="18:18" x14ac:dyDescent="0.25">
      <c r="R21542" s="139"/>
    </row>
    <row r="21543" spans="18:18" x14ac:dyDescent="0.25">
      <c r="R21543" s="139"/>
    </row>
    <row r="21544" spans="18:18" x14ac:dyDescent="0.25">
      <c r="R21544" s="139"/>
    </row>
    <row r="21545" spans="18:18" x14ac:dyDescent="0.25">
      <c r="R21545" s="139"/>
    </row>
    <row r="21546" spans="18:18" x14ac:dyDescent="0.25">
      <c r="R21546" s="139"/>
    </row>
    <row r="21547" spans="18:18" x14ac:dyDescent="0.25">
      <c r="R21547" s="139"/>
    </row>
    <row r="21548" spans="18:18" x14ac:dyDescent="0.25">
      <c r="R21548" s="139"/>
    </row>
    <row r="21549" spans="18:18" x14ac:dyDescent="0.25">
      <c r="R21549" s="139"/>
    </row>
    <row r="21550" spans="18:18" x14ac:dyDescent="0.25">
      <c r="R21550" s="139"/>
    </row>
    <row r="21551" spans="18:18" x14ac:dyDescent="0.25">
      <c r="R21551" s="139"/>
    </row>
    <row r="21552" spans="18:18" x14ac:dyDescent="0.25">
      <c r="R21552" s="139"/>
    </row>
    <row r="21553" spans="18:18" x14ac:dyDescent="0.25">
      <c r="R21553" s="139"/>
    </row>
    <row r="21554" spans="18:18" x14ac:dyDescent="0.25">
      <c r="R21554" s="139"/>
    </row>
    <row r="21555" spans="18:18" x14ac:dyDescent="0.25">
      <c r="R21555" s="139"/>
    </row>
    <row r="21556" spans="18:18" x14ac:dyDescent="0.25">
      <c r="R21556" s="139"/>
    </row>
    <row r="21557" spans="18:18" x14ac:dyDescent="0.25">
      <c r="R21557" s="139"/>
    </row>
    <row r="21558" spans="18:18" x14ac:dyDescent="0.25">
      <c r="R21558" s="139"/>
    </row>
    <row r="21559" spans="18:18" x14ac:dyDescent="0.25">
      <c r="R21559" s="139"/>
    </row>
    <row r="21560" spans="18:18" x14ac:dyDescent="0.25">
      <c r="R21560" s="139"/>
    </row>
    <row r="21561" spans="18:18" x14ac:dyDescent="0.25">
      <c r="R21561" s="139"/>
    </row>
    <row r="21562" spans="18:18" x14ac:dyDescent="0.25">
      <c r="R21562" s="139"/>
    </row>
    <row r="21563" spans="18:18" x14ac:dyDescent="0.25">
      <c r="R21563" s="139"/>
    </row>
    <row r="21564" spans="18:18" x14ac:dyDescent="0.25">
      <c r="R21564" s="139"/>
    </row>
    <row r="21565" spans="18:18" x14ac:dyDescent="0.25">
      <c r="R21565" s="139"/>
    </row>
    <row r="21566" spans="18:18" x14ac:dyDescent="0.25">
      <c r="R21566" s="139"/>
    </row>
    <row r="21567" spans="18:18" x14ac:dyDescent="0.25">
      <c r="R21567" s="139"/>
    </row>
    <row r="21568" spans="18:18" x14ac:dyDescent="0.25">
      <c r="R21568" s="139"/>
    </row>
    <row r="21569" spans="18:18" x14ac:dyDescent="0.25">
      <c r="R21569" s="139"/>
    </row>
    <row r="21570" spans="18:18" x14ac:dyDescent="0.25">
      <c r="R21570" s="139"/>
    </row>
    <row r="21571" spans="18:18" x14ac:dyDescent="0.25">
      <c r="R21571" s="139"/>
    </row>
    <row r="21572" spans="18:18" x14ac:dyDescent="0.25">
      <c r="R21572" s="139"/>
    </row>
    <row r="21573" spans="18:18" x14ac:dyDescent="0.25">
      <c r="R21573" s="139"/>
    </row>
    <row r="21574" spans="18:18" x14ac:dyDescent="0.25">
      <c r="R21574" s="139"/>
    </row>
    <row r="21575" spans="18:18" x14ac:dyDescent="0.25">
      <c r="R21575" s="139"/>
    </row>
    <row r="21576" spans="18:18" x14ac:dyDescent="0.25">
      <c r="R21576" s="139"/>
    </row>
    <row r="21577" spans="18:18" x14ac:dyDescent="0.25">
      <c r="R21577" s="139"/>
    </row>
    <row r="21578" spans="18:18" x14ac:dyDescent="0.25">
      <c r="R21578" s="139"/>
    </row>
    <row r="21579" spans="18:18" x14ac:dyDescent="0.25">
      <c r="R21579" s="139"/>
    </row>
    <row r="21580" spans="18:18" x14ac:dyDescent="0.25">
      <c r="R21580" s="139"/>
    </row>
    <row r="21581" spans="18:18" x14ac:dyDescent="0.25">
      <c r="R21581" s="139"/>
    </row>
    <row r="21582" spans="18:18" x14ac:dyDescent="0.25">
      <c r="R21582" s="139"/>
    </row>
    <row r="21583" spans="18:18" x14ac:dyDescent="0.25">
      <c r="R21583" s="139"/>
    </row>
    <row r="21584" spans="18:18" x14ac:dyDescent="0.25">
      <c r="R21584" s="139"/>
    </row>
    <row r="21585" spans="18:18" x14ac:dyDescent="0.25">
      <c r="R21585" s="139"/>
    </row>
    <row r="21586" spans="18:18" x14ac:dyDescent="0.25">
      <c r="R21586" s="139"/>
    </row>
    <row r="21587" spans="18:18" x14ac:dyDescent="0.25">
      <c r="R21587" s="139"/>
    </row>
    <row r="21588" spans="18:18" x14ac:dyDescent="0.25">
      <c r="R21588" s="139"/>
    </row>
    <row r="21589" spans="18:18" x14ac:dyDescent="0.25">
      <c r="R21589" s="139"/>
    </row>
    <row r="21590" spans="18:18" x14ac:dyDescent="0.25">
      <c r="R21590" s="139"/>
    </row>
    <row r="21591" spans="18:18" x14ac:dyDescent="0.25">
      <c r="R21591" s="139"/>
    </row>
    <row r="21592" spans="18:18" x14ac:dyDescent="0.25">
      <c r="R21592" s="139"/>
    </row>
    <row r="21593" spans="18:18" x14ac:dyDescent="0.25">
      <c r="R21593" s="139"/>
    </row>
    <row r="21594" spans="18:18" x14ac:dyDescent="0.25">
      <c r="R21594" s="139"/>
    </row>
    <row r="21595" spans="18:18" x14ac:dyDescent="0.25">
      <c r="R21595" s="139"/>
    </row>
    <row r="21596" spans="18:18" x14ac:dyDescent="0.25">
      <c r="R21596" s="139"/>
    </row>
    <row r="21597" spans="18:18" x14ac:dyDescent="0.25">
      <c r="R21597" s="139"/>
    </row>
    <row r="21598" spans="18:18" x14ac:dyDescent="0.25">
      <c r="R21598" s="139"/>
    </row>
    <row r="21599" spans="18:18" x14ac:dyDescent="0.25">
      <c r="R21599" s="139"/>
    </row>
    <row r="21600" spans="18:18" x14ac:dyDescent="0.25">
      <c r="R21600" s="139"/>
    </row>
    <row r="21601" spans="18:18" x14ac:dyDescent="0.25">
      <c r="R21601" s="139"/>
    </row>
    <row r="21602" spans="18:18" x14ac:dyDescent="0.25">
      <c r="R21602" s="139"/>
    </row>
    <row r="21603" spans="18:18" x14ac:dyDescent="0.25">
      <c r="R21603" s="139"/>
    </row>
    <row r="21604" spans="18:18" x14ac:dyDescent="0.25">
      <c r="R21604" s="139"/>
    </row>
    <row r="21605" spans="18:18" x14ac:dyDescent="0.25">
      <c r="R21605" s="139"/>
    </row>
    <row r="21606" spans="18:18" x14ac:dyDescent="0.25">
      <c r="R21606" s="139"/>
    </row>
    <row r="21607" spans="18:18" x14ac:dyDescent="0.25">
      <c r="R21607" s="139"/>
    </row>
    <row r="21608" spans="18:18" x14ac:dyDescent="0.25">
      <c r="R21608" s="139"/>
    </row>
    <row r="21609" spans="18:18" x14ac:dyDescent="0.25">
      <c r="R21609" s="139"/>
    </row>
    <row r="21610" spans="18:18" x14ac:dyDescent="0.25">
      <c r="R21610" s="139"/>
    </row>
    <row r="21611" spans="18:18" x14ac:dyDescent="0.25">
      <c r="R21611" s="139"/>
    </row>
    <row r="21612" spans="18:18" x14ac:dyDescent="0.25">
      <c r="R21612" s="139"/>
    </row>
    <row r="21613" spans="18:18" x14ac:dyDescent="0.25">
      <c r="R21613" s="139"/>
    </row>
    <row r="21614" spans="18:18" x14ac:dyDescent="0.25">
      <c r="R21614" s="139"/>
    </row>
    <row r="21615" spans="18:18" x14ac:dyDescent="0.25">
      <c r="R21615" s="139"/>
    </row>
    <row r="21616" spans="18:18" x14ac:dyDescent="0.25">
      <c r="R21616" s="139"/>
    </row>
    <row r="21617" spans="18:18" x14ac:dyDescent="0.25">
      <c r="R21617" s="139"/>
    </row>
    <row r="21618" spans="18:18" x14ac:dyDescent="0.25">
      <c r="R21618" s="139"/>
    </row>
    <row r="21619" spans="18:18" x14ac:dyDescent="0.25">
      <c r="R21619" s="139"/>
    </row>
    <row r="21620" spans="18:18" x14ac:dyDescent="0.25">
      <c r="R21620" s="139"/>
    </row>
    <row r="21621" spans="18:18" x14ac:dyDescent="0.25">
      <c r="R21621" s="139"/>
    </row>
    <row r="21622" spans="18:18" x14ac:dyDescent="0.25">
      <c r="R21622" s="139"/>
    </row>
    <row r="21623" spans="18:18" x14ac:dyDescent="0.25">
      <c r="R21623" s="139"/>
    </row>
    <row r="21624" spans="18:18" x14ac:dyDescent="0.25">
      <c r="R21624" s="139"/>
    </row>
    <row r="21625" spans="18:18" x14ac:dyDescent="0.25">
      <c r="R21625" s="139"/>
    </row>
    <row r="21626" spans="18:18" x14ac:dyDescent="0.25">
      <c r="R21626" s="139"/>
    </row>
    <row r="21627" spans="18:18" x14ac:dyDescent="0.25">
      <c r="R21627" s="139"/>
    </row>
    <row r="21628" spans="18:18" x14ac:dyDescent="0.25">
      <c r="R21628" s="139"/>
    </row>
    <row r="21629" spans="18:18" x14ac:dyDescent="0.25">
      <c r="R21629" s="139"/>
    </row>
    <row r="21630" spans="18:18" x14ac:dyDescent="0.25">
      <c r="R21630" s="139"/>
    </row>
    <row r="21631" spans="18:18" x14ac:dyDescent="0.25">
      <c r="R21631" s="139"/>
    </row>
    <row r="21632" spans="18:18" x14ac:dyDescent="0.25">
      <c r="R21632" s="139"/>
    </row>
    <row r="21633" spans="18:18" x14ac:dyDescent="0.25">
      <c r="R21633" s="139"/>
    </row>
    <row r="21634" spans="18:18" x14ac:dyDescent="0.25">
      <c r="R21634" s="139"/>
    </row>
    <row r="21635" spans="18:18" x14ac:dyDescent="0.25">
      <c r="R21635" s="139"/>
    </row>
    <row r="21636" spans="18:18" x14ac:dyDescent="0.25">
      <c r="R21636" s="139"/>
    </row>
    <row r="21637" spans="18:18" x14ac:dyDescent="0.25">
      <c r="R21637" s="139"/>
    </row>
    <row r="21638" spans="18:18" x14ac:dyDescent="0.25">
      <c r="R21638" s="139"/>
    </row>
    <row r="21639" spans="18:18" x14ac:dyDescent="0.25">
      <c r="R21639" s="139"/>
    </row>
    <row r="21640" spans="18:18" x14ac:dyDescent="0.25">
      <c r="R21640" s="139"/>
    </row>
    <row r="21641" spans="18:18" x14ac:dyDescent="0.25">
      <c r="R21641" s="139"/>
    </row>
    <row r="21642" spans="18:18" x14ac:dyDescent="0.25">
      <c r="R21642" s="139"/>
    </row>
    <row r="21643" spans="18:18" x14ac:dyDescent="0.25">
      <c r="R21643" s="139"/>
    </row>
    <row r="21644" spans="18:18" x14ac:dyDescent="0.25">
      <c r="R21644" s="139"/>
    </row>
    <row r="21645" spans="18:18" x14ac:dyDescent="0.25">
      <c r="R21645" s="139"/>
    </row>
    <row r="21646" spans="18:18" x14ac:dyDescent="0.25">
      <c r="R21646" s="139"/>
    </row>
    <row r="21647" spans="18:18" x14ac:dyDescent="0.25">
      <c r="R21647" s="139"/>
    </row>
    <row r="21648" spans="18:18" x14ac:dyDescent="0.25">
      <c r="R21648" s="139"/>
    </row>
    <row r="21649" spans="18:18" x14ac:dyDescent="0.25">
      <c r="R21649" s="139"/>
    </row>
    <row r="21650" spans="18:18" x14ac:dyDescent="0.25">
      <c r="R21650" s="139"/>
    </row>
    <row r="21651" spans="18:18" x14ac:dyDescent="0.25">
      <c r="R21651" s="139"/>
    </row>
    <row r="21652" spans="18:18" x14ac:dyDescent="0.25">
      <c r="R21652" s="139"/>
    </row>
    <row r="21653" spans="18:18" x14ac:dyDescent="0.25">
      <c r="R21653" s="139"/>
    </row>
    <row r="21654" spans="18:18" x14ac:dyDescent="0.25">
      <c r="R21654" s="139"/>
    </row>
    <row r="21655" spans="18:18" x14ac:dyDescent="0.25">
      <c r="R21655" s="139"/>
    </row>
    <row r="21656" spans="18:18" x14ac:dyDescent="0.25">
      <c r="R21656" s="139"/>
    </row>
    <row r="21657" spans="18:18" x14ac:dyDescent="0.25">
      <c r="R21657" s="139"/>
    </row>
    <row r="21658" spans="18:18" x14ac:dyDescent="0.25">
      <c r="R21658" s="139"/>
    </row>
    <row r="21659" spans="18:18" x14ac:dyDescent="0.25">
      <c r="R21659" s="139"/>
    </row>
    <row r="21660" spans="18:18" x14ac:dyDescent="0.25">
      <c r="R21660" s="139"/>
    </row>
    <row r="21661" spans="18:18" x14ac:dyDescent="0.25">
      <c r="R21661" s="139"/>
    </row>
    <row r="21662" spans="18:18" x14ac:dyDescent="0.25">
      <c r="R21662" s="139"/>
    </row>
    <row r="21663" spans="18:18" x14ac:dyDescent="0.25">
      <c r="R21663" s="139"/>
    </row>
    <row r="21664" spans="18:18" x14ac:dyDescent="0.25">
      <c r="R21664" s="139"/>
    </row>
    <row r="21665" spans="18:18" x14ac:dyDescent="0.25">
      <c r="R21665" s="139"/>
    </row>
    <row r="21666" spans="18:18" x14ac:dyDescent="0.25">
      <c r="R21666" s="139"/>
    </row>
    <row r="21667" spans="18:18" x14ac:dyDescent="0.25">
      <c r="R21667" s="139"/>
    </row>
    <row r="21668" spans="18:18" x14ac:dyDescent="0.25">
      <c r="R21668" s="139"/>
    </row>
    <row r="21669" spans="18:18" x14ac:dyDescent="0.25">
      <c r="R21669" s="139"/>
    </row>
    <row r="21670" spans="18:18" x14ac:dyDescent="0.25">
      <c r="R21670" s="139"/>
    </row>
    <row r="21671" spans="18:18" x14ac:dyDescent="0.25">
      <c r="R21671" s="139"/>
    </row>
    <row r="21672" spans="18:18" x14ac:dyDescent="0.25">
      <c r="R21672" s="139"/>
    </row>
    <row r="21673" spans="18:18" x14ac:dyDescent="0.25">
      <c r="R21673" s="139"/>
    </row>
    <row r="21674" spans="18:18" x14ac:dyDescent="0.25">
      <c r="R21674" s="139"/>
    </row>
    <row r="21675" spans="18:18" x14ac:dyDescent="0.25">
      <c r="R21675" s="139"/>
    </row>
    <row r="21676" spans="18:18" x14ac:dyDescent="0.25">
      <c r="R21676" s="139"/>
    </row>
    <row r="21677" spans="18:18" x14ac:dyDescent="0.25">
      <c r="R21677" s="139"/>
    </row>
    <row r="21678" spans="18:18" x14ac:dyDescent="0.25">
      <c r="R21678" s="139"/>
    </row>
    <row r="21679" spans="18:18" x14ac:dyDescent="0.25">
      <c r="R21679" s="139"/>
    </row>
    <row r="21680" spans="18:18" x14ac:dyDescent="0.25">
      <c r="R21680" s="139"/>
    </row>
    <row r="21681" spans="18:18" x14ac:dyDescent="0.25">
      <c r="R21681" s="139"/>
    </row>
    <row r="21682" spans="18:18" x14ac:dyDescent="0.25">
      <c r="R21682" s="139"/>
    </row>
    <row r="21683" spans="18:18" x14ac:dyDescent="0.25">
      <c r="R21683" s="139"/>
    </row>
    <row r="21684" spans="18:18" x14ac:dyDescent="0.25">
      <c r="R21684" s="139"/>
    </row>
    <row r="21685" spans="18:18" x14ac:dyDescent="0.25">
      <c r="R21685" s="139"/>
    </row>
    <row r="21686" spans="18:18" x14ac:dyDescent="0.25">
      <c r="R21686" s="139"/>
    </row>
    <row r="21687" spans="18:18" x14ac:dyDescent="0.25">
      <c r="R21687" s="139"/>
    </row>
    <row r="21688" spans="18:18" x14ac:dyDescent="0.25">
      <c r="R21688" s="139"/>
    </row>
    <row r="21689" spans="18:18" x14ac:dyDescent="0.25">
      <c r="R21689" s="139"/>
    </row>
    <row r="21690" spans="18:18" x14ac:dyDescent="0.25">
      <c r="R21690" s="139"/>
    </row>
    <row r="21691" spans="18:18" x14ac:dyDescent="0.25">
      <c r="R21691" s="139"/>
    </row>
    <row r="21692" spans="18:18" x14ac:dyDescent="0.25">
      <c r="R21692" s="139"/>
    </row>
    <row r="21693" spans="18:18" x14ac:dyDescent="0.25">
      <c r="R21693" s="139"/>
    </row>
    <row r="21694" spans="18:18" x14ac:dyDescent="0.25">
      <c r="R21694" s="139"/>
    </row>
    <row r="21695" spans="18:18" x14ac:dyDescent="0.25">
      <c r="R21695" s="139"/>
    </row>
    <row r="21696" spans="18:18" x14ac:dyDescent="0.25">
      <c r="R21696" s="139"/>
    </row>
    <row r="21697" spans="18:18" x14ac:dyDescent="0.25">
      <c r="R21697" s="139"/>
    </row>
    <row r="21698" spans="18:18" x14ac:dyDescent="0.25">
      <c r="R21698" s="139"/>
    </row>
    <row r="21699" spans="18:18" x14ac:dyDescent="0.25">
      <c r="R21699" s="139"/>
    </row>
    <row r="21700" spans="18:18" x14ac:dyDescent="0.25">
      <c r="R21700" s="139"/>
    </row>
    <row r="21701" spans="18:18" x14ac:dyDescent="0.25">
      <c r="R21701" s="139"/>
    </row>
    <row r="21702" spans="18:18" x14ac:dyDescent="0.25">
      <c r="R21702" s="139"/>
    </row>
    <row r="21703" spans="18:18" x14ac:dyDescent="0.25">
      <c r="R21703" s="139"/>
    </row>
    <row r="21704" spans="18:18" x14ac:dyDescent="0.25">
      <c r="R21704" s="139"/>
    </row>
    <row r="21705" spans="18:18" x14ac:dyDescent="0.25">
      <c r="R21705" s="139"/>
    </row>
    <row r="21706" spans="18:18" x14ac:dyDescent="0.25">
      <c r="R21706" s="139"/>
    </row>
    <row r="21707" spans="18:18" x14ac:dyDescent="0.25">
      <c r="R21707" s="139"/>
    </row>
    <row r="21708" spans="18:18" x14ac:dyDescent="0.25">
      <c r="R21708" s="139"/>
    </row>
    <row r="21709" spans="18:18" x14ac:dyDescent="0.25">
      <c r="R21709" s="139"/>
    </row>
    <row r="21710" spans="18:18" x14ac:dyDescent="0.25">
      <c r="R21710" s="139"/>
    </row>
    <row r="21711" spans="18:18" x14ac:dyDescent="0.25">
      <c r="R21711" s="139"/>
    </row>
    <row r="21712" spans="18:18" x14ac:dyDescent="0.25">
      <c r="R21712" s="139"/>
    </row>
    <row r="21713" spans="18:18" x14ac:dyDescent="0.25">
      <c r="R21713" s="139"/>
    </row>
    <row r="21714" spans="18:18" x14ac:dyDescent="0.25">
      <c r="R21714" s="139"/>
    </row>
    <row r="21715" spans="18:18" x14ac:dyDescent="0.25">
      <c r="R21715" s="139"/>
    </row>
    <row r="21716" spans="18:18" x14ac:dyDescent="0.25">
      <c r="R21716" s="139"/>
    </row>
    <row r="21717" spans="18:18" x14ac:dyDescent="0.25">
      <c r="R21717" s="139"/>
    </row>
    <row r="21718" spans="18:18" x14ac:dyDescent="0.25">
      <c r="R21718" s="139"/>
    </row>
    <row r="21719" spans="18:18" x14ac:dyDescent="0.25">
      <c r="R21719" s="139"/>
    </row>
    <row r="21720" spans="18:18" x14ac:dyDescent="0.25">
      <c r="R21720" s="139"/>
    </row>
    <row r="21721" spans="18:18" x14ac:dyDescent="0.25">
      <c r="R21721" s="139"/>
    </row>
    <row r="21722" spans="18:18" x14ac:dyDescent="0.25">
      <c r="R21722" s="139"/>
    </row>
    <row r="21723" spans="18:18" x14ac:dyDescent="0.25">
      <c r="R21723" s="139"/>
    </row>
    <row r="21724" spans="18:18" x14ac:dyDescent="0.25">
      <c r="R21724" s="139"/>
    </row>
    <row r="21725" spans="18:18" x14ac:dyDescent="0.25">
      <c r="R21725" s="139"/>
    </row>
    <row r="21726" spans="18:18" x14ac:dyDescent="0.25">
      <c r="R21726" s="139"/>
    </row>
    <row r="21727" spans="18:18" x14ac:dyDescent="0.25">
      <c r="R21727" s="139"/>
    </row>
    <row r="21728" spans="18:18" x14ac:dyDescent="0.25">
      <c r="R21728" s="139"/>
    </row>
    <row r="21729" spans="18:18" x14ac:dyDescent="0.25">
      <c r="R21729" s="139"/>
    </row>
    <row r="21730" spans="18:18" x14ac:dyDescent="0.25">
      <c r="R21730" s="139"/>
    </row>
    <row r="21731" spans="18:18" x14ac:dyDescent="0.25">
      <c r="R21731" s="139"/>
    </row>
    <row r="21732" spans="18:18" x14ac:dyDescent="0.25">
      <c r="R21732" s="139"/>
    </row>
    <row r="21733" spans="18:18" x14ac:dyDescent="0.25">
      <c r="R21733" s="139"/>
    </row>
    <row r="21734" spans="18:18" x14ac:dyDescent="0.25">
      <c r="R21734" s="139"/>
    </row>
    <row r="21735" spans="18:18" x14ac:dyDescent="0.25">
      <c r="R21735" s="139"/>
    </row>
    <row r="21736" spans="18:18" x14ac:dyDescent="0.25">
      <c r="R21736" s="139"/>
    </row>
    <row r="21737" spans="18:18" x14ac:dyDescent="0.25">
      <c r="R21737" s="139"/>
    </row>
    <row r="21738" spans="18:18" x14ac:dyDescent="0.25">
      <c r="R21738" s="139"/>
    </row>
    <row r="21739" spans="18:18" x14ac:dyDescent="0.25">
      <c r="R21739" s="139"/>
    </row>
    <row r="21740" spans="18:18" x14ac:dyDescent="0.25">
      <c r="R21740" s="139"/>
    </row>
    <row r="21741" spans="18:18" x14ac:dyDescent="0.25">
      <c r="R21741" s="139"/>
    </row>
    <row r="21742" spans="18:18" x14ac:dyDescent="0.25">
      <c r="R21742" s="139"/>
    </row>
    <row r="21743" spans="18:18" x14ac:dyDescent="0.25">
      <c r="R21743" s="139"/>
    </row>
    <row r="21744" spans="18:18" x14ac:dyDescent="0.25">
      <c r="R21744" s="139"/>
    </row>
    <row r="21745" spans="18:18" x14ac:dyDescent="0.25">
      <c r="R21745" s="139"/>
    </row>
    <row r="21746" spans="18:18" x14ac:dyDescent="0.25">
      <c r="R21746" s="139"/>
    </row>
    <row r="21747" spans="18:18" x14ac:dyDescent="0.25">
      <c r="R21747" s="139"/>
    </row>
    <row r="21748" spans="18:18" x14ac:dyDescent="0.25">
      <c r="R21748" s="139"/>
    </row>
    <row r="21749" spans="18:18" x14ac:dyDescent="0.25">
      <c r="R21749" s="139"/>
    </row>
    <row r="21750" spans="18:18" x14ac:dyDescent="0.25">
      <c r="R21750" s="139"/>
    </row>
    <row r="21751" spans="18:18" x14ac:dyDescent="0.25">
      <c r="R21751" s="139"/>
    </row>
    <row r="21752" spans="18:18" x14ac:dyDescent="0.25">
      <c r="R21752" s="139"/>
    </row>
    <row r="21753" spans="18:18" x14ac:dyDescent="0.25">
      <c r="R21753" s="139"/>
    </row>
    <row r="21754" spans="18:18" x14ac:dyDescent="0.25">
      <c r="R21754" s="139"/>
    </row>
    <row r="21755" spans="18:18" x14ac:dyDescent="0.25">
      <c r="R21755" s="139"/>
    </row>
    <row r="21756" spans="18:18" x14ac:dyDescent="0.25">
      <c r="R21756" s="139"/>
    </row>
    <row r="21757" spans="18:18" x14ac:dyDescent="0.25">
      <c r="R21757" s="139"/>
    </row>
    <row r="21758" spans="18:18" x14ac:dyDescent="0.25">
      <c r="R21758" s="139"/>
    </row>
    <row r="21759" spans="18:18" x14ac:dyDescent="0.25">
      <c r="R21759" s="139"/>
    </row>
    <row r="21760" spans="18:18" x14ac:dyDescent="0.25">
      <c r="R21760" s="139"/>
    </row>
    <row r="21761" spans="18:18" x14ac:dyDescent="0.25">
      <c r="R21761" s="139"/>
    </row>
    <row r="21762" spans="18:18" x14ac:dyDescent="0.25">
      <c r="R21762" s="139"/>
    </row>
    <row r="21763" spans="18:18" x14ac:dyDescent="0.25">
      <c r="R21763" s="139"/>
    </row>
    <row r="21764" spans="18:18" x14ac:dyDescent="0.25">
      <c r="R21764" s="139"/>
    </row>
    <row r="21765" spans="18:18" x14ac:dyDescent="0.25">
      <c r="R21765" s="139"/>
    </row>
    <row r="21766" spans="18:18" x14ac:dyDescent="0.25">
      <c r="R21766" s="139"/>
    </row>
    <row r="21767" spans="18:18" x14ac:dyDescent="0.25">
      <c r="R21767" s="139"/>
    </row>
    <row r="21768" spans="18:18" x14ac:dyDescent="0.25">
      <c r="R21768" s="139"/>
    </row>
    <row r="21769" spans="18:18" x14ac:dyDescent="0.25">
      <c r="R21769" s="139"/>
    </row>
    <row r="21770" spans="18:18" x14ac:dyDescent="0.25">
      <c r="R21770" s="139"/>
    </row>
    <row r="21771" spans="18:18" x14ac:dyDescent="0.25">
      <c r="R21771" s="139"/>
    </row>
    <row r="21772" spans="18:18" x14ac:dyDescent="0.25">
      <c r="R21772" s="139"/>
    </row>
    <row r="21773" spans="18:18" x14ac:dyDescent="0.25">
      <c r="R21773" s="139"/>
    </row>
    <row r="21774" spans="18:18" x14ac:dyDescent="0.25">
      <c r="R21774" s="139"/>
    </row>
    <row r="21775" spans="18:18" x14ac:dyDescent="0.25">
      <c r="R21775" s="139"/>
    </row>
    <row r="21776" spans="18:18" x14ac:dyDescent="0.25">
      <c r="R21776" s="139"/>
    </row>
    <row r="21777" spans="18:18" x14ac:dyDescent="0.25">
      <c r="R21777" s="139"/>
    </row>
    <row r="21778" spans="18:18" x14ac:dyDescent="0.25">
      <c r="R21778" s="139"/>
    </row>
    <row r="21779" spans="18:18" x14ac:dyDescent="0.25">
      <c r="R21779" s="139"/>
    </row>
    <row r="21780" spans="18:18" x14ac:dyDescent="0.25">
      <c r="R21780" s="139"/>
    </row>
    <row r="21781" spans="18:18" x14ac:dyDescent="0.25">
      <c r="R21781" s="139"/>
    </row>
    <row r="21782" spans="18:18" x14ac:dyDescent="0.25">
      <c r="R21782" s="139"/>
    </row>
    <row r="21783" spans="18:18" x14ac:dyDescent="0.25">
      <c r="R21783" s="139"/>
    </row>
    <row r="21784" spans="18:18" x14ac:dyDescent="0.25">
      <c r="R21784" s="139"/>
    </row>
    <row r="21785" spans="18:18" x14ac:dyDescent="0.25">
      <c r="R21785" s="139"/>
    </row>
    <row r="21786" spans="18:18" x14ac:dyDescent="0.25">
      <c r="R21786" s="139"/>
    </row>
    <row r="21787" spans="18:18" x14ac:dyDescent="0.25">
      <c r="R21787" s="139"/>
    </row>
    <row r="21788" spans="18:18" x14ac:dyDescent="0.25">
      <c r="R21788" s="139"/>
    </row>
    <row r="21789" spans="18:18" x14ac:dyDescent="0.25">
      <c r="R21789" s="139"/>
    </row>
    <row r="21790" spans="18:18" x14ac:dyDescent="0.25">
      <c r="R21790" s="139"/>
    </row>
    <row r="21791" spans="18:18" x14ac:dyDescent="0.25">
      <c r="R21791" s="139"/>
    </row>
    <row r="21792" spans="18:18" x14ac:dyDescent="0.25">
      <c r="R21792" s="139"/>
    </row>
    <row r="21793" spans="18:18" x14ac:dyDescent="0.25">
      <c r="R21793" s="139"/>
    </row>
    <row r="21794" spans="18:18" x14ac:dyDescent="0.25">
      <c r="R21794" s="139"/>
    </row>
    <row r="21795" spans="18:18" x14ac:dyDescent="0.25">
      <c r="R21795" s="139"/>
    </row>
    <row r="21796" spans="18:18" x14ac:dyDescent="0.25">
      <c r="R21796" s="139"/>
    </row>
    <row r="21797" spans="18:18" x14ac:dyDescent="0.25">
      <c r="R21797" s="139"/>
    </row>
    <row r="21798" spans="18:18" x14ac:dyDescent="0.25">
      <c r="R21798" s="139"/>
    </row>
    <row r="21799" spans="18:18" x14ac:dyDescent="0.25">
      <c r="R21799" s="139"/>
    </row>
    <row r="21800" spans="18:18" x14ac:dyDescent="0.25">
      <c r="R21800" s="139"/>
    </row>
    <row r="21801" spans="18:18" x14ac:dyDescent="0.25">
      <c r="R21801" s="139"/>
    </row>
    <row r="21802" spans="18:18" x14ac:dyDescent="0.25">
      <c r="R21802" s="139"/>
    </row>
    <row r="21803" spans="18:18" x14ac:dyDescent="0.25">
      <c r="R21803" s="139"/>
    </row>
    <row r="21804" spans="18:18" x14ac:dyDescent="0.25">
      <c r="R21804" s="139"/>
    </row>
    <row r="21805" spans="18:18" x14ac:dyDescent="0.25">
      <c r="R21805" s="139"/>
    </row>
    <row r="21806" spans="18:18" x14ac:dyDescent="0.25">
      <c r="R21806" s="139"/>
    </row>
    <row r="21807" spans="18:18" x14ac:dyDescent="0.25">
      <c r="R21807" s="139"/>
    </row>
    <row r="21808" spans="18:18" x14ac:dyDescent="0.25">
      <c r="R21808" s="139"/>
    </row>
    <row r="21809" spans="18:18" x14ac:dyDescent="0.25">
      <c r="R21809" s="139"/>
    </row>
    <row r="21810" spans="18:18" x14ac:dyDescent="0.25">
      <c r="R21810" s="139"/>
    </row>
    <row r="21811" spans="18:18" x14ac:dyDescent="0.25">
      <c r="R21811" s="139"/>
    </row>
    <row r="21812" spans="18:18" x14ac:dyDescent="0.25">
      <c r="R21812" s="139"/>
    </row>
    <row r="21813" spans="18:18" x14ac:dyDescent="0.25">
      <c r="R21813" s="139"/>
    </row>
    <row r="21814" spans="18:18" x14ac:dyDescent="0.25">
      <c r="R21814" s="139"/>
    </row>
    <row r="21815" spans="18:18" x14ac:dyDescent="0.25">
      <c r="R21815" s="139"/>
    </row>
    <row r="21816" spans="18:18" x14ac:dyDescent="0.25">
      <c r="R21816" s="139"/>
    </row>
    <row r="21817" spans="18:18" x14ac:dyDescent="0.25">
      <c r="R21817" s="139"/>
    </row>
    <row r="21818" spans="18:18" x14ac:dyDescent="0.25">
      <c r="R21818" s="139"/>
    </row>
    <row r="21819" spans="18:18" x14ac:dyDescent="0.25">
      <c r="R21819" s="139"/>
    </row>
    <row r="21820" spans="18:18" x14ac:dyDescent="0.25">
      <c r="R21820" s="139"/>
    </row>
    <row r="21821" spans="18:18" x14ac:dyDescent="0.25">
      <c r="R21821" s="139"/>
    </row>
    <row r="21822" spans="18:18" x14ac:dyDescent="0.25">
      <c r="R21822" s="139"/>
    </row>
    <row r="21823" spans="18:18" x14ac:dyDescent="0.25">
      <c r="R21823" s="139"/>
    </row>
    <row r="21824" spans="18:18" x14ac:dyDescent="0.25">
      <c r="R21824" s="139"/>
    </row>
    <row r="21825" spans="18:18" x14ac:dyDescent="0.25">
      <c r="R21825" s="139"/>
    </row>
    <row r="21826" spans="18:18" x14ac:dyDescent="0.25">
      <c r="R21826" s="139"/>
    </row>
    <row r="21827" spans="18:18" x14ac:dyDescent="0.25">
      <c r="R21827" s="139"/>
    </row>
    <row r="21828" spans="18:18" x14ac:dyDescent="0.25">
      <c r="R21828" s="139"/>
    </row>
    <row r="21829" spans="18:18" x14ac:dyDescent="0.25">
      <c r="R21829" s="139"/>
    </row>
    <row r="21830" spans="18:18" x14ac:dyDescent="0.25">
      <c r="R21830" s="139"/>
    </row>
    <row r="21831" spans="18:18" x14ac:dyDescent="0.25">
      <c r="R21831" s="139"/>
    </row>
    <row r="21832" spans="18:18" x14ac:dyDescent="0.25">
      <c r="R21832" s="139"/>
    </row>
    <row r="21833" spans="18:18" x14ac:dyDescent="0.25">
      <c r="R21833" s="139"/>
    </row>
    <row r="21834" spans="18:18" x14ac:dyDescent="0.25">
      <c r="R21834" s="139"/>
    </row>
    <row r="21835" spans="18:18" x14ac:dyDescent="0.25">
      <c r="R21835" s="139"/>
    </row>
    <row r="21836" spans="18:18" x14ac:dyDescent="0.25">
      <c r="R21836" s="139"/>
    </row>
    <row r="21837" spans="18:18" x14ac:dyDescent="0.25">
      <c r="R21837" s="139"/>
    </row>
    <row r="21838" spans="18:18" x14ac:dyDescent="0.25">
      <c r="R21838" s="139"/>
    </row>
    <row r="21839" spans="18:18" x14ac:dyDescent="0.25">
      <c r="R21839" s="139"/>
    </row>
    <row r="21840" spans="18:18" x14ac:dyDescent="0.25">
      <c r="R21840" s="139"/>
    </row>
    <row r="21841" spans="18:18" x14ac:dyDescent="0.25">
      <c r="R21841" s="139"/>
    </row>
    <row r="21842" spans="18:18" x14ac:dyDescent="0.25">
      <c r="R21842" s="139"/>
    </row>
    <row r="21843" spans="18:18" x14ac:dyDescent="0.25">
      <c r="R21843" s="139"/>
    </row>
    <row r="21844" spans="18:18" x14ac:dyDescent="0.25">
      <c r="R21844" s="139"/>
    </row>
    <row r="21845" spans="18:18" x14ac:dyDescent="0.25">
      <c r="R21845" s="139"/>
    </row>
    <row r="21846" spans="18:18" x14ac:dyDescent="0.25">
      <c r="R21846" s="139"/>
    </row>
    <row r="21847" spans="18:18" x14ac:dyDescent="0.25">
      <c r="R21847" s="139"/>
    </row>
    <row r="21848" spans="18:18" x14ac:dyDescent="0.25">
      <c r="R21848" s="139"/>
    </row>
    <row r="21849" spans="18:18" x14ac:dyDescent="0.25">
      <c r="R21849" s="139"/>
    </row>
    <row r="21850" spans="18:18" x14ac:dyDescent="0.25">
      <c r="R21850" s="139"/>
    </row>
    <row r="21851" spans="18:18" x14ac:dyDescent="0.25">
      <c r="R21851" s="139"/>
    </row>
    <row r="21852" spans="18:18" x14ac:dyDescent="0.25">
      <c r="R21852" s="139"/>
    </row>
    <row r="21853" spans="18:18" x14ac:dyDescent="0.25">
      <c r="R21853" s="139"/>
    </row>
    <row r="21854" spans="18:18" x14ac:dyDescent="0.25">
      <c r="R21854" s="139"/>
    </row>
    <row r="21855" spans="18:18" x14ac:dyDescent="0.25">
      <c r="R21855" s="139"/>
    </row>
    <row r="21856" spans="18:18" x14ac:dyDescent="0.25">
      <c r="R21856" s="139"/>
    </row>
    <row r="21857" spans="18:18" x14ac:dyDescent="0.25">
      <c r="R21857" s="139"/>
    </row>
    <row r="21858" spans="18:18" x14ac:dyDescent="0.25">
      <c r="R21858" s="139"/>
    </row>
    <row r="21859" spans="18:18" x14ac:dyDescent="0.25">
      <c r="R21859" s="139"/>
    </row>
    <row r="21860" spans="18:18" x14ac:dyDescent="0.25">
      <c r="R21860" s="139"/>
    </row>
    <row r="21861" spans="18:18" x14ac:dyDescent="0.25">
      <c r="R21861" s="139"/>
    </row>
    <row r="21862" spans="18:18" x14ac:dyDescent="0.25">
      <c r="R21862" s="139"/>
    </row>
    <row r="21863" spans="18:18" x14ac:dyDescent="0.25">
      <c r="R21863" s="139"/>
    </row>
    <row r="21864" spans="18:18" x14ac:dyDescent="0.25">
      <c r="R21864" s="139"/>
    </row>
    <row r="21865" spans="18:18" x14ac:dyDescent="0.25">
      <c r="R21865" s="139"/>
    </row>
    <row r="21866" spans="18:18" x14ac:dyDescent="0.25">
      <c r="R21866" s="139"/>
    </row>
    <row r="21867" spans="18:18" x14ac:dyDescent="0.25">
      <c r="R21867" s="139"/>
    </row>
    <row r="21868" spans="18:18" x14ac:dyDescent="0.25">
      <c r="R21868" s="139"/>
    </row>
    <row r="21869" spans="18:18" x14ac:dyDescent="0.25">
      <c r="R21869" s="139"/>
    </row>
    <row r="21870" spans="18:18" x14ac:dyDescent="0.25">
      <c r="R21870" s="139"/>
    </row>
    <row r="21871" spans="18:18" x14ac:dyDescent="0.25">
      <c r="R21871" s="139"/>
    </row>
    <row r="21872" spans="18:18" x14ac:dyDescent="0.25">
      <c r="R21872" s="139"/>
    </row>
    <row r="21873" spans="18:18" x14ac:dyDescent="0.25">
      <c r="R21873" s="139"/>
    </row>
    <row r="21874" spans="18:18" x14ac:dyDescent="0.25">
      <c r="R21874" s="139"/>
    </row>
    <row r="21875" spans="18:18" x14ac:dyDescent="0.25">
      <c r="R21875" s="139"/>
    </row>
    <row r="21876" spans="18:18" x14ac:dyDescent="0.25">
      <c r="R21876" s="139"/>
    </row>
    <row r="21877" spans="18:18" x14ac:dyDescent="0.25">
      <c r="R21877" s="139"/>
    </row>
    <row r="21878" spans="18:18" x14ac:dyDescent="0.25">
      <c r="R21878" s="139"/>
    </row>
    <row r="21879" spans="18:18" x14ac:dyDescent="0.25">
      <c r="R21879" s="139"/>
    </row>
    <row r="21880" spans="18:18" x14ac:dyDescent="0.25">
      <c r="R21880" s="139"/>
    </row>
    <row r="21881" spans="18:18" x14ac:dyDescent="0.25">
      <c r="R21881" s="139"/>
    </row>
    <row r="21882" spans="18:18" x14ac:dyDescent="0.25">
      <c r="R21882" s="139"/>
    </row>
    <row r="21883" spans="18:18" x14ac:dyDescent="0.25">
      <c r="R21883" s="139"/>
    </row>
    <row r="21884" spans="18:18" x14ac:dyDescent="0.25">
      <c r="R21884" s="139"/>
    </row>
    <row r="21885" spans="18:18" x14ac:dyDescent="0.25">
      <c r="R21885" s="139"/>
    </row>
    <row r="21886" spans="18:18" x14ac:dyDescent="0.25">
      <c r="R21886" s="139"/>
    </row>
    <row r="21887" spans="18:18" x14ac:dyDescent="0.25">
      <c r="R21887" s="139"/>
    </row>
    <row r="21888" spans="18:18" x14ac:dyDescent="0.25">
      <c r="R21888" s="139"/>
    </row>
    <row r="21889" spans="18:18" x14ac:dyDescent="0.25">
      <c r="R21889" s="139"/>
    </row>
    <row r="21890" spans="18:18" x14ac:dyDescent="0.25">
      <c r="R21890" s="139"/>
    </row>
    <row r="21891" spans="18:18" x14ac:dyDescent="0.25">
      <c r="R21891" s="139"/>
    </row>
    <row r="21892" spans="18:18" x14ac:dyDescent="0.25">
      <c r="R21892" s="139"/>
    </row>
    <row r="21893" spans="18:18" x14ac:dyDescent="0.25">
      <c r="R21893" s="139"/>
    </row>
    <row r="21894" spans="18:18" x14ac:dyDescent="0.25">
      <c r="R21894" s="139"/>
    </row>
    <row r="21895" spans="18:18" x14ac:dyDescent="0.25">
      <c r="R21895" s="139"/>
    </row>
    <row r="21896" spans="18:18" x14ac:dyDescent="0.25">
      <c r="R21896" s="139"/>
    </row>
    <row r="21897" spans="18:18" x14ac:dyDescent="0.25">
      <c r="R21897" s="139"/>
    </row>
    <row r="21898" spans="18:18" x14ac:dyDescent="0.25">
      <c r="R21898" s="139"/>
    </row>
    <row r="21899" spans="18:18" x14ac:dyDescent="0.25">
      <c r="R21899" s="139"/>
    </row>
    <row r="21900" spans="18:18" x14ac:dyDescent="0.25">
      <c r="R21900" s="139"/>
    </row>
    <row r="21901" spans="18:18" x14ac:dyDescent="0.25">
      <c r="R21901" s="139"/>
    </row>
    <row r="21902" spans="18:18" x14ac:dyDescent="0.25">
      <c r="R21902" s="139"/>
    </row>
    <row r="21903" spans="18:18" x14ac:dyDescent="0.25">
      <c r="R21903" s="139"/>
    </row>
    <row r="21904" spans="18:18" x14ac:dyDescent="0.25">
      <c r="R21904" s="139"/>
    </row>
    <row r="21905" spans="18:18" x14ac:dyDescent="0.25">
      <c r="R21905" s="139"/>
    </row>
    <row r="21906" spans="18:18" x14ac:dyDescent="0.25">
      <c r="R21906" s="139"/>
    </row>
    <row r="21907" spans="18:18" x14ac:dyDescent="0.25">
      <c r="R21907" s="139"/>
    </row>
    <row r="21908" spans="18:18" x14ac:dyDescent="0.25">
      <c r="R21908" s="139"/>
    </row>
    <row r="21909" spans="18:18" x14ac:dyDescent="0.25">
      <c r="R21909" s="139"/>
    </row>
    <row r="21910" spans="18:18" x14ac:dyDescent="0.25">
      <c r="R21910" s="139"/>
    </row>
    <row r="21911" spans="18:18" x14ac:dyDescent="0.25">
      <c r="R21911" s="139"/>
    </row>
    <row r="21912" spans="18:18" x14ac:dyDescent="0.25">
      <c r="R21912" s="139"/>
    </row>
    <row r="21913" spans="18:18" x14ac:dyDescent="0.25">
      <c r="R21913" s="139"/>
    </row>
    <row r="21914" spans="18:18" x14ac:dyDescent="0.25">
      <c r="R21914" s="139"/>
    </row>
    <row r="21915" spans="18:18" x14ac:dyDescent="0.25">
      <c r="R21915" s="139"/>
    </row>
    <row r="21916" spans="18:18" x14ac:dyDescent="0.25">
      <c r="R21916" s="139"/>
    </row>
    <row r="21917" spans="18:18" x14ac:dyDescent="0.25">
      <c r="R21917" s="139"/>
    </row>
    <row r="21918" spans="18:18" x14ac:dyDescent="0.25">
      <c r="R21918" s="139"/>
    </row>
    <row r="21919" spans="18:18" x14ac:dyDescent="0.25">
      <c r="R21919" s="139"/>
    </row>
    <row r="21920" spans="18:18" x14ac:dyDescent="0.25">
      <c r="R21920" s="139"/>
    </row>
    <row r="21921" spans="18:18" x14ac:dyDescent="0.25">
      <c r="R21921" s="139"/>
    </row>
    <row r="21922" spans="18:18" x14ac:dyDescent="0.25">
      <c r="R21922" s="139"/>
    </row>
    <row r="21923" spans="18:18" x14ac:dyDescent="0.25">
      <c r="R21923" s="139"/>
    </row>
    <row r="21924" spans="18:18" x14ac:dyDescent="0.25">
      <c r="R21924" s="139"/>
    </row>
    <row r="21925" spans="18:18" x14ac:dyDescent="0.25">
      <c r="R21925" s="139"/>
    </row>
    <row r="21926" spans="18:18" x14ac:dyDescent="0.25">
      <c r="R21926" s="139"/>
    </row>
    <row r="21927" spans="18:18" x14ac:dyDescent="0.25">
      <c r="R21927" s="139"/>
    </row>
    <row r="21928" spans="18:18" x14ac:dyDescent="0.25">
      <c r="R21928" s="139"/>
    </row>
    <row r="21929" spans="18:18" x14ac:dyDescent="0.25">
      <c r="R21929" s="139"/>
    </row>
    <row r="21930" spans="18:18" x14ac:dyDescent="0.25">
      <c r="R21930" s="139"/>
    </row>
    <row r="21931" spans="18:18" x14ac:dyDescent="0.25">
      <c r="R21931" s="139"/>
    </row>
    <row r="21932" spans="18:18" x14ac:dyDescent="0.25">
      <c r="R21932" s="139"/>
    </row>
    <row r="21933" spans="18:18" x14ac:dyDescent="0.25">
      <c r="R21933" s="139"/>
    </row>
    <row r="21934" spans="18:18" x14ac:dyDescent="0.25">
      <c r="R21934" s="139"/>
    </row>
    <row r="21935" spans="18:18" x14ac:dyDescent="0.25">
      <c r="R21935" s="139"/>
    </row>
    <row r="21936" spans="18:18" x14ac:dyDescent="0.25">
      <c r="R21936" s="139"/>
    </row>
    <row r="21937" spans="18:18" x14ac:dyDescent="0.25">
      <c r="R21937" s="139"/>
    </row>
    <row r="21938" spans="18:18" x14ac:dyDescent="0.25">
      <c r="R21938" s="139"/>
    </row>
    <row r="21939" spans="18:18" x14ac:dyDescent="0.25">
      <c r="R21939" s="139"/>
    </row>
    <row r="21940" spans="18:18" x14ac:dyDescent="0.25">
      <c r="R21940" s="139"/>
    </row>
    <row r="21941" spans="18:18" x14ac:dyDescent="0.25">
      <c r="R21941" s="139"/>
    </row>
    <row r="21942" spans="18:18" x14ac:dyDescent="0.25">
      <c r="R21942" s="139"/>
    </row>
    <row r="21943" spans="18:18" x14ac:dyDescent="0.25">
      <c r="R21943" s="139"/>
    </row>
    <row r="21944" spans="18:18" x14ac:dyDescent="0.25">
      <c r="R21944" s="139"/>
    </row>
    <row r="21945" spans="18:18" x14ac:dyDescent="0.25">
      <c r="R21945" s="139"/>
    </row>
    <row r="21946" spans="18:18" x14ac:dyDescent="0.25">
      <c r="R21946" s="139"/>
    </row>
    <row r="21947" spans="18:18" x14ac:dyDescent="0.25">
      <c r="R21947" s="139"/>
    </row>
    <row r="21948" spans="18:18" x14ac:dyDescent="0.25">
      <c r="R21948" s="139"/>
    </row>
    <row r="21949" spans="18:18" x14ac:dyDescent="0.25">
      <c r="R21949" s="139"/>
    </row>
    <row r="21950" spans="18:18" x14ac:dyDescent="0.25">
      <c r="R21950" s="139"/>
    </row>
    <row r="21951" spans="18:18" x14ac:dyDescent="0.25">
      <c r="R21951" s="139"/>
    </row>
    <row r="21952" spans="18:18" x14ac:dyDescent="0.25">
      <c r="R21952" s="139"/>
    </row>
    <row r="21953" spans="18:18" x14ac:dyDescent="0.25">
      <c r="R21953" s="139"/>
    </row>
    <row r="21954" spans="18:18" x14ac:dyDescent="0.25">
      <c r="R21954" s="139"/>
    </row>
    <row r="21955" spans="18:18" x14ac:dyDescent="0.25">
      <c r="R21955" s="139"/>
    </row>
    <row r="21956" spans="18:18" x14ac:dyDescent="0.25">
      <c r="R21956" s="139"/>
    </row>
    <row r="21957" spans="18:18" x14ac:dyDescent="0.25">
      <c r="R21957" s="139"/>
    </row>
    <row r="21958" spans="18:18" x14ac:dyDescent="0.25">
      <c r="R21958" s="139"/>
    </row>
    <row r="21959" spans="18:18" x14ac:dyDescent="0.25">
      <c r="R21959" s="139"/>
    </row>
    <row r="21960" spans="18:18" x14ac:dyDescent="0.25">
      <c r="R21960" s="139"/>
    </row>
    <row r="21961" spans="18:18" x14ac:dyDescent="0.25">
      <c r="R21961" s="139"/>
    </row>
    <row r="21962" spans="18:18" x14ac:dyDescent="0.25">
      <c r="R21962" s="139"/>
    </row>
    <row r="21963" spans="18:18" x14ac:dyDescent="0.25">
      <c r="R21963" s="139"/>
    </row>
    <row r="21964" spans="18:18" x14ac:dyDescent="0.25">
      <c r="R21964" s="139"/>
    </row>
    <row r="21965" spans="18:18" x14ac:dyDescent="0.25">
      <c r="R21965" s="139"/>
    </row>
    <row r="21966" spans="18:18" x14ac:dyDescent="0.25">
      <c r="R21966" s="139"/>
    </row>
    <row r="21967" spans="18:18" x14ac:dyDescent="0.25">
      <c r="R21967" s="139"/>
    </row>
    <row r="21968" spans="18:18" x14ac:dyDescent="0.25">
      <c r="R21968" s="139"/>
    </row>
    <row r="21969" spans="18:18" x14ac:dyDescent="0.25">
      <c r="R21969" s="139"/>
    </row>
    <row r="21970" spans="18:18" x14ac:dyDescent="0.25">
      <c r="R21970" s="139"/>
    </row>
    <row r="21971" spans="18:18" x14ac:dyDescent="0.25">
      <c r="R21971" s="139"/>
    </row>
    <row r="21972" spans="18:18" x14ac:dyDescent="0.25">
      <c r="R21972" s="139"/>
    </row>
    <row r="21973" spans="18:18" x14ac:dyDescent="0.25">
      <c r="R21973" s="139"/>
    </row>
    <row r="21974" spans="18:18" x14ac:dyDescent="0.25">
      <c r="R21974" s="139"/>
    </row>
    <row r="21975" spans="18:18" x14ac:dyDescent="0.25">
      <c r="R21975" s="139"/>
    </row>
    <row r="21976" spans="18:18" x14ac:dyDescent="0.25">
      <c r="R21976" s="139"/>
    </row>
    <row r="21977" spans="18:18" x14ac:dyDescent="0.25">
      <c r="R21977" s="139"/>
    </row>
    <row r="21978" spans="18:18" x14ac:dyDescent="0.25">
      <c r="R21978" s="139"/>
    </row>
    <row r="21979" spans="18:18" x14ac:dyDescent="0.25">
      <c r="R21979" s="139"/>
    </row>
    <row r="21980" spans="18:18" x14ac:dyDescent="0.25">
      <c r="R21980" s="139"/>
    </row>
    <row r="21981" spans="18:18" x14ac:dyDescent="0.25">
      <c r="R21981" s="139"/>
    </row>
    <row r="21982" spans="18:18" x14ac:dyDescent="0.25">
      <c r="R21982" s="139"/>
    </row>
    <row r="21983" spans="18:18" x14ac:dyDescent="0.25">
      <c r="R21983" s="139"/>
    </row>
    <row r="21984" spans="18:18" x14ac:dyDescent="0.25">
      <c r="R21984" s="139"/>
    </row>
    <row r="21985" spans="18:18" x14ac:dyDescent="0.25">
      <c r="R21985" s="139"/>
    </row>
    <row r="21986" spans="18:18" x14ac:dyDescent="0.25">
      <c r="R21986" s="139"/>
    </row>
    <row r="21987" spans="18:18" x14ac:dyDescent="0.25">
      <c r="R21987" s="139"/>
    </row>
    <row r="21988" spans="18:18" x14ac:dyDescent="0.25">
      <c r="R21988" s="139"/>
    </row>
    <row r="21989" spans="18:18" x14ac:dyDescent="0.25">
      <c r="R21989" s="139"/>
    </row>
    <row r="21990" spans="18:18" x14ac:dyDescent="0.25">
      <c r="R21990" s="139"/>
    </row>
    <row r="21991" spans="18:18" x14ac:dyDescent="0.25">
      <c r="R21991" s="139"/>
    </row>
    <row r="21992" spans="18:18" x14ac:dyDescent="0.25">
      <c r="R21992" s="139"/>
    </row>
    <row r="21993" spans="18:18" x14ac:dyDescent="0.25">
      <c r="R21993" s="139"/>
    </row>
    <row r="21994" spans="18:18" x14ac:dyDescent="0.25">
      <c r="R21994" s="139"/>
    </row>
    <row r="21995" spans="18:18" x14ac:dyDescent="0.25">
      <c r="R21995" s="139"/>
    </row>
    <row r="21996" spans="18:18" x14ac:dyDescent="0.25">
      <c r="R21996" s="139"/>
    </row>
    <row r="21997" spans="18:18" x14ac:dyDescent="0.25">
      <c r="R21997" s="139"/>
    </row>
    <row r="21998" spans="18:18" x14ac:dyDescent="0.25">
      <c r="R21998" s="139"/>
    </row>
    <row r="21999" spans="18:18" x14ac:dyDescent="0.25">
      <c r="R21999" s="139"/>
    </row>
    <row r="22000" spans="18:18" x14ac:dyDescent="0.25">
      <c r="R22000" s="139"/>
    </row>
    <row r="22001" spans="18:18" x14ac:dyDescent="0.25">
      <c r="R22001" s="139"/>
    </row>
    <row r="22002" spans="18:18" x14ac:dyDescent="0.25">
      <c r="R22002" s="139"/>
    </row>
    <row r="22003" spans="18:18" x14ac:dyDescent="0.25">
      <c r="R22003" s="139"/>
    </row>
    <row r="22004" spans="18:18" x14ac:dyDescent="0.25">
      <c r="R22004" s="139"/>
    </row>
    <row r="22005" spans="18:18" x14ac:dyDescent="0.25">
      <c r="R22005" s="139"/>
    </row>
    <row r="22006" spans="18:18" x14ac:dyDescent="0.25">
      <c r="R22006" s="139"/>
    </row>
    <row r="22007" spans="18:18" x14ac:dyDescent="0.25">
      <c r="R22007" s="139"/>
    </row>
    <row r="22008" spans="18:18" x14ac:dyDescent="0.25">
      <c r="R22008" s="139"/>
    </row>
    <row r="22009" spans="18:18" x14ac:dyDescent="0.25">
      <c r="R22009" s="139"/>
    </row>
    <row r="22010" spans="18:18" x14ac:dyDescent="0.25">
      <c r="R22010" s="139"/>
    </row>
    <row r="22011" spans="18:18" x14ac:dyDescent="0.25">
      <c r="R22011" s="139"/>
    </row>
    <row r="22012" spans="18:18" x14ac:dyDescent="0.25">
      <c r="R22012" s="139"/>
    </row>
    <row r="22013" spans="18:18" x14ac:dyDescent="0.25">
      <c r="R22013" s="139"/>
    </row>
    <row r="22014" spans="18:18" x14ac:dyDescent="0.25">
      <c r="R22014" s="139"/>
    </row>
    <row r="22015" spans="18:18" x14ac:dyDescent="0.25">
      <c r="R22015" s="139"/>
    </row>
    <row r="22016" spans="18:18" x14ac:dyDescent="0.25">
      <c r="R22016" s="139"/>
    </row>
    <row r="22017" spans="18:18" x14ac:dyDescent="0.25">
      <c r="R22017" s="139"/>
    </row>
    <row r="22018" spans="18:18" x14ac:dyDescent="0.25">
      <c r="R22018" s="139"/>
    </row>
    <row r="22019" spans="18:18" x14ac:dyDescent="0.25">
      <c r="R22019" s="139"/>
    </row>
    <row r="22020" spans="18:18" x14ac:dyDescent="0.25">
      <c r="R22020" s="139"/>
    </row>
    <row r="22021" spans="18:18" x14ac:dyDescent="0.25">
      <c r="R22021" s="139"/>
    </row>
    <row r="22022" spans="18:18" x14ac:dyDescent="0.25">
      <c r="R22022" s="139"/>
    </row>
    <row r="22023" spans="18:18" x14ac:dyDescent="0.25">
      <c r="R22023" s="139"/>
    </row>
    <row r="22024" spans="18:18" x14ac:dyDescent="0.25">
      <c r="R22024" s="139"/>
    </row>
    <row r="22025" spans="18:18" x14ac:dyDescent="0.25">
      <c r="R22025" s="139"/>
    </row>
    <row r="22026" spans="18:18" x14ac:dyDescent="0.25">
      <c r="R22026" s="139"/>
    </row>
    <row r="22027" spans="18:18" x14ac:dyDescent="0.25">
      <c r="R22027" s="139"/>
    </row>
    <row r="22028" spans="18:18" x14ac:dyDescent="0.25">
      <c r="R22028" s="139"/>
    </row>
    <row r="22029" spans="18:18" x14ac:dyDescent="0.25">
      <c r="R22029" s="139"/>
    </row>
    <row r="22030" spans="18:18" x14ac:dyDescent="0.25">
      <c r="R22030" s="139"/>
    </row>
    <row r="22031" spans="18:18" x14ac:dyDescent="0.25">
      <c r="R22031" s="139"/>
    </row>
    <row r="22032" spans="18:18" x14ac:dyDescent="0.25">
      <c r="R22032" s="139"/>
    </row>
    <row r="22033" spans="18:18" x14ac:dyDescent="0.25">
      <c r="R22033" s="139"/>
    </row>
    <row r="22034" spans="18:18" x14ac:dyDescent="0.25">
      <c r="R22034" s="139"/>
    </row>
    <row r="22035" spans="18:18" x14ac:dyDescent="0.25">
      <c r="R22035" s="139"/>
    </row>
    <row r="22036" spans="18:18" x14ac:dyDescent="0.25">
      <c r="R22036" s="139"/>
    </row>
    <row r="22037" spans="18:18" x14ac:dyDescent="0.25">
      <c r="R22037" s="139"/>
    </row>
    <row r="22038" spans="18:18" x14ac:dyDescent="0.25">
      <c r="R22038" s="139"/>
    </row>
    <row r="22039" spans="18:18" x14ac:dyDescent="0.25">
      <c r="R22039" s="139"/>
    </row>
    <row r="22040" spans="18:18" x14ac:dyDescent="0.25">
      <c r="R22040" s="139"/>
    </row>
    <row r="22041" spans="18:18" x14ac:dyDescent="0.25">
      <c r="R22041" s="139"/>
    </row>
    <row r="22042" spans="18:18" x14ac:dyDescent="0.25">
      <c r="R22042" s="139"/>
    </row>
    <row r="22043" spans="18:18" x14ac:dyDescent="0.25">
      <c r="R22043" s="139"/>
    </row>
    <row r="22044" spans="18:18" x14ac:dyDescent="0.25">
      <c r="R22044" s="139"/>
    </row>
    <row r="22045" spans="18:18" x14ac:dyDescent="0.25">
      <c r="R22045" s="139"/>
    </row>
    <row r="22046" spans="18:18" x14ac:dyDescent="0.25">
      <c r="R22046" s="139"/>
    </row>
    <row r="22047" spans="18:18" x14ac:dyDescent="0.25">
      <c r="R22047" s="139"/>
    </row>
    <row r="22048" spans="18:18" x14ac:dyDescent="0.25">
      <c r="R22048" s="139"/>
    </row>
    <row r="22049" spans="18:18" x14ac:dyDescent="0.25">
      <c r="R22049" s="139"/>
    </row>
    <row r="22050" spans="18:18" x14ac:dyDescent="0.25">
      <c r="R22050" s="139"/>
    </row>
    <row r="22051" spans="18:18" x14ac:dyDescent="0.25">
      <c r="R22051" s="139"/>
    </row>
    <row r="22052" spans="18:18" x14ac:dyDescent="0.25">
      <c r="R22052" s="139"/>
    </row>
    <row r="22053" spans="18:18" x14ac:dyDescent="0.25">
      <c r="R22053" s="139"/>
    </row>
    <row r="22054" spans="18:18" x14ac:dyDescent="0.25">
      <c r="R22054" s="139"/>
    </row>
    <row r="22055" spans="18:18" x14ac:dyDescent="0.25">
      <c r="R22055" s="139"/>
    </row>
    <row r="22056" spans="18:18" x14ac:dyDescent="0.25">
      <c r="R22056" s="139"/>
    </row>
    <row r="22057" spans="18:18" x14ac:dyDescent="0.25">
      <c r="R22057" s="139"/>
    </row>
    <row r="22058" spans="18:18" x14ac:dyDescent="0.25">
      <c r="R22058" s="139"/>
    </row>
    <row r="22059" spans="18:18" x14ac:dyDescent="0.25">
      <c r="R22059" s="139"/>
    </row>
    <row r="22060" spans="18:18" x14ac:dyDescent="0.25">
      <c r="R22060" s="139"/>
    </row>
    <row r="22061" spans="18:18" x14ac:dyDescent="0.25">
      <c r="R22061" s="139"/>
    </row>
    <row r="22062" spans="18:18" x14ac:dyDescent="0.25">
      <c r="R22062" s="139"/>
    </row>
    <row r="22063" spans="18:18" x14ac:dyDescent="0.25">
      <c r="R22063" s="139"/>
    </row>
    <row r="22064" spans="18:18" x14ac:dyDescent="0.25">
      <c r="R22064" s="139"/>
    </row>
    <row r="22065" spans="18:18" x14ac:dyDescent="0.25">
      <c r="R22065" s="139"/>
    </row>
    <row r="22066" spans="18:18" x14ac:dyDescent="0.25">
      <c r="R22066" s="139"/>
    </row>
    <row r="22067" spans="18:18" x14ac:dyDescent="0.25">
      <c r="R22067" s="139"/>
    </row>
    <row r="22068" spans="18:18" x14ac:dyDescent="0.25">
      <c r="R22068" s="139"/>
    </row>
    <row r="22069" spans="18:18" x14ac:dyDescent="0.25">
      <c r="R22069" s="139"/>
    </row>
    <row r="22070" spans="18:18" x14ac:dyDescent="0.25">
      <c r="R22070" s="139"/>
    </row>
    <row r="22071" spans="18:18" x14ac:dyDescent="0.25">
      <c r="R22071" s="139"/>
    </row>
    <row r="22072" spans="18:18" x14ac:dyDescent="0.25">
      <c r="R22072" s="139"/>
    </row>
    <row r="22073" spans="18:18" x14ac:dyDescent="0.25">
      <c r="R22073" s="139"/>
    </row>
    <row r="22074" spans="18:18" x14ac:dyDescent="0.25">
      <c r="R22074" s="139"/>
    </row>
    <row r="22075" spans="18:18" x14ac:dyDescent="0.25">
      <c r="R22075" s="139"/>
    </row>
    <row r="22076" spans="18:18" x14ac:dyDescent="0.25">
      <c r="R22076" s="139"/>
    </row>
    <row r="22077" spans="18:18" x14ac:dyDescent="0.25">
      <c r="R22077" s="139"/>
    </row>
    <row r="22078" spans="18:18" x14ac:dyDescent="0.25">
      <c r="R22078" s="139"/>
    </row>
    <row r="22079" spans="18:18" x14ac:dyDescent="0.25">
      <c r="R22079" s="139"/>
    </row>
    <row r="22080" spans="18:18" x14ac:dyDescent="0.25">
      <c r="R22080" s="139"/>
    </row>
    <row r="22081" spans="18:18" x14ac:dyDescent="0.25">
      <c r="R22081" s="139"/>
    </row>
    <row r="22082" spans="18:18" x14ac:dyDescent="0.25">
      <c r="R22082" s="139"/>
    </row>
    <row r="22083" spans="18:18" x14ac:dyDescent="0.25">
      <c r="R22083" s="139"/>
    </row>
    <row r="22084" spans="18:18" x14ac:dyDescent="0.25">
      <c r="R22084" s="139"/>
    </row>
    <row r="22085" spans="18:18" x14ac:dyDescent="0.25">
      <c r="R22085" s="139"/>
    </row>
    <row r="22086" spans="18:18" x14ac:dyDescent="0.25">
      <c r="R22086" s="139"/>
    </row>
    <row r="22087" spans="18:18" x14ac:dyDescent="0.25">
      <c r="R22087" s="139"/>
    </row>
    <row r="22088" spans="18:18" x14ac:dyDescent="0.25">
      <c r="R22088" s="139"/>
    </row>
    <row r="22089" spans="18:18" x14ac:dyDescent="0.25">
      <c r="R22089" s="139"/>
    </row>
    <row r="22090" spans="18:18" x14ac:dyDescent="0.25">
      <c r="R22090" s="139"/>
    </row>
    <row r="22091" spans="18:18" x14ac:dyDescent="0.25">
      <c r="R22091" s="139"/>
    </row>
    <row r="22092" spans="18:18" x14ac:dyDescent="0.25">
      <c r="R22092" s="139"/>
    </row>
    <row r="22093" spans="18:18" x14ac:dyDescent="0.25">
      <c r="R22093" s="139"/>
    </row>
    <row r="22094" spans="18:18" x14ac:dyDescent="0.25">
      <c r="R22094" s="139"/>
    </row>
    <row r="22095" spans="18:18" x14ac:dyDescent="0.25">
      <c r="R22095" s="139"/>
    </row>
    <row r="22096" spans="18:18" x14ac:dyDescent="0.25">
      <c r="R22096" s="139"/>
    </row>
    <row r="22097" spans="18:18" x14ac:dyDescent="0.25">
      <c r="R22097" s="139"/>
    </row>
    <row r="22098" spans="18:18" x14ac:dyDescent="0.25">
      <c r="R22098" s="139"/>
    </row>
    <row r="22099" spans="18:18" x14ac:dyDescent="0.25">
      <c r="R22099" s="139"/>
    </row>
    <row r="22100" spans="18:18" x14ac:dyDescent="0.25">
      <c r="R22100" s="139"/>
    </row>
    <row r="22101" spans="18:18" x14ac:dyDescent="0.25">
      <c r="R22101" s="139"/>
    </row>
    <row r="22102" spans="18:18" x14ac:dyDescent="0.25">
      <c r="R22102" s="139"/>
    </row>
    <row r="22103" spans="18:18" x14ac:dyDescent="0.25">
      <c r="R22103" s="139"/>
    </row>
    <row r="22104" spans="18:18" x14ac:dyDescent="0.25">
      <c r="R22104" s="139"/>
    </row>
    <row r="22105" spans="18:18" x14ac:dyDescent="0.25">
      <c r="R22105" s="139"/>
    </row>
    <row r="22106" spans="18:18" x14ac:dyDescent="0.25">
      <c r="R22106" s="139"/>
    </row>
    <row r="22107" spans="18:18" x14ac:dyDescent="0.25">
      <c r="R22107" s="139"/>
    </row>
    <row r="22108" spans="18:18" x14ac:dyDescent="0.25">
      <c r="R22108" s="139"/>
    </row>
    <row r="22109" spans="18:18" x14ac:dyDescent="0.25">
      <c r="R22109" s="139"/>
    </row>
    <row r="22110" spans="18:18" x14ac:dyDescent="0.25">
      <c r="R22110" s="139"/>
    </row>
    <row r="22111" spans="18:18" x14ac:dyDescent="0.25">
      <c r="R22111" s="139"/>
    </row>
    <row r="22112" spans="18:18" x14ac:dyDescent="0.25">
      <c r="R22112" s="139"/>
    </row>
    <row r="22113" spans="18:18" x14ac:dyDescent="0.25">
      <c r="R22113" s="139"/>
    </row>
    <row r="22114" spans="18:18" x14ac:dyDescent="0.25">
      <c r="R22114" s="139"/>
    </row>
    <row r="22115" spans="18:18" x14ac:dyDescent="0.25">
      <c r="R22115" s="139"/>
    </row>
    <row r="22116" spans="18:18" x14ac:dyDescent="0.25">
      <c r="R22116" s="139"/>
    </row>
    <row r="22117" spans="18:18" x14ac:dyDescent="0.25">
      <c r="R22117" s="139"/>
    </row>
    <row r="22118" spans="18:18" x14ac:dyDescent="0.25">
      <c r="R22118" s="139"/>
    </row>
    <row r="22119" spans="18:18" x14ac:dyDescent="0.25">
      <c r="R22119" s="139"/>
    </row>
    <row r="22120" spans="18:18" x14ac:dyDescent="0.25">
      <c r="R22120" s="139"/>
    </row>
    <row r="22121" spans="18:18" x14ac:dyDescent="0.25">
      <c r="R22121" s="139"/>
    </row>
    <row r="22122" spans="18:18" x14ac:dyDescent="0.25">
      <c r="R22122" s="139"/>
    </row>
    <row r="22123" spans="18:18" x14ac:dyDescent="0.25">
      <c r="R22123" s="139"/>
    </row>
    <row r="22124" spans="18:18" x14ac:dyDescent="0.25">
      <c r="R22124" s="139"/>
    </row>
    <row r="22125" spans="18:18" x14ac:dyDescent="0.25">
      <c r="R22125" s="139"/>
    </row>
    <row r="22126" spans="18:18" x14ac:dyDescent="0.25">
      <c r="R22126" s="139"/>
    </row>
    <row r="22127" spans="18:18" x14ac:dyDescent="0.25">
      <c r="R22127" s="139"/>
    </row>
    <row r="22128" spans="18:18" x14ac:dyDescent="0.25">
      <c r="R22128" s="139"/>
    </row>
    <row r="22129" spans="18:18" x14ac:dyDescent="0.25">
      <c r="R22129" s="139"/>
    </row>
    <row r="22130" spans="18:18" x14ac:dyDescent="0.25">
      <c r="R22130" s="139"/>
    </row>
    <row r="22131" spans="18:18" x14ac:dyDescent="0.25">
      <c r="R22131" s="139"/>
    </row>
    <row r="22132" spans="18:18" x14ac:dyDescent="0.25">
      <c r="R22132" s="139"/>
    </row>
    <row r="22133" spans="18:18" x14ac:dyDescent="0.25">
      <c r="R22133" s="139"/>
    </row>
    <row r="22134" spans="18:18" x14ac:dyDescent="0.25">
      <c r="R22134" s="139"/>
    </row>
    <row r="22135" spans="18:18" x14ac:dyDescent="0.25">
      <c r="R22135" s="139"/>
    </row>
    <row r="22136" spans="18:18" x14ac:dyDescent="0.25">
      <c r="R22136" s="139"/>
    </row>
    <row r="22137" spans="18:18" x14ac:dyDescent="0.25">
      <c r="R22137" s="139"/>
    </row>
    <row r="22138" spans="18:18" x14ac:dyDescent="0.25">
      <c r="R22138" s="139"/>
    </row>
    <row r="22139" spans="18:18" x14ac:dyDescent="0.25">
      <c r="R22139" s="139"/>
    </row>
    <row r="22140" spans="18:18" x14ac:dyDescent="0.25">
      <c r="R22140" s="139"/>
    </row>
    <row r="22141" spans="18:18" x14ac:dyDescent="0.25">
      <c r="R22141" s="139"/>
    </row>
    <row r="22142" spans="18:18" x14ac:dyDescent="0.25">
      <c r="R22142" s="139"/>
    </row>
    <row r="22143" spans="18:18" x14ac:dyDescent="0.25">
      <c r="R22143" s="139"/>
    </row>
    <row r="22144" spans="18:18" x14ac:dyDescent="0.25">
      <c r="R22144" s="139"/>
    </row>
    <row r="22145" spans="18:18" x14ac:dyDescent="0.25">
      <c r="R22145" s="139"/>
    </row>
    <row r="22146" spans="18:18" x14ac:dyDescent="0.25">
      <c r="R22146" s="139"/>
    </row>
    <row r="22147" spans="18:18" x14ac:dyDescent="0.25">
      <c r="R22147" s="139"/>
    </row>
    <row r="22148" spans="18:18" x14ac:dyDescent="0.25">
      <c r="R22148" s="139"/>
    </row>
    <row r="22149" spans="18:18" x14ac:dyDescent="0.25">
      <c r="R22149" s="139"/>
    </row>
    <row r="22150" spans="18:18" x14ac:dyDescent="0.25">
      <c r="R22150" s="139"/>
    </row>
    <row r="22151" spans="18:18" x14ac:dyDescent="0.25">
      <c r="R22151" s="139"/>
    </row>
    <row r="22152" spans="18:18" x14ac:dyDescent="0.25">
      <c r="R22152" s="139"/>
    </row>
    <row r="22153" spans="18:18" x14ac:dyDescent="0.25">
      <c r="R22153" s="139"/>
    </row>
    <row r="22154" spans="18:18" x14ac:dyDescent="0.25">
      <c r="R22154" s="139"/>
    </row>
    <row r="22155" spans="18:18" x14ac:dyDescent="0.25">
      <c r="R22155" s="139"/>
    </row>
    <row r="22156" spans="18:18" x14ac:dyDescent="0.25">
      <c r="R22156" s="139"/>
    </row>
    <row r="22157" spans="18:18" x14ac:dyDescent="0.25">
      <c r="R22157" s="139"/>
    </row>
    <row r="22158" spans="18:18" x14ac:dyDescent="0.25">
      <c r="R22158" s="139"/>
    </row>
    <row r="22159" spans="18:18" x14ac:dyDescent="0.25">
      <c r="R22159" s="139"/>
    </row>
    <row r="22160" spans="18:18" x14ac:dyDescent="0.25">
      <c r="R22160" s="139"/>
    </row>
    <row r="22161" spans="18:18" x14ac:dyDescent="0.25">
      <c r="R22161" s="139"/>
    </row>
    <row r="22162" spans="18:18" x14ac:dyDescent="0.25">
      <c r="R22162" s="139"/>
    </row>
    <row r="22163" spans="18:18" x14ac:dyDescent="0.25">
      <c r="R22163" s="139"/>
    </row>
    <row r="22164" spans="18:18" x14ac:dyDescent="0.25">
      <c r="R22164" s="139"/>
    </row>
    <row r="22165" spans="18:18" x14ac:dyDescent="0.25">
      <c r="R22165" s="139"/>
    </row>
    <row r="22166" spans="18:18" x14ac:dyDescent="0.25">
      <c r="R22166" s="139"/>
    </row>
    <row r="22167" spans="18:18" x14ac:dyDescent="0.25">
      <c r="R22167" s="139"/>
    </row>
    <row r="22168" spans="18:18" x14ac:dyDescent="0.25">
      <c r="R22168" s="139"/>
    </row>
    <row r="22169" spans="18:18" x14ac:dyDescent="0.25">
      <c r="R22169" s="139"/>
    </row>
    <row r="22170" spans="18:18" x14ac:dyDescent="0.25">
      <c r="R22170" s="139"/>
    </row>
    <row r="22171" spans="18:18" x14ac:dyDescent="0.25">
      <c r="R22171" s="139"/>
    </row>
    <row r="22172" spans="18:18" x14ac:dyDescent="0.25">
      <c r="R22172" s="139"/>
    </row>
    <row r="22173" spans="18:18" x14ac:dyDescent="0.25">
      <c r="R22173" s="139"/>
    </row>
    <row r="22174" spans="18:18" x14ac:dyDescent="0.25">
      <c r="R22174" s="139"/>
    </row>
    <row r="22175" spans="18:18" x14ac:dyDescent="0.25">
      <c r="R22175" s="139"/>
    </row>
    <row r="22176" spans="18:18" x14ac:dyDescent="0.25">
      <c r="R22176" s="139"/>
    </row>
    <row r="22177" spans="18:18" x14ac:dyDescent="0.25">
      <c r="R22177" s="139"/>
    </row>
    <row r="22178" spans="18:18" x14ac:dyDescent="0.25">
      <c r="R22178" s="139"/>
    </row>
    <row r="22179" spans="18:18" x14ac:dyDescent="0.25">
      <c r="R22179" s="139"/>
    </row>
    <row r="22180" spans="18:18" x14ac:dyDescent="0.25">
      <c r="R22180" s="139"/>
    </row>
    <row r="22181" spans="18:18" x14ac:dyDescent="0.25">
      <c r="R22181" s="139"/>
    </row>
    <row r="22182" spans="18:18" x14ac:dyDescent="0.25">
      <c r="R22182" s="139"/>
    </row>
    <row r="22183" spans="18:18" x14ac:dyDescent="0.25">
      <c r="R22183" s="139"/>
    </row>
    <row r="22184" spans="18:18" x14ac:dyDescent="0.25">
      <c r="R22184" s="139"/>
    </row>
    <row r="22185" spans="18:18" x14ac:dyDescent="0.25">
      <c r="R22185" s="139"/>
    </row>
    <row r="22186" spans="18:18" x14ac:dyDescent="0.25">
      <c r="R22186" s="139"/>
    </row>
    <row r="22187" spans="18:18" x14ac:dyDescent="0.25">
      <c r="R22187" s="139"/>
    </row>
    <row r="22188" spans="18:18" x14ac:dyDescent="0.25">
      <c r="R22188" s="139"/>
    </row>
    <row r="22189" spans="18:18" x14ac:dyDescent="0.25">
      <c r="R22189" s="139"/>
    </row>
    <row r="22190" spans="18:18" x14ac:dyDescent="0.25">
      <c r="R22190" s="139"/>
    </row>
    <row r="22191" spans="18:18" x14ac:dyDescent="0.25">
      <c r="R22191" s="139"/>
    </row>
    <row r="22192" spans="18:18" x14ac:dyDescent="0.25">
      <c r="R22192" s="139"/>
    </row>
    <row r="22193" spans="18:18" x14ac:dyDescent="0.25">
      <c r="R22193" s="139"/>
    </row>
    <row r="22194" spans="18:18" x14ac:dyDescent="0.25">
      <c r="R22194" s="139"/>
    </row>
    <row r="22195" spans="18:18" x14ac:dyDescent="0.25">
      <c r="R22195" s="139"/>
    </row>
    <row r="22196" spans="18:18" x14ac:dyDescent="0.25">
      <c r="R22196" s="139"/>
    </row>
    <row r="22197" spans="18:18" x14ac:dyDescent="0.25">
      <c r="R22197" s="139"/>
    </row>
    <row r="22198" spans="18:18" x14ac:dyDescent="0.25">
      <c r="R22198" s="139"/>
    </row>
    <row r="22199" spans="18:18" x14ac:dyDescent="0.25">
      <c r="R22199" s="139"/>
    </row>
    <row r="22200" spans="18:18" x14ac:dyDescent="0.25">
      <c r="R22200" s="139"/>
    </row>
    <row r="22201" spans="18:18" x14ac:dyDescent="0.25">
      <c r="R22201" s="139"/>
    </row>
    <row r="22202" spans="18:18" x14ac:dyDescent="0.25">
      <c r="R22202" s="139"/>
    </row>
    <row r="22203" spans="18:18" x14ac:dyDescent="0.25">
      <c r="R22203" s="139"/>
    </row>
    <row r="22204" spans="18:18" x14ac:dyDescent="0.25">
      <c r="R22204" s="139"/>
    </row>
    <row r="22205" spans="18:18" x14ac:dyDescent="0.25">
      <c r="R22205" s="139"/>
    </row>
    <row r="22206" spans="18:18" x14ac:dyDescent="0.25">
      <c r="R22206" s="139"/>
    </row>
    <row r="22207" spans="18:18" x14ac:dyDescent="0.25">
      <c r="R22207" s="139"/>
    </row>
    <row r="22208" spans="18:18" x14ac:dyDescent="0.25">
      <c r="R22208" s="139"/>
    </row>
    <row r="22209" spans="18:18" x14ac:dyDescent="0.25">
      <c r="R22209" s="139"/>
    </row>
    <row r="22210" spans="18:18" x14ac:dyDescent="0.25">
      <c r="R22210" s="139"/>
    </row>
    <row r="22211" spans="18:18" x14ac:dyDescent="0.25">
      <c r="R22211" s="139"/>
    </row>
    <row r="22212" spans="18:18" x14ac:dyDescent="0.25">
      <c r="R22212" s="139"/>
    </row>
    <row r="22213" spans="18:18" x14ac:dyDescent="0.25">
      <c r="R22213" s="139"/>
    </row>
    <row r="22214" spans="18:18" x14ac:dyDescent="0.25">
      <c r="R22214" s="139"/>
    </row>
    <row r="22215" spans="18:18" x14ac:dyDescent="0.25">
      <c r="R22215" s="139"/>
    </row>
    <row r="22216" spans="18:18" x14ac:dyDescent="0.25">
      <c r="R22216" s="139"/>
    </row>
    <row r="22217" spans="18:18" x14ac:dyDescent="0.25">
      <c r="R22217" s="139"/>
    </row>
    <row r="22218" spans="18:18" x14ac:dyDescent="0.25">
      <c r="R22218" s="139"/>
    </row>
    <row r="22219" spans="18:18" x14ac:dyDescent="0.25">
      <c r="R22219" s="139"/>
    </row>
    <row r="22220" spans="18:18" x14ac:dyDescent="0.25">
      <c r="R22220" s="139"/>
    </row>
    <row r="22221" spans="18:18" x14ac:dyDescent="0.25">
      <c r="R22221" s="139"/>
    </row>
    <row r="22222" spans="18:18" x14ac:dyDescent="0.25">
      <c r="R22222" s="139"/>
    </row>
    <row r="22223" spans="18:18" x14ac:dyDescent="0.25">
      <c r="R22223" s="139"/>
    </row>
    <row r="22224" spans="18:18" x14ac:dyDescent="0.25">
      <c r="R22224" s="139"/>
    </row>
    <row r="22225" spans="18:18" x14ac:dyDescent="0.25">
      <c r="R22225" s="139"/>
    </row>
    <row r="22226" spans="18:18" x14ac:dyDescent="0.25">
      <c r="R22226" s="139"/>
    </row>
    <row r="22227" spans="18:18" x14ac:dyDescent="0.25">
      <c r="R22227" s="139"/>
    </row>
    <row r="22228" spans="18:18" x14ac:dyDescent="0.25">
      <c r="R22228" s="139"/>
    </row>
    <row r="22229" spans="18:18" x14ac:dyDescent="0.25">
      <c r="R22229" s="139"/>
    </row>
    <row r="22230" spans="18:18" x14ac:dyDescent="0.25">
      <c r="R22230" s="139"/>
    </row>
    <row r="22231" spans="18:18" x14ac:dyDescent="0.25">
      <c r="R22231" s="139"/>
    </row>
    <row r="22232" spans="18:18" x14ac:dyDescent="0.25">
      <c r="R22232" s="139"/>
    </row>
    <row r="22233" spans="18:18" x14ac:dyDescent="0.25">
      <c r="R22233" s="139"/>
    </row>
    <row r="22234" spans="18:18" x14ac:dyDescent="0.25">
      <c r="R22234" s="139"/>
    </row>
    <row r="22235" spans="18:18" x14ac:dyDescent="0.25">
      <c r="R22235" s="139"/>
    </row>
    <row r="22236" spans="18:18" x14ac:dyDescent="0.25">
      <c r="R22236" s="139"/>
    </row>
    <row r="22237" spans="18:18" x14ac:dyDescent="0.25">
      <c r="R22237" s="139"/>
    </row>
    <row r="22238" spans="18:18" x14ac:dyDescent="0.25">
      <c r="R22238" s="139"/>
    </row>
    <row r="22239" spans="18:18" x14ac:dyDescent="0.25">
      <c r="R22239" s="139"/>
    </row>
    <row r="22240" spans="18:18" x14ac:dyDescent="0.25">
      <c r="R22240" s="139"/>
    </row>
    <row r="22241" spans="18:18" x14ac:dyDescent="0.25">
      <c r="R22241" s="139"/>
    </row>
    <row r="22242" spans="18:18" x14ac:dyDescent="0.25">
      <c r="R22242" s="139"/>
    </row>
    <row r="22243" spans="18:18" x14ac:dyDescent="0.25">
      <c r="R22243" s="139"/>
    </row>
    <row r="22244" spans="18:18" x14ac:dyDescent="0.25">
      <c r="R22244" s="139"/>
    </row>
    <row r="22245" spans="18:18" x14ac:dyDescent="0.25">
      <c r="R22245" s="139"/>
    </row>
    <row r="22246" spans="18:18" x14ac:dyDescent="0.25">
      <c r="R22246" s="139"/>
    </row>
    <row r="22247" spans="18:18" x14ac:dyDescent="0.25">
      <c r="R22247" s="139"/>
    </row>
    <row r="22248" spans="18:18" x14ac:dyDescent="0.25">
      <c r="R22248" s="139"/>
    </row>
    <row r="22249" spans="18:18" x14ac:dyDescent="0.25">
      <c r="R22249" s="139"/>
    </row>
    <row r="22250" spans="18:18" x14ac:dyDescent="0.25">
      <c r="R22250" s="139"/>
    </row>
    <row r="22251" spans="18:18" x14ac:dyDescent="0.25">
      <c r="R22251" s="139"/>
    </row>
    <row r="22252" spans="18:18" x14ac:dyDescent="0.25">
      <c r="R22252" s="139"/>
    </row>
    <row r="22253" spans="18:18" x14ac:dyDescent="0.25">
      <c r="R22253" s="139"/>
    </row>
    <row r="22254" spans="18:18" x14ac:dyDescent="0.25">
      <c r="R22254" s="139"/>
    </row>
    <row r="22255" spans="18:18" x14ac:dyDescent="0.25">
      <c r="R22255" s="139"/>
    </row>
    <row r="22256" spans="18:18" x14ac:dyDescent="0.25">
      <c r="R22256" s="139"/>
    </row>
    <row r="22257" spans="18:18" x14ac:dyDescent="0.25">
      <c r="R22257" s="139"/>
    </row>
    <row r="22258" spans="18:18" x14ac:dyDescent="0.25">
      <c r="R22258" s="139"/>
    </row>
    <row r="22259" spans="18:18" x14ac:dyDescent="0.25">
      <c r="R22259" s="139"/>
    </row>
    <row r="22260" spans="18:18" x14ac:dyDescent="0.25">
      <c r="R22260" s="139"/>
    </row>
    <row r="22261" spans="18:18" x14ac:dyDescent="0.25">
      <c r="R22261" s="139"/>
    </row>
    <row r="22262" spans="18:18" x14ac:dyDescent="0.25">
      <c r="R22262" s="139"/>
    </row>
    <row r="22263" spans="18:18" x14ac:dyDescent="0.25">
      <c r="R22263" s="139"/>
    </row>
    <row r="22264" spans="18:18" x14ac:dyDescent="0.25">
      <c r="R22264" s="139"/>
    </row>
    <row r="22265" spans="18:18" x14ac:dyDescent="0.25">
      <c r="R22265" s="139"/>
    </row>
    <row r="22266" spans="18:18" x14ac:dyDescent="0.25">
      <c r="R22266" s="139"/>
    </row>
    <row r="22267" spans="18:18" x14ac:dyDescent="0.25">
      <c r="R22267" s="139"/>
    </row>
    <row r="22268" spans="18:18" x14ac:dyDescent="0.25">
      <c r="R22268" s="139"/>
    </row>
    <row r="22269" spans="18:18" x14ac:dyDescent="0.25">
      <c r="R22269" s="139"/>
    </row>
    <row r="22270" spans="18:18" x14ac:dyDescent="0.25">
      <c r="R22270" s="139"/>
    </row>
    <row r="22271" spans="18:18" x14ac:dyDescent="0.25">
      <c r="R22271" s="139"/>
    </row>
    <row r="22272" spans="18:18" x14ac:dyDescent="0.25">
      <c r="R22272" s="139"/>
    </row>
    <row r="22273" spans="18:18" x14ac:dyDescent="0.25">
      <c r="R22273" s="139"/>
    </row>
    <row r="22274" spans="18:18" x14ac:dyDescent="0.25">
      <c r="R22274" s="139"/>
    </row>
    <row r="22275" spans="18:18" x14ac:dyDescent="0.25">
      <c r="R22275" s="139"/>
    </row>
    <row r="22276" spans="18:18" x14ac:dyDescent="0.25">
      <c r="R22276" s="139"/>
    </row>
    <row r="22277" spans="18:18" x14ac:dyDescent="0.25">
      <c r="R22277" s="139"/>
    </row>
    <row r="22278" spans="18:18" x14ac:dyDescent="0.25">
      <c r="R22278" s="139"/>
    </row>
    <row r="22279" spans="18:18" x14ac:dyDescent="0.25">
      <c r="R22279" s="139"/>
    </row>
    <row r="22280" spans="18:18" x14ac:dyDescent="0.25">
      <c r="R22280" s="139"/>
    </row>
    <row r="22281" spans="18:18" x14ac:dyDescent="0.25">
      <c r="R22281" s="139"/>
    </row>
    <row r="22282" spans="18:18" x14ac:dyDescent="0.25">
      <c r="R22282" s="139"/>
    </row>
    <row r="22283" spans="18:18" x14ac:dyDescent="0.25">
      <c r="R22283" s="139"/>
    </row>
    <row r="22284" spans="18:18" x14ac:dyDescent="0.25">
      <c r="R22284" s="139"/>
    </row>
    <row r="22285" spans="18:18" x14ac:dyDescent="0.25">
      <c r="R22285" s="139"/>
    </row>
    <row r="22286" spans="18:18" x14ac:dyDescent="0.25">
      <c r="R22286" s="139"/>
    </row>
    <row r="22287" spans="18:18" x14ac:dyDescent="0.25">
      <c r="R22287" s="139"/>
    </row>
    <row r="22288" spans="18:18" x14ac:dyDescent="0.25">
      <c r="R22288" s="139"/>
    </row>
    <row r="22289" spans="18:18" x14ac:dyDescent="0.25">
      <c r="R22289" s="139"/>
    </row>
    <row r="22290" spans="18:18" x14ac:dyDescent="0.25">
      <c r="R22290" s="139"/>
    </row>
    <row r="22291" spans="18:18" x14ac:dyDescent="0.25">
      <c r="R22291" s="139"/>
    </row>
    <row r="22292" spans="18:18" x14ac:dyDescent="0.25">
      <c r="R22292" s="139"/>
    </row>
    <row r="22293" spans="18:18" x14ac:dyDescent="0.25">
      <c r="R22293" s="139"/>
    </row>
    <row r="22294" spans="18:18" x14ac:dyDescent="0.25">
      <c r="R22294" s="139"/>
    </row>
    <row r="22295" spans="18:18" x14ac:dyDescent="0.25">
      <c r="R22295" s="139"/>
    </row>
    <row r="22296" spans="18:18" x14ac:dyDescent="0.25">
      <c r="R22296" s="139"/>
    </row>
    <row r="22297" spans="18:18" x14ac:dyDescent="0.25">
      <c r="R22297" s="139"/>
    </row>
    <row r="22298" spans="18:18" x14ac:dyDescent="0.25">
      <c r="R22298" s="139"/>
    </row>
    <row r="22299" spans="18:18" x14ac:dyDescent="0.25">
      <c r="R22299" s="139"/>
    </row>
    <row r="22300" spans="18:18" x14ac:dyDescent="0.25">
      <c r="R22300" s="139"/>
    </row>
    <row r="22301" spans="18:18" x14ac:dyDescent="0.25">
      <c r="R22301" s="139"/>
    </row>
    <row r="22302" spans="18:18" x14ac:dyDescent="0.25">
      <c r="R22302" s="139"/>
    </row>
    <row r="22303" spans="18:18" x14ac:dyDescent="0.25">
      <c r="R22303" s="139"/>
    </row>
    <row r="22304" spans="18:18" x14ac:dyDescent="0.25">
      <c r="R22304" s="139"/>
    </row>
    <row r="22305" spans="18:18" x14ac:dyDescent="0.25">
      <c r="R22305" s="139"/>
    </row>
    <row r="22306" spans="18:18" x14ac:dyDescent="0.25">
      <c r="R22306" s="139"/>
    </row>
    <row r="22307" spans="18:18" x14ac:dyDescent="0.25">
      <c r="R22307" s="139"/>
    </row>
    <row r="22308" spans="18:18" x14ac:dyDescent="0.25">
      <c r="R22308" s="139"/>
    </row>
    <row r="22309" spans="18:18" x14ac:dyDescent="0.25">
      <c r="R22309" s="139"/>
    </row>
    <row r="22310" spans="18:18" x14ac:dyDescent="0.25">
      <c r="R22310" s="139"/>
    </row>
    <row r="22311" spans="18:18" x14ac:dyDescent="0.25">
      <c r="R22311" s="139"/>
    </row>
    <row r="22312" spans="18:18" x14ac:dyDescent="0.25">
      <c r="R22312" s="139"/>
    </row>
    <row r="22313" spans="18:18" x14ac:dyDescent="0.25">
      <c r="R22313" s="139"/>
    </row>
    <row r="22314" spans="18:18" x14ac:dyDescent="0.25">
      <c r="R22314" s="139"/>
    </row>
    <row r="22315" spans="18:18" x14ac:dyDescent="0.25">
      <c r="R22315" s="139"/>
    </row>
    <row r="22316" spans="18:18" x14ac:dyDescent="0.25">
      <c r="R22316" s="139"/>
    </row>
    <row r="22317" spans="18:18" x14ac:dyDescent="0.25">
      <c r="R22317" s="139"/>
    </row>
    <row r="22318" spans="18:18" x14ac:dyDescent="0.25">
      <c r="R22318" s="139"/>
    </row>
    <row r="22319" spans="18:18" x14ac:dyDescent="0.25">
      <c r="R22319" s="139"/>
    </row>
    <row r="22320" spans="18:18" x14ac:dyDescent="0.25">
      <c r="R22320" s="139"/>
    </row>
    <row r="22321" spans="18:18" x14ac:dyDescent="0.25">
      <c r="R22321" s="139"/>
    </row>
    <row r="22322" spans="18:18" x14ac:dyDescent="0.25">
      <c r="R22322" s="139"/>
    </row>
    <row r="22323" spans="18:18" x14ac:dyDescent="0.25">
      <c r="R22323" s="139"/>
    </row>
    <row r="22324" spans="18:18" x14ac:dyDescent="0.25">
      <c r="R22324" s="139"/>
    </row>
    <row r="22325" spans="18:18" x14ac:dyDescent="0.25">
      <c r="R22325" s="139"/>
    </row>
    <row r="22326" spans="18:18" x14ac:dyDescent="0.25">
      <c r="R22326" s="139"/>
    </row>
    <row r="22327" spans="18:18" x14ac:dyDescent="0.25">
      <c r="R22327" s="139"/>
    </row>
    <row r="22328" spans="18:18" x14ac:dyDescent="0.25">
      <c r="R22328" s="139"/>
    </row>
    <row r="22329" spans="18:18" x14ac:dyDescent="0.25">
      <c r="R22329" s="139"/>
    </row>
    <row r="22330" spans="18:18" x14ac:dyDescent="0.25">
      <c r="R22330" s="139"/>
    </row>
    <row r="22331" spans="18:18" x14ac:dyDescent="0.25">
      <c r="R22331" s="139"/>
    </row>
    <row r="22332" spans="18:18" x14ac:dyDescent="0.25">
      <c r="R22332" s="139"/>
    </row>
    <row r="22333" spans="18:18" x14ac:dyDescent="0.25">
      <c r="R22333" s="139"/>
    </row>
    <row r="22334" spans="18:18" x14ac:dyDescent="0.25">
      <c r="R22334" s="139"/>
    </row>
    <row r="22335" spans="18:18" x14ac:dyDescent="0.25">
      <c r="R22335" s="139"/>
    </row>
    <row r="22336" spans="18:18" x14ac:dyDescent="0.25">
      <c r="R22336" s="139"/>
    </row>
    <row r="22337" spans="18:18" x14ac:dyDescent="0.25">
      <c r="R22337" s="139"/>
    </row>
    <row r="22338" spans="18:18" x14ac:dyDescent="0.25">
      <c r="R22338" s="139"/>
    </row>
    <row r="22339" spans="18:18" x14ac:dyDescent="0.25">
      <c r="R22339" s="139"/>
    </row>
    <row r="22340" spans="18:18" x14ac:dyDescent="0.25">
      <c r="R22340" s="139"/>
    </row>
    <row r="22341" spans="18:18" x14ac:dyDescent="0.25">
      <c r="R22341" s="139"/>
    </row>
    <row r="22342" spans="18:18" x14ac:dyDescent="0.25">
      <c r="R22342" s="139"/>
    </row>
    <row r="22343" spans="18:18" x14ac:dyDescent="0.25">
      <c r="R22343" s="139"/>
    </row>
    <row r="22344" spans="18:18" x14ac:dyDescent="0.25">
      <c r="R22344" s="139"/>
    </row>
    <row r="22345" spans="18:18" x14ac:dyDescent="0.25">
      <c r="R22345" s="139"/>
    </row>
    <row r="22346" spans="18:18" x14ac:dyDescent="0.25">
      <c r="R22346" s="139"/>
    </row>
    <row r="22347" spans="18:18" x14ac:dyDescent="0.25">
      <c r="R22347" s="139"/>
    </row>
    <row r="22348" spans="18:18" x14ac:dyDescent="0.25">
      <c r="R22348" s="139"/>
    </row>
    <row r="22349" spans="18:18" x14ac:dyDescent="0.25">
      <c r="R22349" s="139"/>
    </row>
    <row r="22350" spans="18:18" x14ac:dyDescent="0.25">
      <c r="R22350" s="139"/>
    </row>
    <row r="22351" spans="18:18" x14ac:dyDescent="0.25">
      <c r="R22351" s="139"/>
    </row>
    <row r="22352" spans="18:18" x14ac:dyDescent="0.25">
      <c r="R22352" s="139"/>
    </row>
    <row r="22353" spans="18:18" x14ac:dyDescent="0.25">
      <c r="R22353" s="139"/>
    </row>
    <row r="22354" spans="18:18" x14ac:dyDescent="0.25">
      <c r="R22354" s="139"/>
    </row>
    <row r="22355" spans="18:18" x14ac:dyDescent="0.25">
      <c r="R22355" s="139"/>
    </row>
    <row r="22356" spans="18:18" x14ac:dyDescent="0.25">
      <c r="R22356" s="139"/>
    </row>
    <row r="22357" spans="18:18" x14ac:dyDescent="0.25">
      <c r="R22357" s="139"/>
    </row>
    <row r="22358" spans="18:18" x14ac:dyDescent="0.25">
      <c r="R22358" s="139"/>
    </row>
    <row r="22359" spans="18:18" x14ac:dyDescent="0.25">
      <c r="R22359" s="139"/>
    </row>
    <row r="22360" spans="18:18" x14ac:dyDescent="0.25">
      <c r="R22360" s="139"/>
    </row>
    <row r="22361" spans="18:18" x14ac:dyDescent="0.25">
      <c r="R22361" s="139"/>
    </row>
    <row r="22362" spans="18:18" x14ac:dyDescent="0.25">
      <c r="R22362" s="139"/>
    </row>
    <row r="22363" spans="18:18" x14ac:dyDescent="0.25">
      <c r="R22363" s="139"/>
    </row>
    <row r="22364" spans="18:18" x14ac:dyDescent="0.25">
      <c r="R22364" s="139"/>
    </row>
    <row r="22365" spans="18:18" x14ac:dyDescent="0.25">
      <c r="R22365" s="139"/>
    </row>
    <row r="22366" spans="18:18" x14ac:dyDescent="0.25">
      <c r="R22366" s="139"/>
    </row>
    <row r="22367" spans="18:18" x14ac:dyDescent="0.25">
      <c r="R22367" s="139"/>
    </row>
    <row r="22368" spans="18:18" x14ac:dyDescent="0.25">
      <c r="R22368" s="139"/>
    </row>
    <row r="22369" spans="18:18" x14ac:dyDescent="0.25">
      <c r="R22369" s="139"/>
    </row>
    <row r="22370" spans="18:18" x14ac:dyDescent="0.25">
      <c r="R22370" s="139"/>
    </row>
    <row r="22371" spans="18:18" x14ac:dyDescent="0.25">
      <c r="R22371" s="139"/>
    </row>
    <row r="22372" spans="18:18" x14ac:dyDescent="0.25">
      <c r="R22372" s="139"/>
    </row>
    <row r="22373" spans="18:18" x14ac:dyDescent="0.25">
      <c r="R22373" s="139"/>
    </row>
    <row r="22374" spans="18:18" x14ac:dyDescent="0.25">
      <c r="R22374" s="139"/>
    </row>
    <row r="22375" spans="18:18" x14ac:dyDescent="0.25">
      <c r="R22375" s="139"/>
    </row>
    <row r="22376" spans="18:18" x14ac:dyDescent="0.25">
      <c r="R22376" s="139"/>
    </row>
    <row r="22377" spans="18:18" x14ac:dyDescent="0.25">
      <c r="R22377" s="139"/>
    </row>
    <row r="22378" spans="18:18" x14ac:dyDescent="0.25">
      <c r="R22378" s="139"/>
    </row>
    <row r="22379" spans="18:18" x14ac:dyDescent="0.25">
      <c r="R22379" s="139"/>
    </row>
    <row r="22380" spans="18:18" x14ac:dyDescent="0.25">
      <c r="R22380" s="139"/>
    </row>
    <row r="22381" spans="18:18" x14ac:dyDescent="0.25">
      <c r="R22381" s="139"/>
    </row>
    <row r="22382" spans="18:18" x14ac:dyDescent="0.25">
      <c r="R22382" s="139"/>
    </row>
    <row r="22383" spans="18:18" x14ac:dyDescent="0.25">
      <c r="R22383" s="139"/>
    </row>
    <row r="22384" spans="18:18" x14ac:dyDescent="0.25">
      <c r="R22384" s="139"/>
    </row>
    <row r="22385" spans="18:18" x14ac:dyDescent="0.25">
      <c r="R22385" s="139"/>
    </row>
    <row r="22386" spans="18:18" x14ac:dyDescent="0.25">
      <c r="R22386" s="139"/>
    </row>
    <row r="22387" spans="18:18" x14ac:dyDescent="0.25">
      <c r="R22387" s="139"/>
    </row>
    <row r="22388" spans="18:18" x14ac:dyDescent="0.25">
      <c r="R22388" s="139"/>
    </row>
    <row r="22389" spans="18:18" x14ac:dyDescent="0.25">
      <c r="R22389" s="139"/>
    </row>
    <row r="22390" spans="18:18" x14ac:dyDescent="0.25">
      <c r="R22390" s="139"/>
    </row>
    <row r="22391" spans="18:18" x14ac:dyDescent="0.25">
      <c r="R22391" s="139"/>
    </row>
    <row r="22392" spans="18:18" x14ac:dyDescent="0.25">
      <c r="R22392" s="139"/>
    </row>
    <row r="22393" spans="18:18" x14ac:dyDescent="0.25">
      <c r="R22393" s="139"/>
    </row>
    <row r="22394" spans="18:18" x14ac:dyDescent="0.25">
      <c r="R22394" s="139"/>
    </row>
    <row r="22395" spans="18:18" x14ac:dyDescent="0.25">
      <c r="R22395" s="139"/>
    </row>
    <row r="22396" spans="18:18" x14ac:dyDescent="0.25">
      <c r="R22396" s="139"/>
    </row>
    <row r="22397" spans="18:18" x14ac:dyDescent="0.25">
      <c r="R22397" s="139"/>
    </row>
    <row r="22398" spans="18:18" x14ac:dyDescent="0.25">
      <c r="R22398" s="139"/>
    </row>
    <row r="22399" spans="18:18" x14ac:dyDescent="0.25">
      <c r="R22399" s="139"/>
    </row>
    <row r="22400" spans="18:18" x14ac:dyDescent="0.25">
      <c r="R22400" s="139"/>
    </row>
    <row r="22401" spans="18:18" x14ac:dyDescent="0.25">
      <c r="R22401" s="139"/>
    </row>
    <row r="22402" spans="18:18" x14ac:dyDescent="0.25">
      <c r="R22402" s="139"/>
    </row>
    <row r="22403" spans="18:18" x14ac:dyDescent="0.25">
      <c r="R22403" s="139"/>
    </row>
    <row r="22404" spans="18:18" x14ac:dyDescent="0.25">
      <c r="R22404" s="139"/>
    </row>
    <row r="22405" spans="18:18" x14ac:dyDescent="0.25">
      <c r="R22405" s="139"/>
    </row>
    <row r="22406" spans="18:18" x14ac:dyDescent="0.25">
      <c r="R22406" s="139"/>
    </row>
    <row r="22407" spans="18:18" x14ac:dyDescent="0.25">
      <c r="R22407" s="139"/>
    </row>
    <row r="22408" spans="18:18" x14ac:dyDescent="0.25">
      <c r="R22408" s="139"/>
    </row>
    <row r="22409" spans="18:18" x14ac:dyDescent="0.25">
      <c r="R22409" s="139"/>
    </row>
    <row r="22410" spans="18:18" x14ac:dyDescent="0.25">
      <c r="R22410" s="139"/>
    </row>
    <row r="22411" spans="18:18" x14ac:dyDescent="0.25">
      <c r="R22411" s="139"/>
    </row>
    <row r="22412" spans="18:18" x14ac:dyDescent="0.25">
      <c r="R22412" s="139"/>
    </row>
    <row r="22413" spans="18:18" x14ac:dyDescent="0.25">
      <c r="R22413" s="139"/>
    </row>
    <row r="22414" spans="18:18" x14ac:dyDescent="0.25">
      <c r="R22414" s="139"/>
    </row>
    <row r="22415" spans="18:18" x14ac:dyDescent="0.25">
      <c r="R22415" s="139"/>
    </row>
    <row r="22416" spans="18:18" x14ac:dyDescent="0.25">
      <c r="R22416" s="139"/>
    </row>
    <row r="22417" spans="18:18" x14ac:dyDescent="0.25">
      <c r="R22417" s="139"/>
    </row>
    <row r="22418" spans="18:18" x14ac:dyDescent="0.25">
      <c r="R22418" s="139"/>
    </row>
    <row r="22419" spans="18:18" x14ac:dyDescent="0.25">
      <c r="R22419" s="139"/>
    </row>
    <row r="22420" spans="18:18" x14ac:dyDescent="0.25">
      <c r="R22420" s="139"/>
    </row>
    <row r="22421" spans="18:18" x14ac:dyDescent="0.25">
      <c r="R22421" s="139"/>
    </row>
    <row r="22422" spans="18:18" x14ac:dyDescent="0.25">
      <c r="R22422" s="139"/>
    </row>
    <row r="22423" spans="18:18" x14ac:dyDescent="0.25">
      <c r="R22423" s="139"/>
    </row>
    <row r="22424" spans="18:18" x14ac:dyDescent="0.25">
      <c r="R22424" s="139"/>
    </row>
    <row r="22425" spans="18:18" x14ac:dyDescent="0.25">
      <c r="R22425" s="139"/>
    </row>
    <row r="22426" spans="18:18" x14ac:dyDescent="0.25">
      <c r="R22426" s="139"/>
    </row>
    <row r="22427" spans="18:18" x14ac:dyDescent="0.25">
      <c r="R22427" s="139"/>
    </row>
    <row r="22428" spans="18:18" x14ac:dyDescent="0.25">
      <c r="R22428" s="139"/>
    </row>
    <row r="22429" spans="18:18" x14ac:dyDescent="0.25">
      <c r="R22429" s="139"/>
    </row>
    <row r="22430" spans="18:18" x14ac:dyDescent="0.25">
      <c r="R22430" s="139"/>
    </row>
    <row r="22431" spans="18:18" x14ac:dyDescent="0.25">
      <c r="R22431" s="139"/>
    </row>
    <row r="22432" spans="18:18" x14ac:dyDescent="0.25">
      <c r="R22432" s="139"/>
    </row>
    <row r="22433" spans="18:18" x14ac:dyDescent="0.25">
      <c r="R22433" s="139"/>
    </row>
    <row r="22434" spans="18:18" x14ac:dyDescent="0.25">
      <c r="R22434" s="139"/>
    </row>
    <row r="22435" spans="18:18" x14ac:dyDescent="0.25">
      <c r="R22435" s="139"/>
    </row>
    <row r="22436" spans="18:18" x14ac:dyDescent="0.25">
      <c r="R22436" s="139"/>
    </row>
    <row r="22437" spans="18:18" x14ac:dyDescent="0.25">
      <c r="R22437" s="139"/>
    </row>
    <row r="22438" spans="18:18" x14ac:dyDescent="0.25">
      <c r="R22438" s="139"/>
    </row>
    <row r="22439" spans="18:18" x14ac:dyDescent="0.25">
      <c r="R22439" s="139"/>
    </row>
    <row r="22440" spans="18:18" x14ac:dyDescent="0.25">
      <c r="R22440" s="139"/>
    </row>
    <row r="22441" spans="18:18" x14ac:dyDescent="0.25">
      <c r="R22441" s="139"/>
    </row>
    <row r="22442" spans="18:18" x14ac:dyDescent="0.25">
      <c r="R22442" s="139"/>
    </row>
    <row r="22443" spans="18:18" x14ac:dyDescent="0.25">
      <c r="R22443" s="139"/>
    </row>
    <row r="22444" spans="18:18" x14ac:dyDescent="0.25">
      <c r="R22444" s="139"/>
    </row>
    <row r="22445" spans="18:18" x14ac:dyDescent="0.25">
      <c r="R22445" s="139"/>
    </row>
    <row r="22446" spans="18:18" x14ac:dyDescent="0.25">
      <c r="R22446" s="139"/>
    </row>
    <row r="22447" spans="18:18" x14ac:dyDescent="0.25">
      <c r="R22447" s="139"/>
    </row>
    <row r="22448" spans="18:18" x14ac:dyDescent="0.25">
      <c r="R22448" s="139"/>
    </row>
    <row r="22449" spans="18:18" x14ac:dyDescent="0.25">
      <c r="R22449" s="139"/>
    </row>
    <row r="22450" spans="18:18" x14ac:dyDescent="0.25">
      <c r="R22450" s="139"/>
    </row>
    <row r="22451" spans="18:18" x14ac:dyDescent="0.25">
      <c r="R22451" s="139"/>
    </row>
    <row r="22452" spans="18:18" x14ac:dyDescent="0.25">
      <c r="R22452" s="139"/>
    </row>
    <row r="22453" spans="18:18" x14ac:dyDescent="0.25">
      <c r="R22453" s="139"/>
    </row>
    <row r="22454" spans="18:18" x14ac:dyDescent="0.25">
      <c r="R22454" s="139"/>
    </row>
    <row r="22455" spans="18:18" x14ac:dyDescent="0.25">
      <c r="R22455" s="139"/>
    </row>
    <row r="22456" spans="18:18" x14ac:dyDescent="0.25">
      <c r="R22456" s="139"/>
    </row>
    <row r="22457" spans="18:18" x14ac:dyDescent="0.25">
      <c r="R22457" s="139"/>
    </row>
    <row r="22458" spans="18:18" x14ac:dyDescent="0.25">
      <c r="R22458" s="139"/>
    </row>
    <row r="22459" spans="18:18" x14ac:dyDescent="0.25">
      <c r="R22459" s="139"/>
    </row>
    <row r="22460" spans="18:18" x14ac:dyDescent="0.25">
      <c r="R22460" s="139"/>
    </row>
    <row r="22461" spans="18:18" x14ac:dyDescent="0.25">
      <c r="R22461" s="139"/>
    </row>
    <row r="22462" spans="18:18" x14ac:dyDescent="0.25">
      <c r="R22462" s="139"/>
    </row>
    <row r="22463" spans="18:18" x14ac:dyDescent="0.25">
      <c r="R22463" s="139"/>
    </row>
    <row r="22464" spans="18:18" x14ac:dyDescent="0.25">
      <c r="R22464" s="139"/>
    </row>
    <row r="22465" spans="18:18" x14ac:dyDescent="0.25">
      <c r="R22465" s="139"/>
    </row>
    <row r="22466" spans="18:18" x14ac:dyDescent="0.25">
      <c r="R22466" s="139"/>
    </row>
    <row r="22467" spans="18:18" x14ac:dyDescent="0.25">
      <c r="R22467" s="139"/>
    </row>
    <row r="22468" spans="18:18" x14ac:dyDescent="0.25">
      <c r="R22468" s="139"/>
    </row>
    <row r="22469" spans="18:18" x14ac:dyDescent="0.25">
      <c r="R22469" s="139"/>
    </row>
    <row r="22470" spans="18:18" x14ac:dyDescent="0.25">
      <c r="R22470" s="139"/>
    </row>
    <row r="22471" spans="18:18" x14ac:dyDescent="0.25">
      <c r="R22471" s="139"/>
    </row>
    <row r="22472" spans="18:18" x14ac:dyDescent="0.25">
      <c r="R22472" s="139"/>
    </row>
    <row r="22473" spans="18:18" x14ac:dyDescent="0.25">
      <c r="R22473" s="139"/>
    </row>
    <row r="22474" spans="18:18" x14ac:dyDescent="0.25">
      <c r="R22474" s="139"/>
    </row>
    <row r="22475" spans="18:18" x14ac:dyDescent="0.25">
      <c r="R22475" s="139"/>
    </row>
    <row r="22476" spans="18:18" x14ac:dyDescent="0.25">
      <c r="R22476" s="139"/>
    </row>
    <row r="22477" spans="18:18" x14ac:dyDescent="0.25">
      <c r="R22477" s="139"/>
    </row>
    <row r="22478" spans="18:18" x14ac:dyDescent="0.25">
      <c r="R22478" s="139"/>
    </row>
    <row r="22479" spans="18:18" x14ac:dyDescent="0.25">
      <c r="R22479" s="139"/>
    </row>
    <row r="22480" spans="18:18" x14ac:dyDescent="0.25">
      <c r="R22480" s="139"/>
    </row>
    <row r="22481" spans="18:18" x14ac:dyDescent="0.25">
      <c r="R22481" s="139"/>
    </row>
    <row r="22482" spans="18:18" x14ac:dyDescent="0.25">
      <c r="R22482" s="139"/>
    </row>
    <row r="22483" spans="18:18" x14ac:dyDescent="0.25">
      <c r="R22483" s="139"/>
    </row>
    <row r="22484" spans="18:18" x14ac:dyDescent="0.25">
      <c r="R22484" s="139"/>
    </row>
    <row r="22485" spans="18:18" x14ac:dyDescent="0.25">
      <c r="R22485" s="139"/>
    </row>
    <row r="22486" spans="18:18" x14ac:dyDescent="0.25">
      <c r="R22486" s="139"/>
    </row>
    <row r="22487" spans="18:18" x14ac:dyDescent="0.25">
      <c r="R22487" s="139"/>
    </row>
    <row r="22488" spans="18:18" x14ac:dyDescent="0.25">
      <c r="R22488" s="139"/>
    </row>
    <row r="22489" spans="18:18" x14ac:dyDescent="0.25">
      <c r="R22489" s="139"/>
    </row>
    <row r="22490" spans="18:18" x14ac:dyDescent="0.25">
      <c r="R22490" s="139"/>
    </row>
    <row r="22491" spans="18:18" x14ac:dyDescent="0.25">
      <c r="R22491" s="139"/>
    </row>
    <row r="22492" spans="18:18" x14ac:dyDescent="0.25">
      <c r="R22492" s="139"/>
    </row>
    <row r="22493" spans="18:18" x14ac:dyDescent="0.25">
      <c r="R22493" s="139"/>
    </row>
    <row r="22494" spans="18:18" x14ac:dyDescent="0.25">
      <c r="R22494" s="139"/>
    </row>
    <row r="22495" spans="18:18" x14ac:dyDescent="0.25">
      <c r="R22495" s="139"/>
    </row>
    <row r="22496" spans="18:18" x14ac:dyDescent="0.25">
      <c r="R22496" s="139"/>
    </row>
    <row r="22497" spans="18:18" x14ac:dyDescent="0.25">
      <c r="R22497" s="139"/>
    </row>
    <row r="22498" spans="18:18" x14ac:dyDescent="0.25">
      <c r="R22498" s="139"/>
    </row>
    <row r="22499" spans="18:18" x14ac:dyDescent="0.25">
      <c r="R22499" s="139"/>
    </row>
    <row r="22500" spans="18:18" x14ac:dyDescent="0.25">
      <c r="R22500" s="139"/>
    </row>
    <row r="22501" spans="18:18" x14ac:dyDescent="0.25">
      <c r="R22501" s="139"/>
    </row>
    <row r="22502" spans="18:18" x14ac:dyDescent="0.25">
      <c r="R22502" s="139"/>
    </row>
    <row r="22503" spans="18:18" x14ac:dyDescent="0.25">
      <c r="R22503" s="139"/>
    </row>
    <row r="22504" spans="18:18" x14ac:dyDescent="0.25">
      <c r="R22504" s="139"/>
    </row>
    <row r="22505" spans="18:18" x14ac:dyDescent="0.25">
      <c r="R22505" s="139"/>
    </row>
    <row r="22506" spans="18:18" x14ac:dyDescent="0.25">
      <c r="R22506" s="139"/>
    </row>
    <row r="22507" spans="18:18" x14ac:dyDescent="0.25">
      <c r="R22507" s="139"/>
    </row>
    <row r="22508" spans="18:18" x14ac:dyDescent="0.25">
      <c r="R22508" s="139"/>
    </row>
    <row r="22509" spans="18:18" x14ac:dyDescent="0.25">
      <c r="R22509" s="139"/>
    </row>
    <row r="22510" spans="18:18" x14ac:dyDescent="0.25">
      <c r="R22510" s="139"/>
    </row>
    <row r="22511" spans="18:18" x14ac:dyDescent="0.25">
      <c r="R22511" s="139"/>
    </row>
    <row r="22512" spans="18:18" x14ac:dyDescent="0.25">
      <c r="R22512" s="139"/>
    </row>
    <row r="22513" spans="18:18" x14ac:dyDescent="0.25">
      <c r="R22513" s="139"/>
    </row>
    <row r="22514" spans="18:18" x14ac:dyDescent="0.25">
      <c r="R22514" s="139"/>
    </row>
    <row r="22515" spans="18:18" x14ac:dyDescent="0.25">
      <c r="R22515" s="139"/>
    </row>
    <row r="22516" spans="18:18" x14ac:dyDescent="0.25">
      <c r="R22516" s="139"/>
    </row>
    <row r="22517" spans="18:18" x14ac:dyDescent="0.25">
      <c r="R22517" s="139"/>
    </row>
    <row r="22518" spans="18:18" x14ac:dyDescent="0.25">
      <c r="R22518" s="139"/>
    </row>
    <row r="22519" spans="18:18" x14ac:dyDescent="0.25">
      <c r="R22519" s="139"/>
    </row>
    <row r="22520" spans="18:18" x14ac:dyDescent="0.25">
      <c r="R22520" s="139"/>
    </row>
    <row r="22521" spans="18:18" x14ac:dyDescent="0.25">
      <c r="R22521" s="139"/>
    </row>
    <row r="22522" spans="18:18" x14ac:dyDescent="0.25">
      <c r="R22522" s="139"/>
    </row>
    <row r="22523" spans="18:18" x14ac:dyDescent="0.25">
      <c r="R22523" s="139"/>
    </row>
    <row r="22524" spans="18:18" x14ac:dyDescent="0.25">
      <c r="R22524" s="139"/>
    </row>
    <row r="22525" spans="18:18" x14ac:dyDescent="0.25">
      <c r="R22525" s="139"/>
    </row>
    <row r="22526" spans="18:18" x14ac:dyDescent="0.25">
      <c r="R22526" s="139"/>
    </row>
    <row r="22527" spans="18:18" x14ac:dyDescent="0.25">
      <c r="R22527" s="139"/>
    </row>
    <row r="22528" spans="18:18" x14ac:dyDescent="0.25">
      <c r="R22528" s="139"/>
    </row>
    <row r="22529" spans="18:18" x14ac:dyDescent="0.25">
      <c r="R22529" s="139"/>
    </row>
    <row r="22530" spans="18:18" x14ac:dyDescent="0.25">
      <c r="R22530" s="139"/>
    </row>
    <row r="22531" spans="18:18" x14ac:dyDescent="0.25">
      <c r="R22531" s="139"/>
    </row>
    <row r="22532" spans="18:18" x14ac:dyDescent="0.25">
      <c r="R22532" s="139"/>
    </row>
    <row r="22533" spans="18:18" x14ac:dyDescent="0.25">
      <c r="R22533" s="139"/>
    </row>
    <row r="22534" spans="18:18" x14ac:dyDescent="0.25">
      <c r="R22534" s="139"/>
    </row>
    <row r="22535" spans="18:18" x14ac:dyDescent="0.25">
      <c r="R22535" s="139"/>
    </row>
    <row r="22536" spans="18:18" x14ac:dyDescent="0.25">
      <c r="R22536" s="139"/>
    </row>
    <row r="22537" spans="18:18" x14ac:dyDescent="0.25">
      <c r="R22537" s="139"/>
    </row>
    <row r="22538" spans="18:18" x14ac:dyDescent="0.25">
      <c r="R22538" s="139"/>
    </row>
    <row r="22539" spans="18:18" x14ac:dyDescent="0.25">
      <c r="R22539" s="139"/>
    </row>
    <row r="22540" spans="18:18" x14ac:dyDescent="0.25">
      <c r="R22540" s="139"/>
    </row>
    <row r="22541" spans="18:18" x14ac:dyDescent="0.25">
      <c r="R22541" s="139"/>
    </row>
    <row r="22542" spans="18:18" x14ac:dyDescent="0.25">
      <c r="R22542" s="139"/>
    </row>
    <row r="22543" spans="18:18" x14ac:dyDescent="0.25">
      <c r="R22543" s="139"/>
    </row>
    <row r="22544" spans="18:18" x14ac:dyDescent="0.25">
      <c r="R22544" s="139"/>
    </row>
    <row r="22545" spans="18:18" x14ac:dyDescent="0.25">
      <c r="R22545" s="139"/>
    </row>
    <row r="22546" spans="18:18" x14ac:dyDescent="0.25">
      <c r="R22546" s="139"/>
    </row>
    <row r="22547" spans="18:18" x14ac:dyDescent="0.25">
      <c r="R22547" s="139"/>
    </row>
    <row r="22548" spans="18:18" x14ac:dyDescent="0.25">
      <c r="R22548" s="139"/>
    </row>
    <row r="22549" spans="18:18" x14ac:dyDescent="0.25">
      <c r="R22549" s="139"/>
    </row>
    <row r="22550" spans="18:18" x14ac:dyDescent="0.25">
      <c r="R22550" s="139"/>
    </row>
    <row r="22551" spans="18:18" x14ac:dyDescent="0.25">
      <c r="R22551" s="139"/>
    </row>
    <row r="22552" spans="18:18" x14ac:dyDescent="0.25">
      <c r="R22552" s="139"/>
    </row>
    <row r="22553" spans="18:18" x14ac:dyDescent="0.25">
      <c r="R22553" s="139"/>
    </row>
    <row r="22554" spans="18:18" x14ac:dyDescent="0.25">
      <c r="R22554" s="139"/>
    </row>
    <row r="22555" spans="18:18" x14ac:dyDescent="0.25">
      <c r="R22555" s="139"/>
    </row>
    <row r="22556" spans="18:18" x14ac:dyDescent="0.25">
      <c r="R22556" s="139"/>
    </row>
    <row r="22557" spans="18:18" x14ac:dyDescent="0.25">
      <c r="R22557" s="139"/>
    </row>
    <row r="22558" spans="18:18" x14ac:dyDescent="0.25">
      <c r="R22558" s="139"/>
    </row>
    <row r="22559" spans="18:18" x14ac:dyDescent="0.25">
      <c r="R22559" s="139"/>
    </row>
    <row r="22560" spans="18:18" x14ac:dyDescent="0.25">
      <c r="R22560" s="139"/>
    </row>
    <row r="22561" spans="18:18" x14ac:dyDescent="0.25">
      <c r="R22561" s="139"/>
    </row>
    <row r="22562" spans="18:18" x14ac:dyDescent="0.25">
      <c r="R22562" s="139"/>
    </row>
    <row r="22563" spans="18:18" x14ac:dyDescent="0.25">
      <c r="R22563" s="139"/>
    </row>
    <row r="22564" spans="18:18" x14ac:dyDescent="0.25">
      <c r="R22564" s="139"/>
    </row>
    <row r="22565" spans="18:18" x14ac:dyDescent="0.25">
      <c r="R22565" s="139"/>
    </row>
    <row r="22566" spans="18:18" x14ac:dyDescent="0.25">
      <c r="R22566" s="139"/>
    </row>
    <row r="22567" spans="18:18" x14ac:dyDescent="0.25">
      <c r="R22567" s="139"/>
    </row>
    <row r="22568" spans="18:18" x14ac:dyDescent="0.25">
      <c r="R22568" s="139"/>
    </row>
    <row r="22569" spans="18:18" x14ac:dyDescent="0.25">
      <c r="R22569" s="139"/>
    </row>
    <row r="22570" spans="18:18" x14ac:dyDescent="0.25">
      <c r="R22570" s="139"/>
    </row>
    <row r="22571" spans="18:18" x14ac:dyDescent="0.25">
      <c r="R22571" s="139"/>
    </row>
    <row r="22572" spans="18:18" x14ac:dyDescent="0.25">
      <c r="R22572" s="139"/>
    </row>
    <row r="22573" spans="18:18" x14ac:dyDescent="0.25">
      <c r="R22573" s="139"/>
    </row>
    <row r="22574" spans="18:18" x14ac:dyDescent="0.25">
      <c r="R22574" s="139"/>
    </row>
    <row r="22575" spans="18:18" x14ac:dyDescent="0.25">
      <c r="R22575" s="139"/>
    </row>
    <row r="22576" spans="18:18" x14ac:dyDescent="0.25">
      <c r="R22576" s="139"/>
    </row>
    <row r="22577" spans="18:18" x14ac:dyDescent="0.25">
      <c r="R22577" s="139"/>
    </row>
    <row r="22578" spans="18:18" x14ac:dyDescent="0.25">
      <c r="R22578" s="139"/>
    </row>
    <row r="22579" spans="18:18" x14ac:dyDescent="0.25">
      <c r="R22579" s="139"/>
    </row>
    <row r="22580" spans="18:18" x14ac:dyDescent="0.25">
      <c r="R22580" s="139"/>
    </row>
    <row r="22581" spans="18:18" x14ac:dyDescent="0.25">
      <c r="R22581" s="139"/>
    </row>
    <row r="22582" spans="18:18" x14ac:dyDescent="0.25">
      <c r="R22582" s="139"/>
    </row>
    <row r="22583" spans="18:18" x14ac:dyDescent="0.25">
      <c r="R22583" s="139"/>
    </row>
    <row r="22584" spans="18:18" x14ac:dyDescent="0.25">
      <c r="R22584" s="139"/>
    </row>
    <row r="22585" spans="18:18" x14ac:dyDescent="0.25">
      <c r="R22585" s="139"/>
    </row>
    <row r="22586" spans="18:18" x14ac:dyDescent="0.25">
      <c r="R22586" s="139"/>
    </row>
    <row r="22587" spans="18:18" x14ac:dyDescent="0.25">
      <c r="R22587" s="139"/>
    </row>
    <row r="22588" spans="18:18" x14ac:dyDescent="0.25">
      <c r="R22588" s="139"/>
    </row>
    <row r="22589" spans="18:18" x14ac:dyDescent="0.25">
      <c r="R22589" s="139"/>
    </row>
    <row r="22590" spans="18:18" x14ac:dyDescent="0.25">
      <c r="R22590" s="139"/>
    </row>
    <row r="22591" spans="18:18" x14ac:dyDescent="0.25">
      <c r="R22591" s="139"/>
    </row>
    <row r="22592" spans="18:18" x14ac:dyDescent="0.25">
      <c r="R22592" s="139"/>
    </row>
    <row r="22593" spans="18:18" x14ac:dyDescent="0.25">
      <c r="R22593" s="139"/>
    </row>
    <row r="22594" spans="18:18" x14ac:dyDescent="0.25">
      <c r="R22594" s="139"/>
    </row>
    <row r="22595" spans="18:18" x14ac:dyDescent="0.25">
      <c r="R22595" s="139"/>
    </row>
    <row r="22596" spans="18:18" x14ac:dyDescent="0.25">
      <c r="R22596" s="139"/>
    </row>
    <row r="22597" spans="18:18" x14ac:dyDescent="0.25">
      <c r="R22597" s="139"/>
    </row>
    <row r="22598" spans="18:18" x14ac:dyDescent="0.25">
      <c r="R22598" s="139"/>
    </row>
    <row r="22599" spans="18:18" x14ac:dyDescent="0.25">
      <c r="R22599" s="139"/>
    </row>
    <row r="22600" spans="18:18" x14ac:dyDescent="0.25">
      <c r="R22600" s="139"/>
    </row>
    <row r="22601" spans="18:18" x14ac:dyDescent="0.25">
      <c r="R22601" s="139"/>
    </row>
    <row r="22602" spans="18:18" x14ac:dyDescent="0.25">
      <c r="R22602" s="139"/>
    </row>
    <row r="22603" spans="18:18" x14ac:dyDescent="0.25">
      <c r="R22603" s="139"/>
    </row>
    <row r="22604" spans="18:18" x14ac:dyDescent="0.25">
      <c r="R22604" s="139"/>
    </row>
    <row r="22605" spans="18:18" x14ac:dyDescent="0.25">
      <c r="R22605" s="139"/>
    </row>
    <row r="22606" spans="18:18" x14ac:dyDescent="0.25">
      <c r="R22606" s="139"/>
    </row>
    <row r="22607" spans="18:18" x14ac:dyDescent="0.25">
      <c r="R22607" s="139"/>
    </row>
    <row r="22608" spans="18:18" x14ac:dyDescent="0.25">
      <c r="R22608" s="139"/>
    </row>
    <row r="22609" spans="18:18" x14ac:dyDescent="0.25">
      <c r="R22609" s="139"/>
    </row>
    <row r="22610" spans="18:18" x14ac:dyDescent="0.25">
      <c r="R22610" s="139"/>
    </row>
    <row r="22611" spans="18:18" x14ac:dyDescent="0.25">
      <c r="R22611" s="139"/>
    </row>
    <row r="22612" spans="18:18" x14ac:dyDescent="0.25">
      <c r="R22612" s="139"/>
    </row>
    <row r="22613" spans="18:18" x14ac:dyDescent="0.25">
      <c r="R22613" s="139"/>
    </row>
    <row r="22614" spans="18:18" x14ac:dyDescent="0.25">
      <c r="R22614" s="139"/>
    </row>
    <row r="22615" spans="18:18" x14ac:dyDescent="0.25">
      <c r="R22615" s="139"/>
    </row>
    <row r="22616" spans="18:18" x14ac:dyDescent="0.25">
      <c r="R22616" s="139"/>
    </row>
    <row r="22617" spans="18:18" x14ac:dyDescent="0.25">
      <c r="R22617" s="139"/>
    </row>
    <row r="22618" spans="18:18" x14ac:dyDescent="0.25">
      <c r="R22618" s="139"/>
    </row>
    <row r="22619" spans="18:18" x14ac:dyDescent="0.25">
      <c r="R22619" s="139"/>
    </row>
    <row r="22620" spans="18:18" x14ac:dyDescent="0.25">
      <c r="R22620" s="139"/>
    </row>
    <row r="22621" spans="18:18" x14ac:dyDescent="0.25">
      <c r="R22621" s="139"/>
    </row>
    <row r="22622" spans="18:18" x14ac:dyDescent="0.25">
      <c r="R22622" s="139"/>
    </row>
    <row r="22623" spans="18:18" x14ac:dyDescent="0.25">
      <c r="R22623" s="139"/>
    </row>
    <row r="22624" spans="18:18" x14ac:dyDescent="0.25">
      <c r="R22624" s="139"/>
    </row>
    <row r="22625" spans="18:18" x14ac:dyDescent="0.25">
      <c r="R22625" s="139"/>
    </row>
    <row r="22626" spans="18:18" x14ac:dyDescent="0.25">
      <c r="R22626" s="139"/>
    </row>
    <row r="22627" spans="18:18" x14ac:dyDescent="0.25">
      <c r="R22627" s="139"/>
    </row>
    <row r="22628" spans="18:18" x14ac:dyDescent="0.25">
      <c r="R22628" s="139"/>
    </row>
    <row r="22629" spans="18:18" x14ac:dyDescent="0.25">
      <c r="R22629" s="139"/>
    </row>
    <row r="22630" spans="18:18" x14ac:dyDescent="0.25">
      <c r="R22630" s="139"/>
    </row>
    <row r="22631" spans="18:18" x14ac:dyDescent="0.25">
      <c r="R22631" s="139"/>
    </row>
    <row r="22632" spans="18:18" x14ac:dyDescent="0.25">
      <c r="R22632" s="139"/>
    </row>
    <row r="22633" spans="18:18" x14ac:dyDescent="0.25">
      <c r="R22633" s="139"/>
    </row>
    <row r="22634" spans="18:18" x14ac:dyDescent="0.25">
      <c r="R22634" s="139"/>
    </row>
    <row r="22635" spans="18:18" x14ac:dyDescent="0.25">
      <c r="R22635" s="139"/>
    </row>
    <row r="22636" spans="18:18" x14ac:dyDescent="0.25">
      <c r="R22636" s="139"/>
    </row>
    <row r="22637" spans="18:18" x14ac:dyDescent="0.25">
      <c r="R22637" s="139"/>
    </row>
    <row r="22638" spans="18:18" x14ac:dyDescent="0.25">
      <c r="R22638" s="139"/>
    </row>
    <row r="22639" spans="18:18" x14ac:dyDescent="0.25">
      <c r="R22639" s="139"/>
    </row>
    <row r="22640" spans="18:18" x14ac:dyDescent="0.25">
      <c r="R22640" s="139"/>
    </row>
    <row r="22641" spans="18:18" x14ac:dyDescent="0.25">
      <c r="R22641" s="139"/>
    </row>
    <row r="22642" spans="18:18" x14ac:dyDescent="0.25">
      <c r="R22642" s="139"/>
    </row>
    <row r="22643" spans="18:18" x14ac:dyDescent="0.25">
      <c r="R22643" s="139"/>
    </row>
    <row r="22644" spans="18:18" x14ac:dyDescent="0.25">
      <c r="R22644" s="139"/>
    </row>
    <row r="22645" spans="18:18" x14ac:dyDescent="0.25">
      <c r="R22645" s="139"/>
    </row>
    <row r="22646" spans="18:18" x14ac:dyDescent="0.25">
      <c r="R22646" s="139"/>
    </row>
    <row r="22647" spans="18:18" x14ac:dyDescent="0.25">
      <c r="R22647" s="139"/>
    </row>
    <row r="22648" spans="18:18" x14ac:dyDescent="0.25">
      <c r="R22648" s="139"/>
    </row>
    <row r="22649" spans="18:18" x14ac:dyDescent="0.25">
      <c r="R22649" s="139"/>
    </row>
    <row r="22650" spans="18:18" x14ac:dyDescent="0.25">
      <c r="R22650" s="139"/>
    </row>
    <row r="22651" spans="18:18" x14ac:dyDescent="0.25">
      <c r="R22651" s="139"/>
    </row>
    <row r="22652" spans="18:18" x14ac:dyDescent="0.25">
      <c r="R22652" s="139"/>
    </row>
    <row r="22653" spans="18:18" x14ac:dyDescent="0.25">
      <c r="R22653" s="139"/>
    </row>
    <row r="22654" spans="18:18" x14ac:dyDescent="0.25">
      <c r="R22654" s="139"/>
    </row>
    <row r="22655" spans="18:18" x14ac:dyDescent="0.25">
      <c r="R22655" s="139"/>
    </row>
    <row r="22656" spans="18:18" x14ac:dyDescent="0.25">
      <c r="R22656" s="139"/>
    </row>
    <row r="22657" spans="18:18" x14ac:dyDescent="0.25">
      <c r="R22657" s="139"/>
    </row>
    <row r="22658" spans="18:18" x14ac:dyDescent="0.25">
      <c r="R22658" s="139"/>
    </row>
    <row r="22659" spans="18:18" x14ac:dyDescent="0.25">
      <c r="R22659" s="139"/>
    </row>
    <row r="22660" spans="18:18" x14ac:dyDescent="0.25">
      <c r="R22660" s="139"/>
    </row>
    <row r="22661" spans="18:18" x14ac:dyDescent="0.25">
      <c r="R22661" s="139"/>
    </row>
    <row r="22662" spans="18:18" x14ac:dyDescent="0.25">
      <c r="R22662" s="139"/>
    </row>
    <row r="22663" spans="18:18" x14ac:dyDescent="0.25">
      <c r="R22663" s="139"/>
    </row>
    <row r="22664" spans="18:18" x14ac:dyDescent="0.25">
      <c r="R22664" s="139"/>
    </row>
    <row r="22665" spans="18:18" x14ac:dyDescent="0.25">
      <c r="R22665" s="139"/>
    </row>
    <row r="22666" spans="18:18" x14ac:dyDescent="0.25">
      <c r="R22666" s="139"/>
    </row>
    <row r="22667" spans="18:18" x14ac:dyDescent="0.25">
      <c r="R22667" s="139"/>
    </row>
    <row r="22668" spans="18:18" x14ac:dyDescent="0.25">
      <c r="R22668" s="139"/>
    </row>
    <row r="22669" spans="18:18" x14ac:dyDescent="0.25">
      <c r="R22669" s="139"/>
    </row>
    <row r="22670" spans="18:18" x14ac:dyDescent="0.25">
      <c r="R22670" s="139"/>
    </row>
    <row r="22671" spans="18:18" x14ac:dyDescent="0.25">
      <c r="R22671" s="139"/>
    </row>
    <row r="22672" spans="18:18" x14ac:dyDescent="0.25">
      <c r="R22672" s="139"/>
    </row>
    <row r="22673" spans="18:18" x14ac:dyDescent="0.25">
      <c r="R22673" s="139"/>
    </row>
    <row r="22674" spans="18:18" x14ac:dyDescent="0.25">
      <c r="R22674" s="139"/>
    </row>
    <row r="22675" spans="18:18" x14ac:dyDescent="0.25">
      <c r="R22675" s="139"/>
    </row>
    <row r="22676" spans="18:18" x14ac:dyDescent="0.25">
      <c r="R22676" s="139"/>
    </row>
    <row r="22677" spans="18:18" x14ac:dyDescent="0.25">
      <c r="R22677" s="139"/>
    </row>
    <row r="22678" spans="18:18" x14ac:dyDescent="0.25">
      <c r="R22678" s="139"/>
    </row>
    <row r="22679" spans="18:18" x14ac:dyDescent="0.25">
      <c r="R22679" s="139"/>
    </row>
    <row r="22680" spans="18:18" x14ac:dyDescent="0.25">
      <c r="R22680" s="139"/>
    </row>
    <row r="22681" spans="18:18" x14ac:dyDescent="0.25">
      <c r="R22681" s="139"/>
    </row>
    <row r="22682" spans="18:18" x14ac:dyDescent="0.25">
      <c r="R22682" s="139"/>
    </row>
    <row r="22683" spans="18:18" x14ac:dyDescent="0.25">
      <c r="R22683" s="139"/>
    </row>
    <row r="22684" spans="18:18" x14ac:dyDescent="0.25">
      <c r="R22684" s="139"/>
    </row>
    <row r="22685" spans="18:18" x14ac:dyDescent="0.25">
      <c r="R22685" s="139"/>
    </row>
    <row r="22686" spans="18:18" x14ac:dyDescent="0.25">
      <c r="R22686" s="139"/>
    </row>
    <row r="22687" spans="18:18" x14ac:dyDescent="0.25">
      <c r="R22687" s="139"/>
    </row>
    <row r="22688" spans="18:18" x14ac:dyDescent="0.25">
      <c r="R22688" s="139"/>
    </row>
    <row r="22689" spans="18:18" x14ac:dyDescent="0.25">
      <c r="R22689" s="139"/>
    </row>
    <row r="22690" spans="18:18" x14ac:dyDescent="0.25">
      <c r="R22690" s="139"/>
    </row>
    <row r="22691" spans="18:18" x14ac:dyDescent="0.25">
      <c r="R22691" s="139"/>
    </row>
    <row r="22692" spans="18:18" x14ac:dyDescent="0.25">
      <c r="R22692" s="139"/>
    </row>
    <row r="22693" spans="18:18" x14ac:dyDescent="0.25">
      <c r="R22693" s="139"/>
    </row>
    <row r="22694" spans="18:18" x14ac:dyDescent="0.25">
      <c r="R22694" s="139"/>
    </row>
    <row r="22695" spans="18:18" x14ac:dyDescent="0.25">
      <c r="R22695" s="139"/>
    </row>
    <row r="22696" spans="18:18" x14ac:dyDescent="0.25">
      <c r="R22696" s="139"/>
    </row>
    <row r="22697" spans="18:18" x14ac:dyDescent="0.25">
      <c r="R22697" s="139"/>
    </row>
    <row r="22698" spans="18:18" x14ac:dyDescent="0.25">
      <c r="R22698" s="139"/>
    </row>
    <row r="22699" spans="18:18" x14ac:dyDescent="0.25">
      <c r="R22699" s="139"/>
    </row>
    <row r="22700" spans="18:18" x14ac:dyDescent="0.25">
      <c r="R22700" s="139"/>
    </row>
    <row r="22701" spans="18:18" x14ac:dyDescent="0.25">
      <c r="R22701" s="139"/>
    </row>
    <row r="22702" spans="18:18" x14ac:dyDescent="0.25">
      <c r="R22702" s="139"/>
    </row>
    <row r="22703" spans="18:18" x14ac:dyDescent="0.25">
      <c r="R22703" s="139"/>
    </row>
    <row r="22704" spans="18:18" x14ac:dyDescent="0.25">
      <c r="R22704" s="139"/>
    </row>
    <row r="22705" spans="18:18" x14ac:dyDescent="0.25">
      <c r="R22705" s="139"/>
    </row>
    <row r="22706" spans="18:18" x14ac:dyDescent="0.25">
      <c r="R22706" s="139"/>
    </row>
    <row r="22707" spans="18:18" x14ac:dyDescent="0.25">
      <c r="R22707" s="139"/>
    </row>
    <row r="22708" spans="18:18" x14ac:dyDescent="0.25">
      <c r="R22708" s="139"/>
    </row>
    <row r="22709" spans="18:18" x14ac:dyDescent="0.25">
      <c r="R22709" s="139"/>
    </row>
    <row r="22710" spans="18:18" x14ac:dyDescent="0.25">
      <c r="R22710" s="139"/>
    </row>
    <row r="22711" spans="18:18" x14ac:dyDescent="0.25">
      <c r="R22711" s="139"/>
    </row>
    <row r="22712" spans="18:18" x14ac:dyDescent="0.25">
      <c r="R22712" s="139"/>
    </row>
    <row r="22713" spans="18:18" x14ac:dyDescent="0.25">
      <c r="R22713" s="139"/>
    </row>
    <row r="22714" spans="18:18" x14ac:dyDescent="0.25">
      <c r="R22714" s="139"/>
    </row>
    <row r="22715" spans="18:18" x14ac:dyDescent="0.25">
      <c r="R22715" s="139"/>
    </row>
    <row r="22716" spans="18:18" x14ac:dyDescent="0.25">
      <c r="R22716" s="139"/>
    </row>
    <row r="22717" spans="18:18" x14ac:dyDescent="0.25">
      <c r="R22717" s="139"/>
    </row>
    <row r="22718" spans="18:18" x14ac:dyDescent="0.25">
      <c r="R22718" s="139"/>
    </row>
    <row r="22719" spans="18:18" x14ac:dyDescent="0.25">
      <c r="R22719" s="139"/>
    </row>
    <row r="22720" spans="18:18" x14ac:dyDescent="0.25">
      <c r="R22720" s="139"/>
    </row>
    <row r="22721" spans="18:18" x14ac:dyDescent="0.25">
      <c r="R22721" s="139"/>
    </row>
    <row r="22722" spans="18:18" x14ac:dyDescent="0.25">
      <c r="R22722" s="139"/>
    </row>
    <row r="22723" spans="18:18" x14ac:dyDescent="0.25">
      <c r="R22723" s="139"/>
    </row>
    <row r="22724" spans="18:18" x14ac:dyDescent="0.25">
      <c r="R22724" s="139"/>
    </row>
    <row r="22725" spans="18:18" x14ac:dyDescent="0.25">
      <c r="R22725" s="139"/>
    </row>
    <row r="22726" spans="18:18" x14ac:dyDescent="0.25">
      <c r="R22726" s="139"/>
    </row>
    <row r="22727" spans="18:18" x14ac:dyDescent="0.25">
      <c r="R22727" s="139"/>
    </row>
    <row r="22728" spans="18:18" x14ac:dyDescent="0.25">
      <c r="R22728" s="139"/>
    </row>
    <row r="22729" spans="18:18" x14ac:dyDescent="0.25">
      <c r="R22729" s="139"/>
    </row>
    <row r="22730" spans="18:18" x14ac:dyDescent="0.25">
      <c r="R22730" s="139"/>
    </row>
    <row r="22731" spans="18:18" x14ac:dyDescent="0.25">
      <c r="R22731" s="139"/>
    </row>
    <row r="22732" spans="18:18" x14ac:dyDescent="0.25">
      <c r="R22732" s="139"/>
    </row>
    <row r="22733" spans="18:18" x14ac:dyDescent="0.25">
      <c r="R22733" s="139"/>
    </row>
    <row r="22734" spans="18:18" x14ac:dyDescent="0.25">
      <c r="R22734" s="139"/>
    </row>
    <row r="22735" spans="18:18" x14ac:dyDescent="0.25">
      <c r="R22735" s="139"/>
    </row>
    <row r="22736" spans="18:18" x14ac:dyDescent="0.25">
      <c r="R22736" s="139"/>
    </row>
    <row r="22737" spans="18:18" x14ac:dyDescent="0.25">
      <c r="R22737" s="139"/>
    </row>
    <row r="22738" spans="18:18" x14ac:dyDescent="0.25">
      <c r="R22738" s="139"/>
    </row>
    <row r="22739" spans="18:18" x14ac:dyDescent="0.25">
      <c r="R22739" s="139"/>
    </row>
    <row r="22740" spans="18:18" x14ac:dyDescent="0.25">
      <c r="R22740" s="139"/>
    </row>
    <row r="22741" spans="18:18" x14ac:dyDescent="0.25">
      <c r="R22741" s="139"/>
    </row>
    <row r="22742" spans="18:18" x14ac:dyDescent="0.25">
      <c r="R22742" s="139"/>
    </row>
    <row r="22743" spans="18:18" x14ac:dyDescent="0.25">
      <c r="R22743" s="139"/>
    </row>
    <row r="22744" spans="18:18" x14ac:dyDescent="0.25">
      <c r="R22744" s="139"/>
    </row>
    <row r="22745" spans="18:18" x14ac:dyDescent="0.25">
      <c r="R22745" s="139"/>
    </row>
    <row r="22746" spans="18:18" x14ac:dyDescent="0.25">
      <c r="R22746" s="139"/>
    </row>
    <row r="22747" spans="18:18" x14ac:dyDescent="0.25">
      <c r="R22747" s="139"/>
    </row>
    <row r="22748" spans="18:18" x14ac:dyDescent="0.25">
      <c r="R22748" s="139"/>
    </row>
    <row r="22749" spans="18:18" x14ac:dyDescent="0.25">
      <c r="R22749" s="139"/>
    </row>
    <row r="22750" spans="18:18" x14ac:dyDescent="0.25">
      <c r="R22750" s="139"/>
    </row>
    <row r="22751" spans="18:18" x14ac:dyDescent="0.25">
      <c r="R22751" s="139"/>
    </row>
    <row r="22752" spans="18:18" x14ac:dyDescent="0.25">
      <c r="R22752" s="139"/>
    </row>
    <row r="22753" spans="18:18" x14ac:dyDescent="0.25">
      <c r="R22753" s="139"/>
    </row>
    <row r="22754" spans="18:18" x14ac:dyDescent="0.25">
      <c r="R22754" s="139"/>
    </row>
    <row r="22755" spans="18:18" x14ac:dyDescent="0.25">
      <c r="R22755" s="139"/>
    </row>
    <row r="22756" spans="18:18" x14ac:dyDescent="0.25">
      <c r="R22756" s="139"/>
    </row>
    <row r="22757" spans="18:18" x14ac:dyDescent="0.25">
      <c r="R22757" s="139"/>
    </row>
    <row r="22758" spans="18:18" x14ac:dyDescent="0.25">
      <c r="R22758" s="139"/>
    </row>
    <row r="22759" spans="18:18" x14ac:dyDescent="0.25">
      <c r="R22759" s="139"/>
    </row>
    <row r="22760" spans="18:18" x14ac:dyDescent="0.25">
      <c r="R22760" s="139"/>
    </row>
    <row r="22761" spans="18:18" x14ac:dyDescent="0.25">
      <c r="R22761" s="139"/>
    </row>
    <row r="22762" spans="18:18" x14ac:dyDescent="0.25">
      <c r="R22762" s="139"/>
    </row>
    <row r="22763" spans="18:18" x14ac:dyDescent="0.25">
      <c r="R22763" s="139"/>
    </row>
    <row r="22764" spans="18:18" x14ac:dyDescent="0.25">
      <c r="R22764" s="139"/>
    </row>
    <row r="22765" spans="18:18" x14ac:dyDescent="0.25">
      <c r="R22765" s="139"/>
    </row>
    <row r="22766" spans="18:18" x14ac:dyDescent="0.25">
      <c r="R22766" s="139"/>
    </row>
    <row r="22767" spans="18:18" x14ac:dyDescent="0.25">
      <c r="R22767" s="139"/>
    </row>
    <row r="22768" spans="18:18" x14ac:dyDescent="0.25">
      <c r="R22768" s="139"/>
    </row>
    <row r="22769" spans="18:18" x14ac:dyDescent="0.25">
      <c r="R22769" s="139"/>
    </row>
    <row r="22770" spans="18:18" x14ac:dyDescent="0.25">
      <c r="R22770" s="139"/>
    </row>
    <row r="22771" spans="18:18" x14ac:dyDescent="0.25">
      <c r="R22771" s="139"/>
    </row>
    <row r="22772" spans="18:18" x14ac:dyDescent="0.25">
      <c r="R22772" s="139"/>
    </row>
    <row r="22773" spans="18:18" x14ac:dyDescent="0.25">
      <c r="R22773" s="139"/>
    </row>
    <row r="22774" spans="18:18" x14ac:dyDescent="0.25">
      <c r="R22774" s="139"/>
    </row>
    <row r="22775" spans="18:18" x14ac:dyDescent="0.25">
      <c r="R22775" s="139"/>
    </row>
    <row r="22776" spans="18:18" x14ac:dyDescent="0.25">
      <c r="R22776" s="139"/>
    </row>
    <row r="22777" spans="18:18" x14ac:dyDescent="0.25">
      <c r="R22777" s="139"/>
    </row>
    <row r="22778" spans="18:18" x14ac:dyDescent="0.25">
      <c r="R22778" s="139"/>
    </row>
    <row r="22779" spans="18:18" x14ac:dyDescent="0.25">
      <c r="R22779" s="139"/>
    </row>
    <row r="22780" spans="18:18" x14ac:dyDescent="0.25">
      <c r="R22780" s="139"/>
    </row>
    <row r="22781" spans="18:18" x14ac:dyDescent="0.25">
      <c r="R22781" s="139"/>
    </row>
    <row r="22782" spans="18:18" x14ac:dyDescent="0.25">
      <c r="R22782" s="139"/>
    </row>
    <row r="22783" spans="18:18" x14ac:dyDescent="0.25">
      <c r="R22783" s="139"/>
    </row>
    <row r="22784" spans="18:18" x14ac:dyDescent="0.25">
      <c r="R22784" s="139"/>
    </row>
    <row r="22785" spans="18:18" x14ac:dyDescent="0.25">
      <c r="R22785" s="139"/>
    </row>
    <row r="22786" spans="18:18" x14ac:dyDescent="0.25">
      <c r="R22786" s="139"/>
    </row>
    <row r="22787" spans="18:18" x14ac:dyDescent="0.25">
      <c r="R22787" s="139"/>
    </row>
    <row r="22788" spans="18:18" x14ac:dyDescent="0.25">
      <c r="R22788" s="139"/>
    </row>
    <row r="22789" spans="18:18" x14ac:dyDescent="0.25">
      <c r="R22789" s="139"/>
    </row>
    <row r="22790" spans="18:18" x14ac:dyDescent="0.25">
      <c r="R22790" s="139"/>
    </row>
    <row r="22791" spans="18:18" x14ac:dyDescent="0.25">
      <c r="R22791" s="139"/>
    </row>
    <row r="22792" spans="18:18" x14ac:dyDescent="0.25">
      <c r="R22792" s="139"/>
    </row>
    <row r="22793" spans="18:18" x14ac:dyDescent="0.25">
      <c r="R22793" s="139"/>
    </row>
    <row r="22794" spans="18:18" x14ac:dyDescent="0.25">
      <c r="R22794" s="139"/>
    </row>
    <row r="22795" spans="18:18" x14ac:dyDescent="0.25">
      <c r="R22795" s="139"/>
    </row>
    <row r="22796" spans="18:18" x14ac:dyDescent="0.25">
      <c r="R22796" s="139"/>
    </row>
    <row r="22797" spans="18:18" x14ac:dyDescent="0.25">
      <c r="R22797" s="139"/>
    </row>
    <row r="22798" spans="18:18" x14ac:dyDescent="0.25">
      <c r="R22798" s="139"/>
    </row>
    <row r="22799" spans="18:18" x14ac:dyDescent="0.25">
      <c r="R22799" s="139"/>
    </row>
    <row r="22800" spans="18:18" x14ac:dyDescent="0.25">
      <c r="R22800" s="139"/>
    </row>
    <row r="22801" spans="18:18" x14ac:dyDescent="0.25">
      <c r="R22801" s="139"/>
    </row>
    <row r="22802" spans="18:18" x14ac:dyDescent="0.25">
      <c r="R22802" s="139"/>
    </row>
    <row r="22803" spans="18:18" x14ac:dyDescent="0.25">
      <c r="R22803" s="139"/>
    </row>
    <row r="22804" spans="18:18" x14ac:dyDescent="0.25">
      <c r="R22804" s="139"/>
    </row>
    <row r="22805" spans="18:18" x14ac:dyDescent="0.25">
      <c r="R22805" s="139"/>
    </row>
    <row r="22806" spans="18:18" x14ac:dyDescent="0.25">
      <c r="R22806" s="139"/>
    </row>
    <row r="22807" spans="18:18" x14ac:dyDescent="0.25">
      <c r="R22807" s="139"/>
    </row>
    <row r="22808" spans="18:18" x14ac:dyDescent="0.25">
      <c r="R22808" s="139"/>
    </row>
    <row r="22809" spans="18:18" x14ac:dyDescent="0.25">
      <c r="R22809" s="139"/>
    </row>
    <row r="22810" spans="18:18" x14ac:dyDescent="0.25">
      <c r="R22810" s="139"/>
    </row>
    <row r="22811" spans="18:18" x14ac:dyDescent="0.25">
      <c r="R22811" s="139"/>
    </row>
    <row r="22812" spans="18:18" x14ac:dyDescent="0.25">
      <c r="R22812" s="139"/>
    </row>
    <row r="22813" spans="18:18" x14ac:dyDescent="0.25">
      <c r="R22813" s="139"/>
    </row>
    <row r="22814" spans="18:18" x14ac:dyDescent="0.25">
      <c r="R22814" s="139"/>
    </row>
    <row r="22815" spans="18:18" x14ac:dyDescent="0.25">
      <c r="R22815" s="139"/>
    </row>
    <row r="22816" spans="18:18" x14ac:dyDescent="0.25">
      <c r="R22816" s="139"/>
    </row>
    <row r="22817" spans="18:18" x14ac:dyDescent="0.25">
      <c r="R22817" s="139"/>
    </row>
    <row r="22818" spans="18:18" x14ac:dyDescent="0.25">
      <c r="R22818" s="139"/>
    </row>
    <row r="22819" spans="18:18" x14ac:dyDescent="0.25">
      <c r="R22819" s="139"/>
    </row>
    <row r="22820" spans="18:18" x14ac:dyDescent="0.25">
      <c r="R22820" s="139"/>
    </row>
    <row r="22821" spans="18:18" x14ac:dyDescent="0.25">
      <c r="R22821" s="139"/>
    </row>
    <row r="22822" spans="18:18" x14ac:dyDescent="0.25">
      <c r="R22822" s="139"/>
    </row>
    <row r="22823" spans="18:18" x14ac:dyDescent="0.25">
      <c r="R22823" s="139"/>
    </row>
    <row r="22824" spans="18:18" x14ac:dyDescent="0.25">
      <c r="R22824" s="139"/>
    </row>
    <row r="22825" spans="18:18" x14ac:dyDescent="0.25">
      <c r="R22825" s="139"/>
    </row>
    <row r="22826" spans="18:18" x14ac:dyDescent="0.25">
      <c r="R22826" s="139"/>
    </row>
    <row r="22827" spans="18:18" x14ac:dyDescent="0.25">
      <c r="R22827" s="139"/>
    </row>
    <row r="22828" spans="18:18" x14ac:dyDescent="0.25">
      <c r="R22828" s="139"/>
    </row>
    <row r="22829" spans="18:18" x14ac:dyDescent="0.25">
      <c r="R22829" s="139"/>
    </row>
    <row r="22830" spans="18:18" x14ac:dyDescent="0.25">
      <c r="R22830" s="139"/>
    </row>
    <row r="22831" spans="18:18" x14ac:dyDescent="0.25">
      <c r="R22831" s="139"/>
    </row>
    <row r="22832" spans="18:18" x14ac:dyDescent="0.25">
      <c r="R22832" s="139"/>
    </row>
    <row r="22833" spans="18:18" x14ac:dyDescent="0.25">
      <c r="R22833" s="139"/>
    </row>
    <row r="22834" spans="18:18" x14ac:dyDescent="0.25">
      <c r="R22834" s="139"/>
    </row>
    <row r="22835" spans="18:18" x14ac:dyDescent="0.25">
      <c r="R22835" s="139"/>
    </row>
    <row r="22836" spans="18:18" x14ac:dyDescent="0.25">
      <c r="R22836" s="139"/>
    </row>
    <row r="22837" spans="18:18" x14ac:dyDescent="0.25">
      <c r="R22837" s="139"/>
    </row>
    <row r="22838" spans="18:18" x14ac:dyDescent="0.25">
      <c r="R22838" s="139"/>
    </row>
    <row r="22839" spans="18:18" x14ac:dyDescent="0.25">
      <c r="R22839" s="139"/>
    </row>
    <row r="22840" spans="18:18" x14ac:dyDescent="0.25">
      <c r="R22840" s="139"/>
    </row>
    <row r="22841" spans="18:18" x14ac:dyDescent="0.25">
      <c r="R22841" s="139"/>
    </row>
    <row r="22842" spans="18:18" x14ac:dyDescent="0.25">
      <c r="R22842" s="139"/>
    </row>
    <row r="22843" spans="18:18" x14ac:dyDescent="0.25">
      <c r="R22843" s="139"/>
    </row>
    <row r="22844" spans="18:18" x14ac:dyDescent="0.25">
      <c r="R22844" s="139"/>
    </row>
    <row r="22845" spans="18:18" x14ac:dyDescent="0.25">
      <c r="R22845" s="139"/>
    </row>
    <row r="22846" spans="18:18" x14ac:dyDescent="0.25">
      <c r="R22846" s="139"/>
    </row>
    <row r="22847" spans="18:18" x14ac:dyDescent="0.25">
      <c r="R22847" s="139"/>
    </row>
    <row r="22848" spans="18:18" x14ac:dyDescent="0.25">
      <c r="R22848" s="139"/>
    </row>
    <row r="22849" spans="18:18" x14ac:dyDescent="0.25">
      <c r="R22849" s="139"/>
    </row>
    <row r="22850" spans="18:18" x14ac:dyDescent="0.25">
      <c r="R22850" s="139"/>
    </row>
    <row r="22851" spans="18:18" x14ac:dyDescent="0.25">
      <c r="R22851" s="139"/>
    </row>
    <row r="22852" spans="18:18" x14ac:dyDescent="0.25">
      <c r="R22852" s="139"/>
    </row>
    <row r="22853" spans="18:18" x14ac:dyDescent="0.25">
      <c r="R22853" s="139"/>
    </row>
    <row r="22854" spans="18:18" x14ac:dyDescent="0.25">
      <c r="R22854" s="139"/>
    </row>
    <row r="22855" spans="18:18" x14ac:dyDescent="0.25">
      <c r="R22855" s="139"/>
    </row>
    <row r="22856" spans="18:18" x14ac:dyDescent="0.25">
      <c r="R22856" s="139"/>
    </row>
    <row r="22857" spans="18:18" x14ac:dyDescent="0.25">
      <c r="R22857" s="139"/>
    </row>
    <row r="22858" spans="18:18" x14ac:dyDescent="0.25">
      <c r="R22858" s="139"/>
    </row>
    <row r="22859" spans="18:18" x14ac:dyDescent="0.25">
      <c r="R22859" s="139"/>
    </row>
    <row r="22860" spans="18:18" x14ac:dyDescent="0.25">
      <c r="R22860" s="139"/>
    </row>
    <row r="22861" spans="18:18" x14ac:dyDescent="0.25">
      <c r="R22861" s="139"/>
    </row>
    <row r="22862" spans="18:18" x14ac:dyDescent="0.25">
      <c r="R22862" s="139"/>
    </row>
    <row r="22863" spans="18:18" x14ac:dyDescent="0.25">
      <c r="R22863" s="139"/>
    </row>
    <row r="22864" spans="18:18" x14ac:dyDescent="0.25">
      <c r="R22864" s="139"/>
    </row>
    <row r="22865" spans="18:18" x14ac:dyDescent="0.25">
      <c r="R22865" s="139"/>
    </row>
    <row r="22866" spans="18:18" x14ac:dyDescent="0.25">
      <c r="R22866" s="139"/>
    </row>
    <row r="22867" spans="18:18" x14ac:dyDescent="0.25">
      <c r="R22867" s="139"/>
    </row>
    <row r="22868" spans="18:18" x14ac:dyDescent="0.25">
      <c r="R22868" s="139"/>
    </row>
    <row r="22869" spans="18:18" x14ac:dyDescent="0.25">
      <c r="R22869" s="139"/>
    </row>
    <row r="22870" spans="18:18" x14ac:dyDescent="0.25">
      <c r="R22870" s="139"/>
    </row>
    <row r="22871" spans="18:18" x14ac:dyDescent="0.25">
      <c r="R22871" s="139"/>
    </row>
    <row r="22872" spans="18:18" x14ac:dyDescent="0.25">
      <c r="R22872" s="139"/>
    </row>
    <row r="22873" spans="18:18" x14ac:dyDescent="0.25">
      <c r="R22873" s="139"/>
    </row>
    <row r="22874" spans="18:18" x14ac:dyDescent="0.25">
      <c r="R22874" s="139"/>
    </row>
    <row r="22875" spans="18:18" x14ac:dyDescent="0.25">
      <c r="R22875" s="139"/>
    </row>
    <row r="22876" spans="18:18" x14ac:dyDescent="0.25">
      <c r="R22876" s="139"/>
    </row>
    <row r="22877" spans="18:18" x14ac:dyDescent="0.25">
      <c r="R22877" s="139"/>
    </row>
    <row r="22878" spans="18:18" x14ac:dyDescent="0.25">
      <c r="R22878" s="139"/>
    </row>
    <row r="22879" spans="18:18" x14ac:dyDescent="0.25">
      <c r="R22879" s="139"/>
    </row>
    <row r="22880" spans="18:18" x14ac:dyDescent="0.25">
      <c r="R22880" s="139"/>
    </row>
    <row r="22881" spans="18:18" x14ac:dyDescent="0.25">
      <c r="R22881" s="139"/>
    </row>
    <row r="22882" spans="18:18" x14ac:dyDescent="0.25">
      <c r="R22882" s="139"/>
    </row>
    <row r="22883" spans="18:18" x14ac:dyDescent="0.25">
      <c r="R22883" s="139"/>
    </row>
    <row r="22884" spans="18:18" x14ac:dyDescent="0.25">
      <c r="R22884" s="139"/>
    </row>
    <row r="22885" spans="18:18" x14ac:dyDescent="0.25">
      <c r="R22885" s="139"/>
    </row>
    <row r="22886" spans="18:18" x14ac:dyDescent="0.25">
      <c r="R22886" s="139"/>
    </row>
    <row r="22887" spans="18:18" x14ac:dyDescent="0.25">
      <c r="R22887" s="139"/>
    </row>
    <row r="22888" spans="18:18" x14ac:dyDescent="0.25">
      <c r="R22888" s="139"/>
    </row>
    <row r="22889" spans="18:18" x14ac:dyDescent="0.25">
      <c r="R22889" s="139"/>
    </row>
    <row r="22890" spans="18:18" x14ac:dyDescent="0.25">
      <c r="R22890" s="139"/>
    </row>
    <row r="22891" spans="18:18" x14ac:dyDescent="0.25">
      <c r="R22891" s="139"/>
    </row>
    <row r="22892" spans="18:18" x14ac:dyDescent="0.25">
      <c r="R22892" s="139"/>
    </row>
    <row r="22893" spans="18:18" x14ac:dyDescent="0.25">
      <c r="R22893" s="139"/>
    </row>
    <row r="22894" spans="18:18" x14ac:dyDescent="0.25">
      <c r="R22894" s="139"/>
    </row>
    <row r="22895" spans="18:18" x14ac:dyDescent="0.25">
      <c r="R22895" s="139"/>
    </row>
    <row r="22896" spans="18:18" x14ac:dyDescent="0.25">
      <c r="R22896" s="139"/>
    </row>
    <row r="22897" spans="18:18" x14ac:dyDescent="0.25">
      <c r="R22897" s="139"/>
    </row>
    <row r="22898" spans="18:18" x14ac:dyDescent="0.25">
      <c r="R22898" s="139"/>
    </row>
    <row r="22899" spans="18:18" x14ac:dyDescent="0.25">
      <c r="R22899" s="139"/>
    </row>
    <row r="22900" spans="18:18" x14ac:dyDescent="0.25">
      <c r="R22900" s="139"/>
    </row>
    <row r="22901" spans="18:18" x14ac:dyDescent="0.25">
      <c r="R22901" s="139"/>
    </row>
    <row r="22902" spans="18:18" x14ac:dyDescent="0.25">
      <c r="R22902" s="139"/>
    </row>
    <row r="22903" spans="18:18" x14ac:dyDescent="0.25">
      <c r="R22903" s="139"/>
    </row>
    <row r="22904" spans="18:18" x14ac:dyDescent="0.25">
      <c r="R22904" s="139"/>
    </row>
    <row r="22905" spans="18:18" x14ac:dyDescent="0.25">
      <c r="R22905" s="139"/>
    </row>
    <row r="22906" spans="18:18" x14ac:dyDescent="0.25">
      <c r="R22906" s="139"/>
    </row>
    <row r="22907" spans="18:18" x14ac:dyDescent="0.25">
      <c r="R22907" s="139"/>
    </row>
    <row r="22908" spans="18:18" x14ac:dyDescent="0.25">
      <c r="R22908" s="139"/>
    </row>
    <row r="22909" spans="18:18" x14ac:dyDescent="0.25">
      <c r="R22909" s="139"/>
    </row>
    <row r="22910" spans="18:18" x14ac:dyDescent="0.25">
      <c r="R22910" s="139"/>
    </row>
    <row r="22911" spans="18:18" x14ac:dyDescent="0.25">
      <c r="R22911" s="139"/>
    </row>
    <row r="22912" spans="18:18" x14ac:dyDescent="0.25">
      <c r="R22912" s="139"/>
    </row>
    <row r="22913" spans="18:18" x14ac:dyDescent="0.25">
      <c r="R22913" s="139"/>
    </row>
    <row r="22914" spans="18:18" x14ac:dyDescent="0.25">
      <c r="R22914" s="139"/>
    </row>
    <row r="22915" spans="18:18" x14ac:dyDescent="0.25">
      <c r="R22915" s="139"/>
    </row>
    <row r="22916" spans="18:18" x14ac:dyDescent="0.25">
      <c r="R22916" s="139"/>
    </row>
    <row r="22917" spans="18:18" x14ac:dyDescent="0.25">
      <c r="R22917" s="139"/>
    </row>
    <row r="22918" spans="18:18" x14ac:dyDescent="0.25">
      <c r="R22918" s="139"/>
    </row>
    <row r="22919" spans="18:18" x14ac:dyDescent="0.25">
      <c r="R22919" s="139"/>
    </row>
    <row r="22920" spans="18:18" x14ac:dyDescent="0.25">
      <c r="R22920" s="139"/>
    </row>
    <row r="22921" spans="18:18" x14ac:dyDescent="0.25">
      <c r="R22921" s="139"/>
    </row>
    <row r="22922" spans="18:18" x14ac:dyDescent="0.25">
      <c r="R22922" s="139"/>
    </row>
    <row r="22923" spans="18:18" x14ac:dyDescent="0.25">
      <c r="R22923" s="139"/>
    </row>
    <row r="22924" spans="18:18" x14ac:dyDescent="0.25">
      <c r="R22924" s="139"/>
    </row>
    <row r="22925" spans="18:18" x14ac:dyDescent="0.25">
      <c r="R22925" s="139"/>
    </row>
    <row r="22926" spans="18:18" x14ac:dyDescent="0.25">
      <c r="R22926" s="139"/>
    </row>
    <row r="22927" spans="18:18" x14ac:dyDescent="0.25">
      <c r="R22927" s="139"/>
    </row>
    <row r="22928" spans="18:18" x14ac:dyDescent="0.25">
      <c r="R22928" s="139"/>
    </row>
    <row r="22929" spans="18:18" x14ac:dyDescent="0.25">
      <c r="R22929" s="139"/>
    </row>
    <row r="22930" spans="18:18" x14ac:dyDescent="0.25">
      <c r="R22930" s="139"/>
    </row>
    <row r="22931" spans="18:18" x14ac:dyDescent="0.25">
      <c r="R22931" s="139"/>
    </row>
    <row r="22932" spans="18:18" x14ac:dyDescent="0.25">
      <c r="R22932" s="139"/>
    </row>
    <row r="22933" spans="18:18" x14ac:dyDescent="0.25">
      <c r="R22933" s="139"/>
    </row>
    <row r="22934" spans="18:18" x14ac:dyDescent="0.25">
      <c r="R22934" s="139"/>
    </row>
    <row r="22935" spans="18:18" x14ac:dyDescent="0.25">
      <c r="R22935" s="139"/>
    </row>
    <row r="22936" spans="18:18" x14ac:dyDescent="0.25">
      <c r="R22936" s="139"/>
    </row>
    <row r="22937" spans="18:18" x14ac:dyDescent="0.25">
      <c r="R22937" s="139"/>
    </row>
    <row r="22938" spans="18:18" x14ac:dyDescent="0.25">
      <c r="R22938" s="139"/>
    </row>
    <row r="22939" spans="18:18" x14ac:dyDescent="0.25">
      <c r="R22939" s="139"/>
    </row>
    <row r="22940" spans="18:18" x14ac:dyDescent="0.25">
      <c r="R22940" s="139"/>
    </row>
    <row r="22941" spans="18:18" x14ac:dyDescent="0.25">
      <c r="R22941" s="139"/>
    </row>
    <row r="22942" spans="18:18" x14ac:dyDescent="0.25">
      <c r="R22942" s="139"/>
    </row>
    <row r="22943" spans="18:18" x14ac:dyDescent="0.25">
      <c r="R22943" s="139"/>
    </row>
    <row r="22944" spans="18:18" x14ac:dyDescent="0.25">
      <c r="R22944" s="139"/>
    </row>
    <row r="22945" spans="18:18" x14ac:dyDescent="0.25">
      <c r="R22945" s="139"/>
    </row>
    <row r="22946" spans="18:18" x14ac:dyDescent="0.25">
      <c r="R22946" s="139"/>
    </row>
    <row r="22947" spans="18:18" x14ac:dyDescent="0.25">
      <c r="R22947" s="139"/>
    </row>
    <row r="22948" spans="18:18" x14ac:dyDescent="0.25">
      <c r="R22948" s="139"/>
    </row>
    <row r="22949" spans="18:18" x14ac:dyDescent="0.25">
      <c r="R22949" s="139"/>
    </row>
    <row r="22950" spans="18:18" x14ac:dyDescent="0.25">
      <c r="R22950" s="139"/>
    </row>
    <row r="22951" spans="18:18" x14ac:dyDescent="0.25">
      <c r="R22951" s="139"/>
    </row>
    <row r="22952" spans="18:18" x14ac:dyDescent="0.25">
      <c r="R22952" s="139"/>
    </row>
    <row r="22953" spans="18:18" x14ac:dyDescent="0.25">
      <c r="R22953" s="139"/>
    </row>
    <row r="22954" spans="18:18" x14ac:dyDescent="0.25">
      <c r="R22954" s="139"/>
    </row>
    <row r="22955" spans="18:18" x14ac:dyDescent="0.25">
      <c r="R22955" s="139"/>
    </row>
    <row r="22956" spans="18:18" x14ac:dyDescent="0.25">
      <c r="R22956" s="139"/>
    </row>
    <row r="22957" spans="18:18" x14ac:dyDescent="0.25">
      <c r="R22957" s="139"/>
    </row>
    <row r="22958" spans="18:18" x14ac:dyDescent="0.25">
      <c r="R22958" s="139"/>
    </row>
    <row r="22959" spans="18:18" x14ac:dyDescent="0.25">
      <c r="R22959" s="139"/>
    </row>
    <row r="22960" spans="18:18" x14ac:dyDescent="0.25">
      <c r="R22960" s="139"/>
    </row>
    <row r="22961" spans="18:18" x14ac:dyDescent="0.25">
      <c r="R22961" s="139"/>
    </row>
    <row r="22962" spans="18:18" x14ac:dyDescent="0.25">
      <c r="R22962" s="139"/>
    </row>
    <row r="22963" spans="18:18" x14ac:dyDescent="0.25">
      <c r="R22963" s="139"/>
    </row>
    <row r="22964" spans="18:18" x14ac:dyDescent="0.25">
      <c r="R22964" s="139"/>
    </row>
    <row r="22965" spans="18:18" x14ac:dyDescent="0.25">
      <c r="R22965" s="139"/>
    </row>
    <row r="22966" spans="18:18" x14ac:dyDescent="0.25">
      <c r="R22966" s="139"/>
    </row>
    <row r="22967" spans="18:18" x14ac:dyDescent="0.25">
      <c r="R22967" s="139"/>
    </row>
    <row r="22968" spans="18:18" x14ac:dyDescent="0.25">
      <c r="R22968" s="139"/>
    </row>
    <row r="22969" spans="18:18" x14ac:dyDescent="0.25">
      <c r="R22969" s="139"/>
    </row>
    <row r="22970" spans="18:18" x14ac:dyDescent="0.25">
      <c r="R22970" s="139"/>
    </row>
    <row r="22971" spans="18:18" x14ac:dyDescent="0.25">
      <c r="R22971" s="139"/>
    </row>
    <row r="22972" spans="18:18" x14ac:dyDescent="0.25">
      <c r="R22972" s="139"/>
    </row>
    <row r="22973" spans="18:18" x14ac:dyDescent="0.25">
      <c r="R22973" s="139"/>
    </row>
    <row r="22974" spans="18:18" x14ac:dyDescent="0.25">
      <c r="R22974" s="139"/>
    </row>
    <row r="22975" spans="18:18" x14ac:dyDescent="0.25">
      <c r="R22975" s="139"/>
    </row>
    <row r="22976" spans="18:18" x14ac:dyDescent="0.25">
      <c r="R22976" s="139"/>
    </row>
    <row r="22977" spans="18:18" x14ac:dyDescent="0.25">
      <c r="R22977" s="139"/>
    </row>
    <row r="22978" spans="18:18" x14ac:dyDescent="0.25">
      <c r="R22978" s="139"/>
    </row>
    <row r="22979" spans="18:18" x14ac:dyDescent="0.25">
      <c r="R22979" s="139"/>
    </row>
    <row r="22980" spans="18:18" x14ac:dyDescent="0.25">
      <c r="R22980" s="139"/>
    </row>
    <row r="22981" spans="18:18" x14ac:dyDescent="0.25">
      <c r="R22981" s="139"/>
    </row>
    <row r="22982" spans="18:18" x14ac:dyDescent="0.25">
      <c r="R22982" s="139"/>
    </row>
    <row r="22983" spans="18:18" x14ac:dyDescent="0.25">
      <c r="R22983" s="139"/>
    </row>
    <row r="22984" spans="18:18" x14ac:dyDescent="0.25">
      <c r="R22984" s="139"/>
    </row>
    <row r="22985" spans="18:18" x14ac:dyDescent="0.25">
      <c r="R22985" s="139"/>
    </row>
    <row r="22986" spans="18:18" x14ac:dyDescent="0.25">
      <c r="R22986" s="139"/>
    </row>
    <row r="22987" spans="18:18" x14ac:dyDescent="0.25">
      <c r="R22987" s="139"/>
    </row>
    <row r="22988" spans="18:18" x14ac:dyDescent="0.25">
      <c r="R22988" s="139"/>
    </row>
    <row r="22989" spans="18:18" x14ac:dyDescent="0.25">
      <c r="R22989" s="139"/>
    </row>
    <row r="22990" spans="18:18" x14ac:dyDescent="0.25">
      <c r="R22990" s="139"/>
    </row>
    <row r="22991" spans="18:18" x14ac:dyDescent="0.25">
      <c r="R22991" s="139"/>
    </row>
    <row r="22992" spans="18:18" x14ac:dyDescent="0.25">
      <c r="R22992" s="139"/>
    </row>
    <row r="22993" spans="18:18" x14ac:dyDescent="0.25">
      <c r="R22993" s="139"/>
    </row>
    <row r="22994" spans="18:18" x14ac:dyDescent="0.25">
      <c r="R22994" s="139"/>
    </row>
    <row r="22995" spans="18:18" x14ac:dyDescent="0.25">
      <c r="R22995" s="139"/>
    </row>
    <row r="22996" spans="18:18" x14ac:dyDescent="0.25">
      <c r="R22996" s="139"/>
    </row>
    <row r="22997" spans="18:18" x14ac:dyDescent="0.25">
      <c r="R22997" s="139"/>
    </row>
    <row r="22998" spans="18:18" x14ac:dyDescent="0.25">
      <c r="R22998" s="139"/>
    </row>
    <row r="22999" spans="18:18" x14ac:dyDescent="0.25">
      <c r="R22999" s="139"/>
    </row>
    <row r="23000" spans="18:18" x14ac:dyDescent="0.25">
      <c r="R23000" s="139"/>
    </row>
    <row r="23001" spans="18:18" x14ac:dyDescent="0.25">
      <c r="R23001" s="139"/>
    </row>
    <row r="23002" spans="18:18" x14ac:dyDescent="0.25">
      <c r="R23002" s="139"/>
    </row>
    <row r="23003" spans="18:18" x14ac:dyDescent="0.25">
      <c r="R23003" s="139"/>
    </row>
    <row r="23004" spans="18:18" x14ac:dyDescent="0.25">
      <c r="R23004" s="139"/>
    </row>
    <row r="23005" spans="18:18" x14ac:dyDescent="0.25">
      <c r="R23005" s="139"/>
    </row>
    <row r="23006" spans="18:18" x14ac:dyDescent="0.25">
      <c r="R23006" s="139"/>
    </row>
    <row r="23007" spans="18:18" x14ac:dyDescent="0.25">
      <c r="R23007" s="139"/>
    </row>
    <row r="23008" spans="18:18" x14ac:dyDescent="0.25">
      <c r="R23008" s="139"/>
    </row>
    <row r="23009" spans="18:18" x14ac:dyDescent="0.25">
      <c r="R23009" s="139"/>
    </row>
    <row r="23010" spans="18:18" x14ac:dyDescent="0.25">
      <c r="R23010" s="139"/>
    </row>
    <row r="23011" spans="18:18" x14ac:dyDescent="0.25">
      <c r="R23011" s="139"/>
    </row>
    <row r="23012" spans="18:18" x14ac:dyDescent="0.25">
      <c r="R23012" s="139"/>
    </row>
    <row r="23013" spans="18:18" x14ac:dyDescent="0.25">
      <c r="R23013" s="139"/>
    </row>
    <row r="23014" spans="18:18" x14ac:dyDescent="0.25">
      <c r="R23014" s="139"/>
    </row>
    <row r="23015" spans="18:18" x14ac:dyDescent="0.25">
      <c r="R23015" s="139"/>
    </row>
    <row r="23016" spans="18:18" x14ac:dyDescent="0.25">
      <c r="R23016" s="139"/>
    </row>
    <row r="23017" spans="18:18" x14ac:dyDescent="0.25">
      <c r="R23017" s="139"/>
    </row>
    <row r="23018" spans="18:18" x14ac:dyDescent="0.25">
      <c r="R23018" s="139"/>
    </row>
    <row r="23019" spans="18:18" x14ac:dyDescent="0.25">
      <c r="R23019" s="139"/>
    </row>
    <row r="23020" spans="18:18" x14ac:dyDescent="0.25">
      <c r="R23020" s="139"/>
    </row>
    <row r="23021" spans="18:18" x14ac:dyDescent="0.25">
      <c r="R23021" s="139"/>
    </row>
    <row r="23022" spans="18:18" x14ac:dyDescent="0.25">
      <c r="R23022" s="139"/>
    </row>
    <row r="23023" spans="18:18" x14ac:dyDescent="0.25">
      <c r="R23023" s="139"/>
    </row>
    <row r="23024" spans="18:18" x14ac:dyDescent="0.25">
      <c r="R23024" s="139"/>
    </row>
    <row r="23025" spans="18:18" x14ac:dyDescent="0.25">
      <c r="R23025" s="139"/>
    </row>
    <row r="23026" spans="18:18" x14ac:dyDescent="0.25">
      <c r="R23026" s="139"/>
    </row>
    <row r="23027" spans="18:18" x14ac:dyDescent="0.25">
      <c r="R23027" s="139"/>
    </row>
    <row r="23028" spans="18:18" x14ac:dyDescent="0.25">
      <c r="R23028" s="139"/>
    </row>
    <row r="23029" spans="18:18" x14ac:dyDescent="0.25">
      <c r="R23029" s="139"/>
    </row>
    <row r="23030" spans="18:18" x14ac:dyDescent="0.25">
      <c r="R23030" s="139"/>
    </row>
    <row r="23031" spans="18:18" x14ac:dyDescent="0.25">
      <c r="R23031" s="139"/>
    </row>
    <row r="23032" spans="18:18" x14ac:dyDescent="0.25">
      <c r="R23032" s="139"/>
    </row>
    <row r="23033" spans="18:18" x14ac:dyDescent="0.25">
      <c r="R23033" s="139"/>
    </row>
    <row r="23034" spans="18:18" x14ac:dyDescent="0.25">
      <c r="R23034" s="139"/>
    </row>
    <row r="23035" spans="18:18" x14ac:dyDescent="0.25">
      <c r="R23035" s="139"/>
    </row>
    <row r="23036" spans="18:18" x14ac:dyDescent="0.25">
      <c r="R23036" s="139"/>
    </row>
    <row r="23037" spans="18:18" x14ac:dyDescent="0.25">
      <c r="R23037" s="139"/>
    </row>
    <row r="23038" spans="18:18" x14ac:dyDescent="0.25">
      <c r="R23038" s="139"/>
    </row>
    <row r="23039" spans="18:18" x14ac:dyDescent="0.25">
      <c r="R23039" s="139"/>
    </row>
    <row r="23040" spans="18:18" x14ac:dyDescent="0.25">
      <c r="R23040" s="139"/>
    </row>
    <row r="23041" spans="18:18" x14ac:dyDescent="0.25">
      <c r="R23041" s="139"/>
    </row>
    <row r="23042" spans="18:18" x14ac:dyDescent="0.25">
      <c r="R23042" s="139"/>
    </row>
    <row r="23043" spans="18:18" x14ac:dyDescent="0.25">
      <c r="R23043" s="139"/>
    </row>
    <row r="23044" spans="18:18" x14ac:dyDescent="0.25">
      <c r="R23044" s="139"/>
    </row>
    <row r="23045" spans="18:18" x14ac:dyDescent="0.25">
      <c r="R23045" s="139"/>
    </row>
    <row r="23046" spans="18:18" x14ac:dyDescent="0.25">
      <c r="R23046" s="139"/>
    </row>
    <row r="23047" spans="18:18" x14ac:dyDescent="0.25">
      <c r="R23047" s="139"/>
    </row>
    <row r="23048" spans="18:18" x14ac:dyDescent="0.25">
      <c r="R23048" s="139"/>
    </row>
    <row r="23049" spans="18:18" x14ac:dyDescent="0.25">
      <c r="R23049" s="139"/>
    </row>
    <row r="23050" spans="18:18" x14ac:dyDescent="0.25">
      <c r="R23050" s="139"/>
    </row>
    <row r="23051" spans="18:18" x14ac:dyDescent="0.25">
      <c r="R23051" s="139"/>
    </row>
    <row r="23052" spans="18:18" x14ac:dyDescent="0.25">
      <c r="R23052" s="139"/>
    </row>
    <row r="23053" spans="18:18" x14ac:dyDescent="0.25">
      <c r="R23053" s="139"/>
    </row>
    <row r="23054" spans="18:18" x14ac:dyDescent="0.25">
      <c r="R23054" s="139"/>
    </row>
    <row r="23055" spans="18:18" x14ac:dyDescent="0.25">
      <c r="R23055" s="139"/>
    </row>
    <row r="23056" spans="18:18" x14ac:dyDescent="0.25">
      <c r="R23056" s="139"/>
    </row>
    <row r="23057" spans="18:18" x14ac:dyDescent="0.25">
      <c r="R23057" s="139"/>
    </row>
    <row r="23058" spans="18:18" x14ac:dyDescent="0.25">
      <c r="R23058" s="139"/>
    </row>
    <row r="23059" spans="18:18" x14ac:dyDescent="0.25">
      <c r="R23059" s="139"/>
    </row>
    <row r="23060" spans="18:18" x14ac:dyDescent="0.25">
      <c r="R23060" s="139"/>
    </row>
    <row r="23061" spans="18:18" x14ac:dyDescent="0.25">
      <c r="R23061" s="139"/>
    </row>
    <row r="23062" spans="18:18" x14ac:dyDescent="0.25">
      <c r="R23062" s="139"/>
    </row>
    <row r="23063" spans="18:18" x14ac:dyDescent="0.25">
      <c r="R23063" s="139"/>
    </row>
    <row r="23064" spans="18:18" x14ac:dyDescent="0.25">
      <c r="R23064" s="139"/>
    </row>
    <row r="23065" spans="18:18" x14ac:dyDescent="0.25">
      <c r="R23065" s="139"/>
    </row>
    <row r="23066" spans="18:18" x14ac:dyDescent="0.25">
      <c r="R23066" s="139"/>
    </row>
    <row r="23067" spans="18:18" x14ac:dyDescent="0.25">
      <c r="R23067" s="139"/>
    </row>
    <row r="23068" spans="18:18" x14ac:dyDescent="0.25">
      <c r="R23068" s="139"/>
    </row>
    <row r="23069" spans="18:18" x14ac:dyDescent="0.25">
      <c r="R23069" s="139"/>
    </row>
    <row r="23070" spans="18:18" x14ac:dyDescent="0.25">
      <c r="R23070" s="139"/>
    </row>
    <row r="23071" spans="18:18" x14ac:dyDescent="0.25">
      <c r="R23071" s="139"/>
    </row>
    <row r="23072" spans="18:18" x14ac:dyDescent="0.25">
      <c r="R23072" s="139"/>
    </row>
    <row r="23073" spans="18:18" x14ac:dyDescent="0.25">
      <c r="R23073" s="139"/>
    </row>
    <row r="23074" spans="18:18" x14ac:dyDescent="0.25">
      <c r="R23074" s="139"/>
    </row>
    <row r="23075" spans="18:18" x14ac:dyDescent="0.25">
      <c r="R23075" s="139"/>
    </row>
    <row r="23076" spans="18:18" x14ac:dyDescent="0.25">
      <c r="R23076" s="139"/>
    </row>
    <row r="23077" spans="18:18" x14ac:dyDescent="0.25">
      <c r="R23077" s="139"/>
    </row>
    <row r="23078" spans="18:18" x14ac:dyDescent="0.25">
      <c r="R23078" s="139"/>
    </row>
    <row r="23079" spans="18:18" x14ac:dyDescent="0.25">
      <c r="R23079" s="139"/>
    </row>
    <row r="23080" spans="18:18" x14ac:dyDescent="0.25">
      <c r="R23080" s="139"/>
    </row>
    <row r="23081" spans="18:18" x14ac:dyDescent="0.25">
      <c r="R23081" s="139"/>
    </row>
    <row r="23082" spans="18:18" x14ac:dyDescent="0.25">
      <c r="R23082" s="139"/>
    </row>
    <row r="23083" spans="18:18" x14ac:dyDescent="0.25">
      <c r="R23083" s="139"/>
    </row>
    <row r="23084" spans="18:18" x14ac:dyDescent="0.25">
      <c r="R23084" s="139"/>
    </row>
    <row r="23085" spans="18:18" x14ac:dyDescent="0.25">
      <c r="R23085" s="139"/>
    </row>
    <row r="23086" spans="18:18" x14ac:dyDescent="0.25">
      <c r="R23086" s="139"/>
    </row>
    <row r="23087" spans="18:18" x14ac:dyDescent="0.25">
      <c r="R23087" s="139"/>
    </row>
    <row r="23088" spans="18:18" x14ac:dyDescent="0.25">
      <c r="R23088" s="139"/>
    </row>
    <row r="23089" spans="18:18" x14ac:dyDescent="0.25">
      <c r="R23089" s="139"/>
    </row>
    <row r="23090" spans="18:18" x14ac:dyDescent="0.25">
      <c r="R23090" s="139"/>
    </row>
    <row r="23091" spans="18:18" x14ac:dyDescent="0.25">
      <c r="R23091" s="139"/>
    </row>
    <row r="23092" spans="18:18" x14ac:dyDescent="0.25">
      <c r="R23092" s="139"/>
    </row>
    <row r="23093" spans="18:18" x14ac:dyDescent="0.25">
      <c r="R23093" s="139"/>
    </row>
    <row r="23094" spans="18:18" x14ac:dyDescent="0.25">
      <c r="R23094" s="139"/>
    </row>
    <row r="23095" spans="18:18" x14ac:dyDescent="0.25">
      <c r="R23095" s="139"/>
    </row>
    <row r="23096" spans="18:18" x14ac:dyDescent="0.25">
      <c r="R23096" s="139"/>
    </row>
    <row r="23097" spans="18:18" x14ac:dyDescent="0.25">
      <c r="R23097" s="139"/>
    </row>
    <row r="23098" spans="18:18" x14ac:dyDescent="0.25">
      <c r="R23098" s="139"/>
    </row>
    <row r="23099" spans="18:18" x14ac:dyDescent="0.25">
      <c r="R23099" s="139"/>
    </row>
    <row r="23100" spans="18:18" x14ac:dyDescent="0.25">
      <c r="R23100" s="139"/>
    </row>
    <row r="23101" spans="18:18" x14ac:dyDescent="0.25">
      <c r="R23101" s="139"/>
    </row>
    <row r="23102" spans="18:18" x14ac:dyDescent="0.25">
      <c r="R23102" s="139"/>
    </row>
    <row r="23103" spans="18:18" x14ac:dyDescent="0.25">
      <c r="R23103" s="139"/>
    </row>
    <row r="23104" spans="18:18" x14ac:dyDescent="0.25">
      <c r="R23104" s="139"/>
    </row>
    <row r="23105" spans="18:18" x14ac:dyDescent="0.25">
      <c r="R23105" s="139"/>
    </row>
    <row r="23106" spans="18:18" x14ac:dyDescent="0.25">
      <c r="R23106" s="139"/>
    </row>
    <row r="23107" spans="18:18" x14ac:dyDescent="0.25">
      <c r="R23107" s="139"/>
    </row>
    <row r="23108" spans="18:18" x14ac:dyDescent="0.25">
      <c r="R23108" s="139"/>
    </row>
    <row r="23109" spans="18:18" x14ac:dyDescent="0.25">
      <c r="R23109" s="139"/>
    </row>
    <row r="23110" spans="18:18" x14ac:dyDescent="0.25">
      <c r="R23110" s="139"/>
    </row>
    <row r="23111" spans="18:18" x14ac:dyDescent="0.25">
      <c r="R23111" s="139"/>
    </row>
    <row r="23112" spans="18:18" x14ac:dyDescent="0.25">
      <c r="R23112" s="139"/>
    </row>
    <row r="23113" spans="18:18" x14ac:dyDescent="0.25">
      <c r="R23113" s="139"/>
    </row>
    <row r="23114" spans="18:18" x14ac:dyDescent="0.25">
      <c r="R23114" s="139"/>
    </row>
    <row r="23115" spans="18:18" x14ac:dyDescent="0.25">
      <c r="R23115" s="139"/>
    </row>
    <row r="23116" spans="18:18" x14ac:dyDescent="0.25">
      <c r="R23116" s="139"/>
    </row>
    <row r="23117" spans="18:18" x14ac:dyDescent="0.25">
      <c r="R23117" s="139"/>
    </row>
    <row r="23118" spans="18:18" x14ac:dyDescent="0.25">
      <c r="R23118" s="139"/>
    </row>
    <row r="23119" spans="18:18" x14ac:dyDescent="0.25">
      <c r="R23119" s="139"/>
    </row>
    <row r="23120" spans="18:18" x14ac:dyDescent="0.25">
      <c r="R23120" s="139"/>
    </row>
    <row r="23121" spans="18:18" x14ac:dyDescent="0.25">
      <c r="R23121" s="139"/>
    </row>
    <row r="23122" spans="18:18" x14ac:dyDescent="0.25">
      <c r="R23122" s="139"/>
    </row>
    <row r="23123" spans="18:18" x14ac:dyDescent="0.25">
      <c r="R23123" s="139"/>
    </row>
    <row r="23124" spans="18:18" x14ac:dyDescent="0.25">
      <c r="R23124" s="139"/>
    </row>
    <row r="23125" spans="18:18" x14ac:dyDescent="0.25">
      <c r="R23125" s="139"/>
    </row>
    <row r="23126" spans="18:18" x14ac:dyDescent="0.25">
      <c r="R23126" s="139"/>
    </row>
    <row r="23127" spans="18:18" x14ac:dyDescent="0.25">
      <c r="R23127" s="139"/>
    </row>
    <row r="23128" spans="18:18" x14ac:dyDescent="0.25">
      <c r="R23128" s="139"/>
    </row>
    <row r="23129" spans="18:18" x14ac:dyDescent="0.25">
      <c r="R23129" s="139"/>
    </row>
    <row r="23130" spans="18:18" x14ac:dyDescent="0.25">
      <c r="R23130" s="139"/>
    </row>
    <row r="23131" spans="18:18" x14ac:dyDescent="0.25">
      <c r="R23131" s="139"/>
    </row>
    <row r="23132" spans="18:18" x14ac:dyDescent="0.25">
      <c r="R23132" s="139"/>
    </row>
    <row r="23133" spans="18:18" x14ac:dyDescent="0.25">
      <c r="R23133" s="139"/>
    </row>
    <row r="23134" spans="18:18" x14ac:dyDescent="0.25">
      <c r="R23134" s="139"/>
    </row>
    <row r="23135" spans="18:18" x14ac:dyDescent="0.25">
      <c r="R23135" s="139"/>
    </row>
    <row r="23136" spans="18:18" x14ac:dyDescent="0.25">
      <c r="R23136" s="139"/>
    </row>
    <row r="23137" spans="18:18" x14ac:dyDescent="0.25">
      <c r="R23137" s="139"/>
    </row>
    <row r="23138" spans="18:18" x14ac:dyDescent="0.25">
      <c r="R23138" s="139"/>
    </row>
    <row r="23139" spans="18:18" x14ac:dyDescent="0.25">
      <c r="R23139" s="139"/>
    </row>
    <row r="23140" spans="18:18" x14ac:dyDescent="0.25">
      <c r="R23140" s="139"/>
    </row>
    <row r="23141" spans="18:18" x14ac:dyDescent="0.25">
      <c r="R23141" s="139"/>
    </row>
    <row r="23142" spans="18:18" x14ac:dyDescent="0.25">
      <c r="R23142" s="139"/>
    </row>
    <row r="23143" spans="18:18" x14ac:dyDescent="0.25">
      <c r="R23143" s="139"/>
    </row>
    <row r="23144" spans="18:18" x14ac:dyDescent="0.25">
      <c r="R23144" s="139"/>
    </row>
    <row r="23145" spans="18:18" x14ac:dyDescent="0.25">
      <c r="R23145" s="139"/>
    </row>
    <row r="23146" spans="18:18" x14ac:dyDescent="0.25">
      <c r="R23146" s="139"/>
    </row>
    <row r="23147" spans="18:18" x14ac:dyDescent="0.25">
      <c r="R23147" s="139"/>
    </row>
    <row r="23148" spans="18:18" x14ac:dyDescent="0.25">
      <c r="R23148" s="139"/>
    </row>
    <row r="23149" spans="18:18" x14ac:dyDescent="0.25">
      <c r="R23149" s="139"/>
    </row>
    <row r="23150" spans="18:18" x14ac:dyDescent="0.25">
      <c r="R23150" s="139"/>
    </row>
    <row r="23151" spans="18:18" x14ac:dyDescent="0.25">
      <c r="R23151" s="139"/>
    </row>
    <row r="23152" spans="18:18" x14ac:dyDescent="0.25">
      <c r="R23152" s="139"/>
    </row>
    <row r="23153" spans="18:18" x14ac:dyDescent="0.25">
      <c r="R23153" s="139"/>
    </row>
    <row r="23154" spans="18:18" x14ac:dyDescent="0.25">
      <c r="R23154" s="139"/>
    </row>
    <row r="23155" spans="18:18" x14ac:dyDescent="0.25">
      <c r="R23155" s="139"/>
    </row>
    <row r="23156" spans="18:18" x14ac:dyDescent="0.25">
      <c r="R23156" s="139"/>
    </row>
    <row r="23157" spans="18:18" x14ac:dyDescent="0.25">
      <c r="R23157" s="139"/>
    </row>
    <row r="23158" spans="18:18" x14ac:dyDescent="0.25">
      <c r="R23158" s="139"/>
    </row>
    <row r="23159" spans="18:18" x14ac:dyDescent="0.25">
      <c r="R23159" s="139"/>
    </row>
    <row r="23160" spans="18:18" x14ac:dyDescent="0.25">
      <c r="R23160" s="139"/>
    </row>
    <row r="23161" spans="18:18" x14ac:dyDescent="0.25">
      <c r="R23161" s="139"/>
    </row>
    <row r="23162" spans="18:18" x14ac:dyDescent="0.25">
      <c r="R23162" s="139"/>
    </row>
    <row r="23163" spans="18:18" x14ac:dyDescent="0.25">
      <c r="R23163" s="139"/>
    </row>
    <row r="23164" spans="18:18" x14ac:dyDescent="0.25">
      <c r="R23164" s="139"/>
    </row>
    <row r="23165" spans="18:18" x14ac:dyDescent="0.25">
      <c r="R23165" s="139"/>
    </row>
    <row r="23166" spans="18:18" x14ac:dyDescent="0.25">
      <c r="R23166" s="139"/>
    </row>
    <row r="23167" spans="18:18" x14ac:dyDescent="0.25">
      <c r="R23167" s="139"/>
    </row>
    <row r="23168" spans="18:18" x14ac:dyDescent="0.25">
      <c r="R23168" s="139"/>
    </row>
    <row r="23169" spans="18:18" x14ac:dyDescent="0.25">
      <c r="R23169" s="139"/>
    </row>
    <row r="23170" spans="18:18" x14ac:dyDescent="0.25">
      <c r="R23170" s="139"/>
    </row>
    <row r="23171" spans="18:18" x14ac:dyDescent="0.25">
      <c r="R23171" s="139"/>
    </row>
    <row r="23172" spans="18:18" x14ac:dyDescent="0.25">
      <c r="R23172" s="139"/>
    </row>
    <row r="23173" spans="18:18" x14ac:dyDescent="0.25">
      <c r="R23173" s="139"/>
    </row>
    <row r="23174" spans="18:18" x14ac:dyDescent="0.25">
      <c r="R23174" s="139"/>
    </row>
    <row r="23175" spans="18:18" x14ac:dyDescent="0.25">
      <c r="R23175" s="139"/>
    </row>
    <row r="23176" spans="18:18" x14ac:dyDescent="0.25">
      <c r="R23176" s="139"/>
    </row>
    <row r="23177" spans="18:18" x14ac:dyDescent="0.25">
      <c r="R23177" s="139"/>
    </row>
    <row r="23178" spans="18:18" x14ac:dyDescent="0.25">
      <c r="R23178" s="139"/>
    </row>
    <row r="23179" spans="18:18" x14ac:dyDescent="0.25">
      <c r="R23179" s="139"/>
    </row>
    <row r="23180" spans="18:18" x14ac:dyDescent="0.25">
      <c r="R23180" s="139"/>
    </row>
    <row r="23181" spans="18:18" x14ac:dyDescent="0.25">
      <c r="R23181" s="139"/>
    </row>
    <row r="23182" spans="18:18" x14ac:dyDescent="0.25">
      <c r="R23182" s="139"/>
    </row>
    <row r="23183" spans="18:18" x14ac:dyDescent="0.25">
      <c r="R23183" s="139"/>
    </row>
    <row r="23184" spans="18:18" x14ac:dyDescent="0.25">
      <c r="R23184" s="139"/>
    </row>
    <row r="23185" spans="18:18" x14ac:dyDescent="0.25">
      <c r="R23185" s="139"/>
    </row>
    <row r="23186" spans="18:18" x14ac:dyDescent="0.25">
      <c r="R23186" s="139"/>
    </row>
    <row r="23187" spans="18:18" x14ac:dyDescent="0.25">
      <c r="R23187" s="139"/>
    </row>
    <row r="23188" spans="18:18" x14ac:dyDescent="0.25">
      <c r="R23188" s="139"/>
    </row>
    <row r="23189" spans="18:18" x14ac:dyDescent="0.25">
      <c r="R23189" s="139"/>
    </row>
    <row r="23190" spans="18:18" x14ac:dyDescent="0.25">
      <c r="R23190" s="139"/>
    </row>
    <row r="23191" spans="18:18" x14ac:dyDescent="0.25">
      <c r="R23191" s="139"/>
    </row>
    <row r="23192" spans="18:18" x14ac:dyDescent="0.25">
      <c r="R23192" s="139"/>
    </row>
    <row r="23193" spans="18:18" x14ac:dyDescent="0.25">
      <c r="R23193" s="139"/>
    </row>
    <row r="23194" spans="18:18" x14ac:dyDescent="0.25">
      <c r="R23194" s="139"/>
    </row>
    <row r="23195" spans="18:18" x14ac:dyDescent="0.25">
      <c r="R23195" s="139"/>
    </row>
    <row r="23196" spans="18:18" x14ac:dyDescent="0.25">
      <c r="R23196" s="139"/>
    </row>
    <row r="23197" spans="18:18" x14ac:dyDescent="0.25">
      <c r="R23197" s="139"/>
    </row>
    <row r="23198" spans="18:18" x14ac:dyDescent="0.25">
      <c r="R23198" s="139"/>
    </row>
    <row r="23199" spans="18:18" x14ac:dyDescent="0.25">
      <c r="R23199" s="139"/>
    </row>
    <row r="23200" spans="18:18" x14ac:dyDescent="0.25">
      <c r="R23200" s="139"/>
    </row>
    <row r="23201" spans="18:18" x14ac:dyDescent="0.25">
      <c r="R23201" s="139"/>
    </row>
    <row r="23202" spans="18:18" x14ac:dyDescent="0.25">
      <c r="R23202" s="139"/>
    </row>
    <row r="23203" spans="18:18" x14ac:dyDescent="0.25">
      <c r="R23203" s="139"/>
    </row>
    <row r="23204" spans="18:18" x14ac:dyDescent="0.25">
      <c r="R23204" s="139"/>
    </row>
    <row r="23205" spans="18:18" x14ac:dyDescent="0.25">
      <c r="R23205" s="139"/>
    </row>
    <row r="23206" spans="18:18" x14ac:dyDescent="0.25">
      <c r="R23206" s="139"/>
    </row>
    <row r="23207" spans="18:18" x14ac:dyDescent="0.25">
      <c r="R23207" s="139"/>
    </row>
    <row r="23208" spans="18:18" x14ac:dyDescent="0.25">
      <c r="R23208" s="139"/>
    </row>
    <row r="23209" spans="18:18" x14ac:dyDescent="0.25">
      <c r="R23209" s="139"/>
    </row>
    <row r="23210" spans="18:18" x14ac:dyDescent="0.25">
      <c r="R23210" s="139"/>
    </row>
    <row r="23211" spans="18:18" x14ac:dyDescent="0.25">
      <c r="R23211" s="139"/>
    </row>
    <row r="23212" spans="18:18" x14ac:dyDescent="0.25">
      <c r="R23212" s="139"/>
    </row>
    <row r="23213" spans="18:18" x14ac:dyDescent="0.25">
      <c r="R23213" s="139"/>
    </row>
    <row r="23214" spans="18:18" x14ac:dyDescent="0.25">
      <c r="R23214" s="139"/>
    </row>
    <row r="23215" spans="18:18" x14ac:dyDescent="0.25">
      <c r="R23215" s="139"/>
    </row>
    <row r="23216" spans="18:18" x14ac:dyDescent="0.25">
      <c r="R23216" s="139"/>
    </row>
    <row r="23217" spans="18:18" x14ac:dyDescent="0.25">
      <c r="R23217" s="139"/>
    </row>
    <row r="23218" spans="18:18" x14ac:dyDescent="0.25">
      <c r="R23218" s="139"/>
    </row>
    <row r="23219" spans="18:18" x14ac:dyDescent="0.25">
      <c r="R23219" s="139"/>
    </row>
    <row r="23220" spans="18:18" x14ac:dyDescent="0.25">
      <c r="R23220" s="139"/>
    </row>
    <row r="23221" spans="18:18" x14ac:dyDescent="0.25">
      <c r="R23221" s="139"/>
    </row>
    <row r="23222" spans="18:18" x14ac:dyDescent="0.25">
      <c r="R23222" s="139"/>
    </row>
    <row r="23223" spans="18:18" x14ac:dyDescent="0.25">
      <c r="R23223" s="139"/>
    </row>
    <row r="23224" spans="18:18" x14ac:dyDescent="0.25">
      <c r="R23224" s="139"/>
    </row>
    <row r="23225" spans="18:18" x14ac:dyDescent="0.25">
      <c r="R23225" s="139"/>
    </row>
    <row r="23226" spans="18:18" x14ac:dyDescent="0.25">
      <c r="R23226" s="139"/>
    </row>
    <row r="23227" spans="18:18" x14ac:dyDescent="0.25">
      <c r="R23227" s="139"/>
    </row>
    <row r="23228" spans="18:18" x14ac:dyDescent="0.25">
      <c r="R23228" s="139"/>
    </row>
    <row r="23229" spans="18:18" x14ac:dyDescent="0.25">
      <c r="R23229" s="139"/>
    </row>
    <row r="23230" spans="18:18" x14ac:dyDescent="0.25">
      <c r="R23230" s="139"/>
    </row>
    <row r="23231" spans="18:18" x14ac:dyDescent="0.25">
      <c r="R23231" s="139"/>
    </row>
    <row r="23232" spans="18:18" x14ac:dyDescent="0.25">
      <c r="R23232" s="139"/>
    </row>
    <row r="23233" spans="18:18" x14ac:dyDescent="0.25">
      <c r="R23233" s="139"/>
    </row>
    <row r="23234" spans="18:18" x14ac:dyDescent="0.25">
      <c r="R23234" s="139"/>
    </row>
    <row r="23235" spans="18:18" x14ac:dyDescent="0.25">
      <c r="R23235" s="139"/>
    </row>
    <row r="23236" spans="18:18" x14ac:dyDescent="0.25">
      <c r="R23236" s="139"/>
    </row>
    <row r="23237" spans="18:18" x14ac:dyDescent="0.25">
      <c r="R23237" s="139"/>
    </row>
    <row r="23238" spans="18:18" x14ac:dyDescent="0.25">
      <c r="R23238" s="139"/>
    </row>
    <row r="23239" spans="18:18" x14ac:dyDescent="0.25">
      <c r="R23239" s="139"/>
    </row>
    <row r="23240" spans="18:18" x14ac:dyDescent="0.25">
      <c r="R23240" s="139"/>
    </row>
    <row r="23241" spans="18:18" x14ac:dyDescent="0.25">
      <c r="R23241" s="139"/>
    </row>
    <row r="23242" spans="18:18" x14ac:dyDescent="0.25">
      <c r="R23242" s="139"/>
    </row>
    <row r="23243" spans="18:18" x14ac:dyDescent="0.25">
      <c r="R23243" s="139"/>
    </row>
    <row r="23244" spans="18:18" x14ac:dyDescent="0.25">
      <c r="R23244" s="139"/>
    </row>
    <row r="23245" spans="18:18" x14ac:dyDescent="0.25">
      <c r="R23245" s="139"/>
    </row>
    <row r="23246" spans="18:18" x14ac:dyDescent="0.25">
      <c r="R23246" s="139"/>
    </row>
    <row r="23247" spans="18:18" x14ac:dyDescent="0.25">
      <c r="R23247" s="139"/>
    </row>
    <row r="23248" spans="18:18" x14ac:dyDescent="0.25">
      <c r="R23248" s="139"/>
    </row>
    <row r="23249" spans="18:18" x14ac:dyDescent="0.25">
      <c r="R23249" s="139"/>
    </row>
    <row r="23250" spans="18:18" x14ac:dyDescent="0.25">
      <c r="R23250" s="139"/>
    </row>
    <row r="23251" spans="18:18" x14ac:dyDescent="0.25">
      <c r="R23251" s="139"/>
    </row>
    <row r="23252" spans="18:18" x14ac:dyDescent="0.25">
      <c r="R23252" s="139"/>
    </row>
    <row r="23253" spans="18:18" x14ac:dyDescent="0.25">
      <c r="R23253" s="139"/>
    </row>
    <row r="23254" spans="18:18" x14ac:dyDescent="0.25">
      <c r="R23254" s="139"/>
    </row>
    <row r="23255" spans="18:18" x14ac:dyDescent="0.25">
      <c r="R23255" s="139"/>
    </row>
    <row r="23256" spans="18:18" x14ac:dyDescent="0.25">
      <c r="R23256" s="139"/>
    </row>
    <row r="23257" spans="18:18" x14ac:dyDescent="0.25">
      <c r="R23257" s="139"/>
    </row>
    <row r="23258" spans="18:18" x14ac:dyDescent="0.25">
      <c r="R23258" s="139"/>
    </row>
    <row r="23259" spans="18:18" x14ac:dyDescent="0.25">
      <c r="R23259" s="139"/>
    </row>
    <row r="23260" spans="18:18" x14ac:dyDescent="0.25">
      <c r="R23260" s="139"/>
    </row>
    <row r="23261" spans="18:18" x14ac:dyDescent="0.25">
      <c r="R23261" s="139"/>
    </row>
    <row r="23262" spans="18:18" x14ac:dyDescent="0.25">
      <c r="R23262" s="139"/>
    </row>
    <row r="23263" spans="18:18" x14ac:dyDescent="0.25">
      <c r="R23263" s="139"/>
    </row>
    <row r="23264" spans="18:18" x14ac:dyDescent="0.25">
      <c r="R23264" s="139"/>
    </row>
    <row r="23265" spans="18:18" x14ac:dyDescent="0.25">
      <c r="R23265" s="139"/>
    </row>
    <row r="23266" spans="18:18" x14ac:dyDescent="0.25">
      <c r="R23266" s="139"/>
    </row>
    <row r="23267" spans="18:18" x14ac:dyDescent="0.25">
      <c r="R23267" s="139"/>
    </row>
    <row r="23268" spans="18:18" x14ac:dyDescent="0.25">
      <c r="R23268" s="139"/>
    </row>
    <row r="23269" spans="18:18" x14ac:dyDescent="0.25">
      <c r="R23269" s="139"/>
    </row>
    <row r="23270" spans="18:18" x14ac:dyDescent="0.25">
      <c r="R23270" s="139"/>
    </row>
    <row r="23271" spans="18:18" x14ac:dyDescent="0.25">
      <c r="R23271" s="139"/>
    </row>
    <row r="23272" spans="18:18" x14ac:dyDescent="0.25">
      <c r="R23272" s="139"/>
    </row>
    <row r="23273" spans="18:18" x14ac:dyDescent="0.25">
      <c r="R23273" s="139"/>
    </row>
    <row r="23274" spans="18:18" x14ac:dyDescent="0.25">
      <c r="R23274" s="139"/>
    </row>
    <row r="23275" spans="18:18" x14ac:dyDescent="0.25">
      <c r="R23275" s="139"/>
    </row>
    <row r="23276" spans="18:18" x14ac:dyDescent="0.25">
      <c r="R23276" s="139"/>
    </row>
    <row r="23277" spans="18:18" x14ac:dyDescent="0.25">
      <c r="R23277" s="139"/>
    </row>
    <row r="23278" spans="18:18" x14ac:dyDescent="0.25">
      <c r="R23278" s="139"/>
    </row>
    <row r="23279" spans="18:18" x14ac:dyDescent="0.25">
      <c r="R23279" s="139"/>
    </row>
    <row r="23280" spans="18:18" x14ac:dyDescent="0.25">
      <c r="R23280" s="139"/>
    </row>
    <row r="23281" spans="18:18" x14ac:dyDescent="0.25">
      <c r="R23281" s="139"/>
    </row>
    <row r="23282" spans="18:18" x14ac:dyDescent="0.25">
      <c r="R23282" s="139"/>
    </row>
    <row r="23283" spans="18:18" x14ac:dyDescent="0.25">
      <c r="R23283" s="139"/>
    </row>
    <row r="23284" spans="18:18" x14ac:dyDescent="0.25">
      <c r="R23284" s="139"/>
    </row>
    <row r="23285" spans="18:18" x14ac:dyDescent="0.25">
      <c r="R23285" s="139"/>
    </row>
    <row r="23286" spans="18:18" x14ac:dyDescent="0.25">
      <c r="R23286" s="139"/>
    </row>
    <row r="23287" spans="18:18" x14ac:dyDescent="0.25">
      <c r="R23287" s="139"/>
    </row>
    <row r="23288" spans="18:18" x14ac:dyDescent="0.25">
      <c r="R23288" s="139"/>
    </row>
    <row r="23289" spans="18:18" x14ac:dyDescent="0.25">
      <c r="R23289" s="139"/>
    </row>
    <row r="23290" spans="18:18" x14ac:dyDescent="0.25">
      <c r="R23290" s="139"/>
    </row>
    <row r="23291" spans="18:18" x14ac:dyDescent="0.25">
      <c r="R23291" s="139"/>
    </row>
    <row r="23292" spans="18:18" x14ac:dyDescent="0.25">
      <c r="R23292" s="139"/>
    </row>
    <row r="23293" spans="18:18" x14ac:dyDescent="0.25">
      <c r="R23293" s="139"/>
    </row>
    <row r="23294" spans="18:18" x14ac:dyDescent="0.25">
      <c r="R23294" s="139"/>
    </row>
    <row r="23295" spans="18:18" x14ac:dyDescent="0.25">
      <c r="R23295" s="139"/>
    </row>
    <row r="23296" spans="18:18" x14ac:dyDescent="0.25">
      <c r="R23296" s="139"/>
    </row>
    <row r="23297" spans="18:18" x14ac:dyDescent="0.25">
      <c r="R23297" s="139"/>
    </row>
    <row r="23298" spans="18:18" x14ac:dyDescent="0.25">
      <c r="R23298" s="139"/>
    </row>
    <row r="23299" spans="18:18" x14ac:dyDescent="0.25">
      <c r="R23299" s="139"/>
    </row>
    <row r="23300" spans="18:18" x14ac:dyDescent="0.25">
      <c r="R23300" s="139"/>
    </row>
    <row r="23301" spans="18:18" x14ac:dyDescent="0.25">
      <c r="R23301" s="139"/>
    </row>
    <row r="23302" spans="18:18" x14ac:dyDescent="0.25">
      <c r="R23302" s="139"/>
    </row>
    <row r="23303" spans="18:18" x14ac:dyDescent="0.25">
      <c r="R23303" s="139"/>
    </row>
    <row r="23304" spans="18:18" x14ac:dyDescent="0.25">
      <c r="R23304" s="139"/>
    </row>
    <row r="23305" spans="18:18" x14ac:dyDescent="0.25">
      <c r="R23305" s="139"/>
    </row>
    <row r="23306" spans="18:18" x14ac:dyDescent="0.25">
      <c r="R23306" s="139"/>
    </row>
    <row r="23307" spans="18:18" x14ac:dyDescent="0.25">
      <c r="R23307" s="139"/>
    </row>
    <row r="23308" spans="18:18" x14ac:dyDescent="0.25">
      <c r="R23308" s="139"/>
    </row>
    <row r="23309" spans="18:18" x14ac:dyDescent="0.25">
      <c r="R23309" s="139"/>
    </row>
    <row r="23310" spans="18:18" x14ac:dyDescent="0.25">
      <c r="R23310" s="139"/>
    </row>
    <row r="23311" spans="18:18" x14ac:dyDescent="0.25">
      <c r="R23311" s="139"/>
    </row>
    <row r="23312" spans="18:18" x14ac:dyDescent="0.25">
      <c r="R23312" s="139"/>
    </row>
    <row r="23313" spans="18:18" x14ac:dyDescent="0.25">
      <c r="R23313" s="139"/>
    </row>
    <row r="23314" spans="18:18" x14ac:dyDescent="0.25">
      <c r="R23314" s="139"/>
    </row>
    <row r="23315" spans="18:18" x14ac:dyDescent="0.25">
      <c r="R23315" s="139"/>
    </row>
    <row r="23316" spans="18:18" x14ac:dyDescent="0.25">
      <c r="R23316" s="139"/>
    </row>
    <row r="23317" spans="18:18" x14ac:dyDescent="0.25">
      <c r="R23317" s="139"/>
    </row>
    <row r="23318" spans="18:18" x14ac:dyDescent="0.25">
      <c r="R23318" s="139"/>
    </row>
    <row r="23319" spans="18:18" x14ac:dyDescent="0.25">
      <c r="R23319" s="139"/>
    </row>
    <row r="23320" spans="18:18" x14ac:dyDescent="0.25">
      <c r="R23320" s="139"/>
    </row>
    <row r="23321" spans="18:18" x14ac:dyDescent="0.25">
      <c r="R23321" s="139"/>
    </row>
    <row r="23322" spans="18:18" x14ac:dyDescent="0.25">
      <c r="R23322" s="139"/>
    </row>
    <row r="23323" spans="18:18" x14ac:dyDescent="0.25">
      <c r="R23323" s="139"/>
    </row>
    <row r="23324" spans="18:18" x14ac:dyDescent="0.25">
      <c r="R23324" s="139"/>
    </row>
    <row r="23325" spans="18:18" x14ac:dyDescent="0.25">
      <c r="R23325" s="139"/>
    </row>
    <row r="23326" spans="18:18" x14ac:dyDescent="0.25">
      <c r="R23326" s="139"/>
    </row>
    <row r="23327" spans="18:18" x14ac:dyDescent="0.25">
      <c r="R23327" s="139"/>
    </row>
    <row r="23328" spans="18:18" x14ac:dyDescent="0.25">
      <c r="R23328" s="139"/>
    </row>
    <row r="23329" spans="18:18" x14ac:dyDescent="0.25">
      <c r="R23329" s="139"/>
    </row>
    <row r="23330" spans="18:18" x14ac:dyDescent="0.25">
      <c r="R23330" s="139"/>
    </row>
    <row r="23331" spans="18:18" x14ac:dyDescent="0.25">
      <c r="R23331" s="139"/>
    </row>
    <row r="23332" spans="18:18" x14ac:dyDescent="0.25">
      <c r="R23332" s="139"/>
    </row>
    <row r="23333" spans="18:18" x14ac:dyDescent="0.25">
      <c r="R23333" s="139"/>
    </row>
    <row r="23334" spans="18:18" x14ac:dyDescent="0.25">
      <c r="R23334" s="139"/>
    </row>
    <row r="23335" spans="18:18" x14ac:dyDescent="0.25">
      <c r="R23335" s="139"/>
    </row>
    <row r="23336" spans="18:18" x14ac:dyDescent="0.25">
      <c r="R23336" s="139"/>
    </row>
    <row r="23337" spans="18:18" x14ac:dyDescent="0.25">
      <c r="R23337" s="139"/>
    </row>
    <row r="23338" spans="18:18" x14ac:dyDescent="0.25">
      <c r="R23338" s="139"/>
    </row>
    <row r="23339" spans="18:18" x14ac:dyDescent="0.25">
      <c r="R23339" s="139"/>
    </row>
    <row r="23340" spans="18:18" x14ac:dyDescent="0.25">
      <c r="R23340" s="139"/>
    </row>
    <row r="23341" spans="18:18" x14ac:dyDescent="0.25">
      <c r="R23341" s="139"/>
    </row>
    <row r="23342" spans="18:18" x14ac:dyDescent="0.25">
      <c r="R23342" s="139"/>
    </row>
    <row r="23343" spans="18:18" x14ac:dyDescent="0.25">
      <c r="R23343" s="139"/>
    </row>
    <row r="23344" spans="18:18" x14ac:dyDescent="0.25">
      <c r="R23344" s="139"/>
    </row>
    <row r="23345" spans="18:18" x14ac:dyDescent="0.25">
      <c r="R23345" s="139"/>
    </row>
    <row r="23346" spans="18:18" x14ac:dyDescent="0.25">
      <c r="R23346" s="139"/>
    </row>
    <row r="23347" spans="18:18" x14ac:dyDescent="0.25">
      <c r="R23347" s="139"/>
    </row>
    <row r="23348" spans="18:18" x14ac:dyDescent="0.25">
      <c r="R23348" s="139"/>
    </row>
    <row r="23349" spans="18:18" x14ac:dyDescent="0.25">
      <c r="R23349" s="139"/>
    </row>
    <row r="23350" spans="18:18" x14ac:dyDescent="0.25">
      <c r="R23350" s="139"/>
    </row>
    <row r="23351" spans="18:18" x14ac:dyDescent="0.25">
      <c r="R23351" s="139"/>
    </row>
    <row r="23352" spans="18:18" x14ac:dyDescent="0.25">
      <c r="R23352" s="139"/>
    </row>
    <row r="23353" spans="18:18" x14ac:dyDescent="0.25">
      <c r="R23353" s="139"/>
    </row>
    <row r="23354" spans="18:18" x14ac:dyDescent="0.25">
      <c r="R23354" s="139"/>
    </row>
    <row r="23355" spans="18:18" x14ac:dyDescent="0.25">
      <c r="R23355" s="139"/>
    </row>
    <row r="23356" spans="18:18" x14ac:dyDescent="0.25">
      <c r="R23356" s="139"/>
    </row>
    <row r="23357" spans="18:18" x14ac:dyDescent="0.25">
      <c r="R23357" s="139"/>
    </row>
    <row r="23358" spans="18:18" x14ac:dyDescent="0.25">
      <c r="R23358" s="139"/>
    </row>
    <row r="23359" spans="18:18" x14ac:dyDescent="0.25">
      <c r="R23359" s="139"/>
    </row>
    <row r="23360" spans="18:18" x14ac:dyDescent="0.25">
      <c r="R23360" s="139"/>
    </row>
    <row r="23361" spans="18:18" x14ac:dyDescent="0.25">
      <c r="R23361" s="139"/>
    </row>
    <row r="23362" spans="18:18" x14ac:dyDescent="0.25">
      <c r="R23362" s="139"/>
    </row>
    <row r="23363" spans="18:18" x14ac:dyDescent="0.25">
      <c r="R23363" s="139"/>
    </row>
    <row r="23364" spans="18:18" x14ac:dyDescent="0.25">
      <c r="R23364" s="139"/>
    </row>
    <row r="23365" spans="18:18" x14ac:dyDescent="0.25">
      <c r="R23365" s="139"/>
    </row>
    <row r="23366" spans="18:18" x14ac:dyDescent="0.25">
      <c r="R23366" s="139"/>
    </row>
    <row r="23367" spans="18:18" x14ac:dyDescent="0.25">
      <c r="R23367" s="139"/>
    </row>
    <row r="23368" spans="18:18" x14ac:dyDescent="0.25">
      <c r="R23368" s="139"/>
    </row>
    <row r="23369" spans="18:18" x14ac:dyDescent="0.25">
      <c r="R23369" s="139"/>
    </row>
    <row r="23370" spans="18:18" x14ac:dyDescent="0.25">
      <c r="R23370" s="139"/>
    </row>
    <row r="23371" spans="18:18" x14ac:dyDescent="0.25">
      <c r="R23371" s="139"/>
    </row>
    <row r="23372" spans="18:18" x14ac:dyDescent="0.25">
      <c r="R23372" s="139"/>
    </row>
    <row r="23373" spans="18:18" x14ac:dyDescent="0.25">
      <c r="R23373" s="139"/>
    </row>
    <row r="23374" spans="18:18" x14ac:dyDescent="0.25">
      <c r="R23374" s="139"/>
    </row>
    <row r="23375" spans="18:18" x14ac:dyDescent="0.25">
      <c r="R23375" s="139"/>
    </row>
    <row r="23376" spans="18:18" x14ac:dyDescent="0.25">
      <c r="R23376" s="139"/>
    </row>
    <row r="23377" spans="18:18" x14ac:dyDescent="0.25">
      <c r="R23377" s="139"/>
    </row>
    <row r="23378" spans="18:18" x14ac:dyDescent="0.25">
      <c r="R23378" s="139"/>
    </row>
    <row r="23379" spans="18:18" x14ac:dyDescent="0.25">
      <c r="R23379" s="139"/>
    </row>
    <row r="23380" spans="18:18" x14ac:dyDescent="0.25">
      <c r="R23380" s="139"/>
    </row>
    <row r="23381" spans="18:18" x14ac:dyDescent="0.25">
      <c r="R23381" s="139"/>
    </row>
    <row r="23382" spans="18:18" x14ac:dyDescent="0.25">
      <c r="R23382" s="139"/>
    </row>
    <row r="23383" spans="18:18" x14ac:dyDescent="0.25">
      <c r="R23383" s="139"/>
    </row>
    <row r="23384" spans="18:18" x14ac:dyDescent="0.25">
      <c r="R23384" s="139"/>
    </row>
    <row r="23385" spans="18:18" x14ac:dyDescent="0.25">
      <c r="R23385" s="139"/>
    </row>
    <row r="23386" spans="18:18" x14ac:dyDescent="0.25">
      <c r="R23386" s="139"/>
    </row>
    <row r="23387" spans="18:18" x14ac:dyDescent="0.25">
      <c r="R23387" s="139"/>
    </row>
    <row r="23388" spans="18:18" x14ac:dyDescent="0.25">
      <c r="R23388" s="139"/>
    </row>
    <row r="23389" spans="18:18" x14ac:dyDescent="0.25">
      <c r="R23389" s="139"/>
    </row>
    <row r="23390" spans="18:18" x14ac:dyDescent="0.25">
      <c r="R23390" s="139"/>
    </row>
    <row r="23391" spans="18:18" x14ac:dyDescent="0.25">
      <c r="R23391" s="139"/>
    </row>
    <row r="23392" spans="18:18" x14ac:dyDescent="0.25">
      <c r="R23392" s="139"/>
    </row>
    <row r="23393" spans="18:18" x14ac:dyDescent="0.25">
      <c r="R23393" s="139"/>
    </row>
    <row r="23394" spans="18:18" x14ac:dyDescent="0.25">
      <c r="R23394" s="139"/>
    </row>
    <row r="23395" spans="18:18" x14ac:dyDescent="0.25">
      <c r="R23395" s="139"/>
    </row>
    <row r="23396" spans="18:18" x14ac:dyDescent="0.25">
      <c r="R23396" s="139"/>
    </row>
    <row r="23397" spans="18:18" x14ac:dyDescent="0.25">
      <c r="R23397" s="139"/>
    </row>
    <row r="23398" spans="18:18" x14ac:dyDescent="0.25">
      <c r="R23398" s="139"/>
    </row>
    <row r="23399" spans="18:18" x14ac:dyDescent="0.25">
      <c r="R23399" s="139"/>
    </row>
    <row r="23400" spans="18:18" x14ac:dyDescent="0.25">
      <c r="R23400" s="139"/>
    </row>
    <row r="23401" spans="18:18" x14ac:dyDescent="0.25">
      <c r="R23401" s="139"/>
    </row>
    <row r="23402" spans="18:18" x14ac:dyDescent="0.25">
      <c r="R23402" s="139"/>
    </row>
    <row r="23403" spans="18:18" x14ac:dyDescent="0.25">
      <c r="R23403" s="139"/>
    </row>
    <row r="23404" spans="18:18" x14ac:dyDescent="0.25">
      <c r="R23404" s="139"/>
    </row>
    <row r="23405" spans="18:18" x14ac:dyDescent="0.25">
      <c r="R23405" s="139"/>
    </row>
    <row r="23406" spans="18:18" x14ac:dyDescent="0.25">
      <c r="R23406" s="139"/>
    </row>
    <row r="23407" spans="18:18" x14ac:dyDescent="0.25">
      <c r="R23407" s="139"/>
    </row>
    <row r="23408" spans="18:18" x14ac:dyDescent="0.25">
      <c r="R23408" s="139"/>
    </row>
    <row r="23409" spans="18:18" x14ac:dyDescent="0.25">
      <c r="R23409" s="139"/>
    </row>
    <row r="23410" spans="18:18" x14ac:dyDescent="0.25">
      <c r="R23410" s="139"/>
    </row>
    <row r="23411" spans="18:18" x14ac:dyDescent="0.25">
      <c r="R23411" s="139"/>
    </row>
    <row r="23412" spans="18:18" x14ac:dyDescent="0.25">
      <c r="R23412" s="139"/>
    </row>
    <row r="23413" spans="18:18" x14ac:dyDescent="0.25">
      <c r="R23413" s="139"/>
    </row>
    <row r="23414" spans="18:18" x14ac:dyDescent="0.25">
      <c r="R23414" s="139"/>
    </row>
    <row r="23415" spans="18:18" x14ac:dyDescent="0.25">
      <c r="R23415" s="139"/>
    </row>
    <row r="23416" spans="18:18" x14ac:dyDescent="0.25">
      <c r="R23416" s="139"/>
    </row>
    <row r="23417" spans="18:18" x14ac:dyDescent="0.25">
      <c r="R23417" s="139"/>
    </row>
    <row r="23418" spans="18:18" x14ac:dyDescent="0.25">
      <c r="R23418" s="139"/>
    </row>
    <row r="23419" spans="18:18" x14ac:dyDescent="0.25">
      <c r="R23419" s="139"/>
    </row>
    <row r="23420" spans="18:18" x14ac:dyDescent="0.25">
      <c r="R23420" s="139"/>
    </row>
    <row r="23421" spans="18:18" x14ac:dyDescent="0.25">
      <c r="R23421" s="139"/>
    </row>
    <row r="23422" spans="18:18" x14ac:dyDescent="0.25">
      <c r="R23422" s="139"/>
    </row>
    <row r="23423" spans="18:18" x14ac:dyDescent="0.25">
      <c r="R23423" s="139"/>
    </row>
    <row r="23424" spans="18:18" x14ac:dyDescent="0.25">
      <c r="R23424" s="139"/>
    </row>
    <row r="23425" spans="18:18" x14ac:dyDescent="0.25">
      <c r="R23425" s="139"/>
    </row>
    <row r="23426" spans="18:18" x14ac:dyDescent="0.25">
      <c r="R23426" s="139"/>
    </row>
    <row r="23427" spans="18:18" x14ac:dyDescent="0.25">
      <c r="R23427" s="139"/>
    </row>
    <row r="23428" spans="18:18" x14ac:dyDescent="0.25">
      <c r="R23428" s="139"/>
    </row>
    <row r="23429" spans="18:18" x14ac:dyDescent="0.25">
      <c r="R23429" s="139"/>
    </row>
    <row r="23430" spans="18:18" x14ac:dyDescent="0.25">
      <c r="R23430" s="139"/>
    </row>
    <row r="23431" spans="18:18" x14ac:dyDescent="0.25">
      <c r="R23431" s="139"/>
    </row>
    <row r="23432" spans="18:18" x14ac:dyDescent="0.25">
      <c r="R23432" s="139"/>
    </row>
    <row r="23433" spans="18:18" x14ac:dyDescent="0.25">
      <c r="R23433" s="139"/>
    </row>
    <row r="23434" spans="18:18" x14ac:dyDescent="0.25">
      <c r="R23434" s="139"/>
    </row>
    <row r="23435" spans="18:18" x14ac:dyDescent="0.25">
      <c r="R23435" s="139"/>
    </row>
    <row r="23436" spans="18:18" x14ac:dyDescent="0.25">
      <c r="R23436" s="139"/>
    </row>
    <row r="23437" spans="18:18" x14ac:dyDescent="0.25">
      <c r="R23437" s="139"/>
    </row>
    <row r="23438" spans="18:18" x14ac:dyDescent="0.25">
      <c r="R23438" s="139"/>
    </row>
    <row r="23439" spans="18:18" x14ac:dyDescent="0.25">
      <c r="R23439" s="139"/>
    </row>
    <row r="23440" spans="18:18" x14ac:dyDescent="0.25">
      <c r="R23440" s="139"/>
    </row>
    <row r="23441" spans="18:18" x14ac:dyDescent="0.25">
      <c r="R23441" s="139"/>
    </row>
    <row r="23442" spans="18:18" x14ac:dyDescent="0.25">
      <c r="R23442" s="139"/>
    </row>
    <row r="23443" spans="18:18" x14ac:dyDescent="0.25">
      <c r="R23443" s="139"/>
    </row>
    <row r="23444" spans="18:18" x14ac:dyDescent="0.25">
      <c r="R23444" s="139"/>
    </row>
    <row r="23445" spans="18:18" x14ac:dyDescent="0.25">
      <c r="R23445" s="139"/>
    </row>
    <row r="23446" spans="18:18" x14ac:dyDescent="0.25">
      <c r="R23446" s="139"/>
    </row>
    <row r="23447" spans="18:18" x14ac:dyDescent="0.25">
      <c r="R23447" s="139"/>
    </row>
    <row r="23448" spans="18:18" x14ac:dyDescent="0.25">
      <c r="R23448" s="139"/>
    </row>
    <row r="23449" spans="18:18" x14ac:dyDescent="0.25">
      <c r="R23449" s="139"/>
    </row>
    <row r="23450" spans="18:18" x14ac:dyDescent="0.25">
      <c r="R23450" s="139"/>
    </row>
    <row r="23451" spans="18:18" x14ac:dyDescent="0.25">
      <c r="R23451" s="139"/>
    </row>
    <row r="23452" spans="18:18" x14ac:dyDescent="0.25">
      <c r="R23452" s="139"/>
    </row>
    <row r="23453" spans="18:18" x14ac:dyDescent="0.25">
      <c r="R23453" s="139"/>
    </row>
    <row r="23454" spans="18:18" x14ac:dyDescent="0.25">
      <c r="R23454" s="139"/>
    </row>
    <row r="23455" spans="18:18" x14ac:dyDescent="0.25">
      <c r="R23455" s="139"/>
    </row>
    <row r="23456" spans="18:18" x14ac:dyDescent="0.25">
      <c r="R23456" s="139"/>
    </row>
    <row r="23457" spans="18:18" x14ac:dyDescent="0.25">
      <c r="R23457" s="139"/>
    </row>
    <row r="23458" spans="18:18" x14ac:dyDescent="0.25">
      <c r="R23458" s="139"/>
    </row>
    <row r="23459" spans="18:18" x14ac:dyDescent="0.25">
      <c r="R23459" s="139"/>
    </row>
    <row r="23460" spans="18:18" x14ac:dyDescent="0.25">
      <c r="R23460" s="139"/>
    </row>
    <row r="23461" spans="18:18" x14ac:dyDescent="0.25">
      <c r="R23461" s="139"/>
    </row>
    <row r="23462" spans="18:18" x14ac:dyDescent="0.25">
      <c r="R23462" s="139"/>
    </row>
    <row r="23463" spans="18:18" x14ac:dyDescent="0.25">
      <c r="R23463" s="139"/>
    </row>
    <row r="23464" spans="18:18" x14ac:dyDescent="0.25">
      <c r="R23464" s="139"/>
    </row>
    <row r="23465" spans="18:18" x14ac:dyDescent="0.25">
      <c r="R23465" s="139"/>
    </row>
    <row r="23466" spans="18:18" x14ac:dyDescent="0.25">
      <c r="R23466" s="139"/>
    </row>
    <row r="23467" spans="18:18" x14ac:dyDescent="0.25">
      <c r="R23467" s="139"/>
    </row>
    <row r="23468" spans="18:18" x14ac:dyDescent="0.25">
      <c r="R23468" s="139"/>
    </row>
    <row r="23469" spans="18:18" x14ac:dyDescent="0.25">
      <c r="R23469" s="139"/>
    </row>
    <row r="23470" spans="18:18" x14ac:dyDescent="0.25">
      <c r="R23470" s="139"/>
    </row>
    <row r="23471" spans="18:18" x14ac:dyDescent="0.25">
      <c r="R23471" s="139"/>
    </row>
    <row r="23472" spans="18:18" x14ac:dyDescent="0.25">
      <c r="R23472" s="139"/>
    </row>
    <row r="23473" spans="18:18" x14ac:dyDescent="0.25">
      <c r="R23473" s="139"/>
    </row>
    <row r="23474" spans="18:18" x14ac:dyDescent="0.25">
      <c r="R23474" s="139"/>
    </row>
    <row r="23475" spans="18:18" x14ac:dyDescent="0.25">
      <c r="R23475" s="139"/>
    </row>
    <row r="23476" spans="18:18" x14ac:dyDescent="0.25">
      <c r="R23476" s="139"/>
    </row>
    <row r="23477" spans="18:18" x14ac:dyDescent="0.25">
      <c r="R23477" s="139"/>
    </row>
    <row r="23478" spans="18:18" x14ac:dyDescent="0.25">
      <c r="R23478" s="139"/>
    </row>
    <row r="23479" spans="18:18" x14ac:dyDescent="0.25">
      <c r="R23479" s="139"/>
    </row>
    <row r="23480" spans="18:18" x14ac:dyDescent="0.25">
      <c r="R23480" s="139"/>
    </row>
    <row r="23481" spans="18:18" x14ac:dyDescent="0.25">
      <c r="R23481" s="139"/>
    </row>
    <row r="23482" spans="18:18" x14ac:dyDescent="0.25">
      <c r="R23482" s="139"/>
    </row>
    <row r="23483" spans="18:18" x14ac:dyDescent="0.25">
      <c r="R23483" s="139"/>
    </row>
    <row r="23484" spans="18:18" x14ac:dyDescent="0.25">
      <c r="R23484" s="139"/>
    </row>
    <row r="23485" spans="18:18" x14ac:dyDescent="0.25">
      <c r="R23485" s="139"/>
    </row>
    <row r="23486" spans="18:18" x14ac:dyDescent="0.25">
      <c r="R23486" s="139"/>
    </row>
    <row r="23487" spans="18:18" x14ac:dyDescent="0.25">
      <c r="R23487" s="139"/>
    </row>
    <row r="23488" spans="18:18" x14ac:dyDescent="0.25">
      <c r="R23488" s="139"/>
    </row>
    <row r="23489" spans="18:18" x14ac:dyDescent="0.25">
      <c r="R23489" s="139"/>
    </row>
    <row r="23490" spans="18:18" x14ac:dyDescent="0.25">
      <c r="R23490" s="139"/>
    </row>
    <row r="23491" spans="18:18" x14ac:dyDescent="0.25">
      <c r="R23491" s="139"/>
    </row>
    <row r="23492" spans="18:18" x14ac:dyDescent="0.25">
      <c r="R23492" s="139"/>
    </row>
    <row r="23493" spans="18:18" x14ac:dyDescent="0.25">
      <c r="R23493" s="139"/>
    </row>
    <row r="23494" spans="18:18" x14ac:dyDescent="0.25">
      <c r="R23494" s="139"/>
    </row>
    <row r="23495" spans="18:18" x14ac:dyDescent="0.25">
      <c r="R23495" s="139"/>
    </row>
    <row r="23496" spans="18:18" x14ac:dyDescent="0.25">
      <c r="R23496" s="139"/>
    </row>
    <row r="23497" spans="18:18" x14ac:dyDescent="0.25">
      <c r="R23497" s="139"/>
    </row>
    <row r="23498" spans="18:18" x14ac:dyDescent="0.25">
      <c r="R23498" s="139"/>
    </row>
    <row r="23499" spans="18:18" x14ac:dyDescent="0.25">
      <c r="R23499" s="139"/>
    </row>
    <row r="23500" spans="18:18" x14ac:dyDescent="0.25">
      <c r="R23500" s="139"/>
    </row>
    <row r="23501" spans="18:18" x14ac:dyDescent="0.25">
      <c r="R23501" s="139"/>
    </row>
    <row r="23502" spans="18:18" x14ac:dyDescent="0.25">
      <c r="R23502" s="139"/>
    </row>
    <row r="23503" spans="18:18" x14ac:dyDescent="0.25">
      <c r="R23503" s="139"/>
    </row>
    <row r="23504" spans="18:18" x14ac:dyDescent="0.25">
      <c r="R23504" s="139"/>
    </row>
    <row r="23505" spans="18:18" x14ac:dyDescent="0.25">
      <c r="R23505" s="139"/>
    </row>
    <row r="23506" spans="18:18" x14ac:dyDescent="0.25">
      <c r="R23506" s="139"/>
    </row>
    <row r="23507" spans="18:18" x14ac:dyDescent="0.25">
      <c r="R23507" s="139"/>
    </row>
    <row r="23508" spans="18:18" x14ac:dyDescent="0.25">
      <c r="R23508" s="139"/>
    </row>
    <row r="23509" spans="18:18" x14ac:dyDescent="0.25">
      <c r="R23509" s="139"/>
    </row>
    <row r="23510" spans="18:18" x14ac:dyDescent="0.25">
      <c r="R23510" s="139"/>
    </row>
    <row r="23511" spans="18:18" x14ac:dyDescent="0.25">
      <c r="R23511" s="139"/>
    </row>
    <row r="23512" spans="18:18" x14ac:dyDescent="0.25">
      <c r="R23512" s="139"/>
    </row>
    <row r="23513" spans="18:18" x14ac:dyDescent="0.25">
      <c r="R23513" s="139"/>
    </row>
    <row r="23514" spans="18:18" x14ac:dyDescent="0.25">
      <c r="R23514" s="139"/>
    </row>
    <row r="23515" spans="18:18" x14ac:dyDescent="0.25">
      <c r="R23515" s="139"/>
    </row>
    <row r="23516" spans="18:18" x14ac:dyDescent="0.25">
      <c r="R23516" s="139"/>
    </row>
    <row r="23517" spans="18:18" x14ac:dyDescent="0.25">
      <c r="R23517" s="139"/>
    </row>
    <row r="23518" spans="18:18" x14ac:dyDescent="0.25">
      <c r="R23518" s="139"/>
    </row>
    <row r="23519" spans="18:18" x14ac:dyDescent="0.25">
      <c r="R23519" s="139"/>
    </row>
    <row r="23520" spans="18:18" x14ac:dyDescent="0.25">
      <c r="R23520" s="139"/>
    </row>
    <row r="23521" spans="18:18" x14ac:dyDescent="0.25">
      <c r="R23521" s="139"/>
    </row>
    <row r="23522" spans="18:18" x14ac:dyDescent="0.25">
      <c r="R23522" s="139"/>
    </row>
    <row r="23523" spans="18:18" x14ac:dyDescent="0.25">
      <c r="R23523" s="139"/>
    </row>
    <row r="23524" spans="18:18" x14ac:dyDescent="0.25">
      <c r="R23524" s="139"/>
    </row>
    <row r="23525" spans="18:18" x14ac:dyDescent="0.25">
      <c r="R23525" s="139"/>
    </row>
    <row r="23526" spans="18:18" x14ac:dyDescent="0.25">
      <c r="R23526" s="139"/>
    </row>
    <row r="23527" spans="18:18" x14ac:dyDescent="0.25">
      <c r="R23527" s="139"/>
    </row>
    <row r="23528" spans="18:18" x14ac:dyDescent="0.25">
      <c r="R23528" s="139"/>
    </row>
    <row r="23529" spans="18:18" x14ac:dyDescent="0.25">
      <c r="R23529" s="139"/>
    </row>
    <row r="23530" spans="18:18" x14ac:dyDescent="0.25">
      <c r="R23530" s="139"/>
    </row>
    <row r="23531" spans="18:18" x14ac:dyDescent="0.25">
      <c r="R23531" s="139"/>
    </row>
    <row r="23532" spans="18:18" x14ac:dyDescent="0.25">
      <c r="R23532" s="139"/>
    </row>
    <row r="23533" spans="18:18" x14ac:dyDescent="0.25">
      <c r="R23533" s="139"/>
    </row>
    <row r="23534" spans="18:18" x14ac:dyDescent="0.25">
      <c r="R23534" s="139"/>
    </row>
    <row r="23535" spans="18:18" x14ac:dyDescent="0.25">
      <c r="R23535" s="139"/>
    </row>
    <row r="23536" spans="18:18" x14ac:dyDescent="0.25">
      <c r="R23536" s="139"/>
    </row>
    <row r="23537" spans="18:18" x14ac:dyDescent="0.25">
      <c r="R23537" s="139"/>
    </row>
    <row r="23538" spans="18:18" x14ac:dyDescent="0.25">
      <c r="R23538" s="139"/>
    </row>
    <row r="23539" spans="18:18" x14ac:dyDescent="0.25">
      <c r="R23539" s="139"/>
    </row>
    <row r="23540" spans="18:18" x14ac:dyDescent="0.25">
      <c r="R23540" s="139"/>
    </row>
    <row r="23541" spans="18:18" x14ac:dyDescent="0.25">
      <c r="R23541" s="139"/>
    </row>
    <row r="23542" spans="18:18" x14ac:dyDescent="0.25">
      <c r="R23542" s="139"/>
    </row>
    <row r="23543" spans="18:18" x14ac:dyDescent="0.25">
      <c r="R23543" s="139"/>
    </row>
    <row r="23544" spans="18:18" x14ac:dyDescent="0.25">
      <c r="R23544" s="139"/>
    </row>
    <row r="23545" spans="18:18" x14ac:dyDescent="0.25">
      <c r="R23545" s="139"/>
    </row>
    <row r="23546" spans="18:18" x14ac:dyDescent="0.25">
      <c r="R23546" s="139"/>
    </row>
    <row r="23547" spans="18:18" x14ac:dyDescent="0.25">
      <c r="R23547" s="139"/>
    </row>
    <row r="23548" spans="18:18" x14ac:dyDescent="0.25">
      <c r="R23548" s="139"/>
    </row>
    <row r="23549" spans="18:18" x14ac:dyDescent="0.25">
      <c r="R23549" s="139"/>
    </row>
    <row r="23550" spans="18:18" x14ac:dyDescent="0.25">
      <c r="R23550" s="139"/>
    </row>
    <row r="23551" spans="18:18" x14ac:dyDescent="0.25">
      <c r="R23551" s="139"/>
    </row>
    <row r="23552" spans="18:18" x14ac:dyDescent="0.25">
      <c r="R23552" s="139"/>
    </row>
    <row r="23553" spans="18:18" x14ac:dyDescent="0.25">
      <c r="R23553" s="139"/>
    </row>
    <row r="23554" spans="18:18" x14ac:dyDescent="0.25">
      <c r="R23554" s="139"/>
    </row>
    <row r="23555" spans="18:18" x14ac:dyDescent="0.25">
      <c r="R23555" s="139"/>
    </row>
    <row r="23556" spans="18:18" x14ac:dyDescent="0.25">
      <c r="R23556" s="139"/>
    </row>
    <row r="23557" spans="18:18" x14ac:dyDescent="0.25">
      <c r="R23557" s="139"/>
    </row>
    <row r="23558" spans="18:18" x14ac:dyDescent="0.25">
      <c r="R23558" s="139"/>
    </row>
    <row r="23559" spans="18:18" x14ac:dyDescent="0.25">
      <c r="R23559" s="139"/>
    </row>
    <row r="23560" spans="18:18" x14ac:dyDescent="0.25">
      <c r="R23560" s="139"/>
    </row>
    <row r="23561" spans="18:18" x14ac:dyDescent="0.25">
      <c r="R23561" s="139"/>
    </row>
    <row r="23562" spans="18:18" x14ac:dyDescent="0.25">
      <c r="R23562" s="139"/>
    </row>
    <row r="23563" spans="18:18" x14ac:dyDescent="0.25">
      <c r="R23563" s="139"/>
    </row>
    <row r="23564" spans="18:18" x14ac:dyDescent="0.25">
      <c r="R23564" s="139"/>
    </row>
    <row r="23565" spans="18:18" x14ac:dyDescent="0.25">
      <c r="R23565" s="139"/>
    </row>
    <row r="23566" spans="18:18" x14ac:dyDescent="0.25">
      <c r="R23566" s="139"/>
    </row>
    <row r="23567" spans="18:18" x14ac:dyDescent="0.25">
      <c r="R23567" s="139"/>
    </row>
    <row r="23568" spans="18:18" x14ac:dyDescent="0.25">
      <c r="R23568" s="139"/>
    </row>
    <row r="23569" spans="18:18" x14ac:dyDescent="0.25">
      <c r="R23569" s="139"/>
    </row>
    <row r="23570" spans="18:18" x14ac:dyDescent="0.25">
      <c r="R23570" s="139"/>
    </row>
    <row r="23571" spans="18:18" x14ac:dyDescent="0.25">
      <c r="R23571" s="139"/>
    </row>
    <row r="23572" spans="18:18" x14ac:dyDescent="0.25">
      <c r="R23572" s="139"/>
    </row>
    <row r="23573" spans="18:18" x14ac:dyDescent="0.25">
      <c r="R23573" s="139"/>
    </row>
    <row r="23574" spans="18:18" x14ac:dyDescent="0.25">
      <c r="R23574" s="139"/>
    </row>
    <row r="23575" spans="18:18" x14ac:dyDescent="0.25">
      <c r="R23575" s="139"/>
    </row>
    <row r="23576" spans="18:18" x14ac:dyDescent="0.25">
      <c r="R23576" s="139"/>
    </row>
    <row r="23577" spans="18:18" x14ac:dyDescent="0.25">
      <c r="R23577" s="139"/>
    </row>
    <row r="23578" spans="18:18" x14ac:dyDescent="0.25">
      <c r="R23578" s="139"/>
    </row>
    <row r="23579" spans="18:18" x14ac:dyDescent="0.25">
      <c r="R23579" s="139"/>
    </row>
    <row r="23580" spans="18:18" x14ac:dyDescent="0.25">
      <c r="R23580" s="139"/>
    </row>
    <row r="23581" spans="18:18" x14ac:dyDescent="0.25">
      <c r="R23581" s="139"/>
    </row>
    <row r="23582" spans="18:18" x14ac:dyDescent="0.25">
      <c r="R23582" s="139"/>
    </row>
    <row r="23583" spans="18:18" x14ac:dyDescent="0.25">
      <c r="R23583" s="139"/>
    </row>
    <row r="23584" spans="18:18" x14ac:dyDescent="0.25">
      <c r="R23584" s="139"/>
    </row>
    <row r="23585" spans="18:18" x14ac:dyDescent="0.25">
      <c r="R23585" s="139"/>
    </row>
    <row r="23586" spans="18:18" x14ac:dyDescent="0.25">
      <c r="R23586" s="139"/>
    </row>
    <row r="23587" spans="18:18" x14ac:dyDescent="0.25">
      <c r="R23587" s="139"/>
    </row>
    <row r="23588" spans="18:18" x14ac:dyDescent="0.25">
      <c r="R23588" s="139"/>
    </row>
    <row r="23589" spans="18:18" x14ac:dyDescent="0.25">
      <c r="R23589" s="139"/>
    </row>
    <row r="23590" spans="18:18" x14ac:dyDescent="0.25">
      <c r="R23590" s="139"/>
    </row>
    <row r="23591" spans="18:18" x14ac:dyDescent="0.25">
      <c r="R23591" s="139"/>
    </row>
    <row r="23592" spans="18:18" x14ac:dyDescent="0.25">
      <c r="R23592" s="139"/>
    </row>
    <row r="23593" spans="18:18" x14ac:dyDescent="0.25">
      <c r="R23593" s="139"/>
    </row>
    <row r="23594" spans="18:18" x14ac:dyDescent="0.25">
      <c r="R23594" s="139"/>
    </row>
    <row r="23595" spans="18:18" x14ac:dyDescent="0.25">
      <c r="R23595" s="139"/>
    </row>
    <row r="23596" spans="18:18" x14ac:dyDescent="0.25">
      <c r="R23596" s="139"/>
    </row>
    <row r="23597" spans="18:18" x14ac:dyDescent="0.25">
      <c r="R23597" s="139"/>
    </row>
    <row r="23598" spans="18:18" x14ac:dyDescent="0.25">
      <c r="R23598" s="139"/>
    </row>
    <row r="23599" spans="18:18" x14ac:dyDescent="0.25">
      <c r="R23599" s="139"/>
    </row>
    <row r="23600" spans="18:18" x14ac:dyDescent="0.25">
      <c r="R23600" s="139"/>
    </row>
    <row r="23601" spans="18:18" x14ac:dyDescent="0.25">
      <c r="R23601" s="139"/>
    </row>
    <row r="23602" spans="18:18" x14ac:dyDescent="0.25">
      <c r="R23602" s="139"/>
    </row>
    <row r="23603" spans="18:18" x14ac:dyDescent="0.25">
      <c r="R23603" s="139"/>
    </row>
    <row r="23604" spans="18:18" x14ac:dyDescent="0.25">
      <c r="R23604" s="139"/>
    </row>
    <row r="23605" spans="18:18" x14ac:dyDescent="0.25">
      <c r="R23605" s="139"/>
    </row>
    <row r="23606" spans="18:18" x14ac:dyDescent="0.25">
      <c r="R23606" s="139"/>
    </row>
    <row r="23607" spans="18:18" x14ac:dyDescent="0.25">
      <c r="R23607" s="139"/>
    </row>
    <row r="23608" spans="18:18" x14ac:dyDescent="0.25">
      <c r="R23608" s="139"/>
    </row>
    <row r="23609" spans="18:18" x14ac:dyDescent="0.25">
      <c r="R23609" s="139"/>
    </row>
    <row r="23610" spans="18:18" x14ac:dyDescent="0.25">
      <c r="R23610" s="139"/>
    </row>
    <row r="23611" spans="18:18" x14ac:dyDescent="0.25">
      <c r="R23611" s="139"/>
    </row>
    <row r="23612" spans="18:18" x14ac:dyDescent="0.25">
      <c r="R23612" s="139"/>
    </row>
    <row r="23613" spans="18:18" x14ac:dyDescent="0.25">
      <c r="R23613" s="139"/>
    </row>
    <row r="23614" spans="18:18" x14ac:dyDescent="0.25">
      <c r="R23614" s="139"/>
    </row>
    <row r="23615" spans="18:18" x14ac:dyDescent="0.25">
      <c r="R23615" s="139"/>
    </row>
    <row r="23616" spans="18:18" x14ac:dyDescent="0.25">
      <c r="R23616" s="139"/>
    </row>
    <row r="23617" spans="18:18" x14ac:dyDescent="0.25">
      <c r="R23617" s="139"/>
    </row>
    <row r="23618" spans="18:18" x14ac:dyDescent="0.25">
      <c r="R23618" s="139"/>
    </row>
    <row r="23619" spans="18:18" x14ac:dyDescent="0.25">
      <c r="R23619" s="139"/>
    </row>
    <row r="23620" spans="18:18" x14ac:dyDescent="0.25">
      <c r="R23620" s="139"/>
    </row>
    <row r="23621" spans="18:18" x14ac:dyDescent="0.25">
      <c r="R23621" s="139"/>
    </row>
    <row r="23622" spans="18:18" x14ac:dyDescent="0.25">
      <c r="R23622" s="139"/>
    </row>
    <row r="23623" spans="18:18" x14ac:dyDescent="0.25">
      <c r="R23623" s="139"/>
    </row>
    <row r="23624" spans="18:18" x14ac:dyDescent="0.25">
      <c r="R23624" s="139"/>
    </row>
    <row r="23625" spans="18:18" x14ac:dyDescent="0.25">
      <c r="R23625" s="139"/>
    </row>
    <row r="23626" spans="18:18" x14ac:dyDescent="0.25">
      <c r="R23626" s="139"/>
    </row>
    <row r="23627" spans="18:18" x14ac:dyDescent="0.25">
      <c r="R23627" s="139"/>
    </row>
    <row r="23628" spans="18:18" x14ac:dyDescent="0.25">
      <c r="R23628" s="139"/>
    </row>
    <row r="23629" spans="18:18" x14ac:dyDescent="0.25">
      <c r="R23629" s="139"/>
    </row>
    <row r="23630" spans="18:18" x14ac:dyDescent="0.25">
      <c r="R23630" s="139"/>
    </row>
    <row r="23631" spans="18:18" x14ac:dyDescent="0.25">
      <c r="R23631" s="139"/>
    </row>
    <row r="23632" spans="18:18" x14ac:dyDescent="0.25">
      <c r="R23632" s="139"/>
    </row>
    <row r="23633" spans="18:18" x14ac:dyDescent="0.25">
      <c r="R23633" s="139"/>
    </row>
    <row r="23634" spans="18:18" x14ac:dyDescent="0.25">
      <c r="R23634" s="139"/>
    </row>
    <row r="23635" spans="18:18" x14ac:dyDescent="0.25">
      <c r="R23635" s="139"/>
    </row>
    <row r="23636" spans="18:18" x14ac:dyDescent="0.25">
      <c r="R23636" s="139"/>
    </row>
    <row r="23637" spans="18:18" x14ac:dyDescent="0.25">
      <c r="R23637" s="139"/>
    </row>
    <row r="23638" spans="18:18" x14ac:dyDescent="0.25">
      <c r="R23638" s="139"/>
    </row>
    <row r="23639" spans="18:18" x14ac:dyDescent="0.25">
      <c r="R23639" s="139"/>
    </row>
    <row r="23640" spans="18:18" x14ac:dyDescent="0.25">
      <c r="R23640" s="139"/>
    </row>
    <row r="23641" spans="18:18" x14ac:dyDescent="0.25">
      <c r="R23641" s="139"/>
    </row>
    <row r="23642" spans="18:18" x14ac:dyDescent="0.25">
      <c r="R23642" s="139"/>
    </row>
    <row r="23643" spans="18:18" x14ac:dyDescent="0.25">
      <c r="R23643" s="139"/>
    </row>
    <row r="23644" spans="18:18" x14ac:dyDescent="0.25">
      <c r="R23644" s="139"/>
    </row>
    <row r="23645" spans="18:18" x14ac:dyDescent="0.25">
      <c r="R23645" s="139"/>
    </row>
    <row r="23646" spans="18:18" x14ac:dyDescent="0.25">
      <c r="R23646" s="139"/>
    </row>
    <row r="23647" spans="18:18" x14ac:dyDescent="0.25">
      <c r="R23647" s="139"/>
    </row>
    <row r="23648" spans="18:18" x14ac:dyDescent="0.25">
      <c r="R23648" s="139"/>
    </row>
    <row r="23649" spans="18:18" x14ac:dyDescent="0.25">
      <c r="R23649" s="139"/>
    </row>
    <row r="23650" spans="18:18" x14ac:dyDescent="0.25">
      <c r="R23650" s="139"/>
    </row>
    <row r="23651" spans="18:18" x14ac:dyDescent="0.25">
      <c r="R23651" s="139"/>
    </row>
    <row r="23652" spans="18:18" x14ac:dyDescent="0.25">
      <c r="R23652" s="139"/>
    </row>
    <row r="23653" spans="18:18" x14ac:dyDescent="0.25">
      <c r="R23653" s="139"/>
    </row>
    <row r="23654" spans="18:18" x14ac:dyDescent="0.25">
      <c r="R23654" s="139"/>
    </row>
    <row r="23655" spans="18:18" x14ac:dyDescent="0.25">
      <c r="R23655" s="139"/>
    </row>
    <row r="23656" spans="18:18" x14ac:dyDescent="0.25">
      <c r="R23656" s="139"/>
    </row>
    <row r="23657" spans="18:18" x14ac:dyDescent="0.25">
      <c r="R23657" s="139"/>
    </row>
    <row r="23658" spans="18:18" x14ac:dyDescent="0.25">
      <c r="R23658" s="139"/>
    </row>
    <row r="23659" spans="18:18" x14ac:dyDescent="0.25">
      <c r="R23659" s="139"/>
    </row>
    <row r="23660" spans="18:18" x14ac:dyDescent="0.25">
      <c r="R23660" s="139"/>
    </row>
    <row r="23661" spans="18:18" x14ac:dyDescent="0.25">
      <c r="R23661" s="139"/>
    </row>
    <row r="23662" spans="18:18" x14ac:dyDescent="0.25">
      <c r="R23662" s="139"/>
    </row>
    <row r="23663" spans="18:18" x14ac:dyDescent="0.25">
      <c r="R23663" s="139"/>
    </row>
    <row r="23664" spans="18:18" x14ac:dyDescent="0.25">
      <c r="R23664" s="139"/>
    </row>
    <row r="23665" spans="18:18" x14ac:dyDescent="0.25">
      <c r="R23665" s="139"/>
    </row>
    <row r="23666" spans="18:18" x14ac:dyDescent="0.25">
      <c r="R23666" s="139"/>
    </row>
    <row r="23667" spans="18:18" x14ac:dyDescent="0.25">
      <c r="R23667" s="139"/>
    </row>
    <row r="23668" spans="18:18" x14ac:dyDescent="0.25">
      <c r="R23668" s="139"/>
    </row>
    <row r="23669" spans="18:18" x14ac:dyDescent="0.25">
      <c r="R23669" s="139"/>
    </row>
    <row r="23670" spans="18:18" x14ac:dyDescent="0.25">
      <c r="R23670" s="139"/>
    </row>
    <row r="23671" spans="18:18" x14ac:dyDescent="0.25">
      <c r="R23671" s="139"/>
    </row>
    <row r="23672" spans="18:18" x14ac:dyDescent="0.25">
      <c r="R23672" s="139"/>
    </row>
    <row r="23673" spans="18:18" x14ac:dyDescent="0.25">
      <c r="R23673" s="139"/>
    </row>
    <row r="23674" spans="18:18" x14ac:dyDescent="0.25">
      <c r="R23674" s="139"/>
    </row>
    <row r="23675" spans="18:18" x14ac:dyDescent="0.25">
      <c r="R23675" s="139"/>
    </row>
    <row r="23676" spans="18:18" x14ac:dyDescent="0.25">
      <c r="R23676" s="139"/>
    </row>
    <row r="23677" spans="18:18" x14ac:dyDescent="0.25">
      <c r="R23677" s="139"/>
    </row>
    <row r="23678" spans="18:18" x14ac:dyDescent="0.25">
      <c r="R23678" s="139"/>
    </row>
    <row r="23679" spans="18:18" x14ac:dyDescent="0.25">
      <c r="R23679" s="139"/>
    </row>
    <row r="23680" spans="18:18" x14ac:dyDescent="0.25">
      <c r="R23680" s="139"/>
    </row>
    <row r="23681" spans="18:18" x14ac:dyDescent="0.25">
      <c r="R23681" s="139"/>
    </row>
    <row r="23682" spans="18:18" x14ac:dyDescent="0.25">
      <c r="R23682" s="139"/>
    </row>
    <row r="23683" spans="18:18" x14ac:dyDescent="0.25">
      <c r="R23683" s="139"/>
    </row>
    <row r="23684" spans="18:18" x14ac:dyDescent="0.25">
      <c r="R23684" s="139"/>
    </row>
    <row r="23685" spans="18:18" x14ac:dyDescent="0.25">
      <c r="R23685" s="139"/>
    </row>
    <row r="23686" spans="18:18" x14ac:dyDescent="0.25">
      <c r="R23686" s="139"/>
    </row>
    <row r="23687" spans="18:18" x14ac:dyDescent="0.25">
      <c r="R23687" s="139"/>
    </row>
    <row r="23688" spans="18:18" x14ac:dyDescent="0.25">
      <c r="R23688" s="139"/>
    </row>
    <row r="23689" spans="18:18" x14ac:dyDescent="0.25">
      <c r="R23689" s="139"/>
    </row>
    <row r="23690" spans="18:18" x14ac:dyDescent="0.25">
      <c r="R23690" s="139"/>
    </row>
    <row r="23691" spans="18:18" x14ac:dyDescent="0.25">
      <c r="R23691" s="139"/>
    </row>
    <row r="23692" spans="18:18" x14ac:dyDescent="0.25">
      <c r="R23692" s="139"/>
    </row>
    <row r="23693" spans="18:18" x14ac:dyDescent="0.25">
      <c r="R23693" s="139"/>
    </row>
    <row r="23694" spans="18:18" x14ac:dyDescent="0.25">
      <c r="R23694" s="139"/>
    </row>
    <row r="23695" spans="18:18" x14ac:dyDescent="0.25">
      <c r="R23695" s="139"/>
    </row>
    <row r="23696" spans="18:18" x14ac:dyDescent="0.25">
      <c r="R23696" s="139"/>
    </row>
    <row r="23697" spans="18:18" x14ac:dyDescent="0.25">
      <c r="R23697" s="139"/>
    </row>
    <row r="23698" spans="18:18" x14ac:dyDescent="0.25">
      <c r="R23698" s="139"/>
    </row>
    <row r="23699" spans="18:18" x14ac:dyDescent="0.25">
      <c r="R23699" s="139"/>
    </row>
    <row r="23700" spans="18:18" x14ac:dyDescent="0.25">
      <c r="R23700" s="139"/>
    </row>
    <row r="23701" spans="18:18" x14ac:dyDescent="0.25">
      <c r="R23701" s="139"/>
    </row>
    <row r="23702" spans="18:18" x14ac:dyDescent="0.25">
      <c r="R23702" s="139"/>
    </row>
    <row r="23703" spans="18:18" x14ac:dyDescent="0.25">
      <c r="R23703" s="139"/>
    </row>
    <row r="23704" spans="18:18" x14ac:dyDescent="0.25">
      <c r="R23704" s="139"/>
    </row>
    <row r="23705" spans="18:18" x14ac:dyDescent="0.25">
      <c r="R23705" s="139"/>
    </row>
    <row r="23706" spans="18:18" x14ac:dyDescent="0.25">
      <c r="R23706" s="139"/>
    </row>
    <row r="23707" spans="18:18" x14ac:dyDescent="0.25">
      <c r="R23707" s="139"/>
    </row>
    <row r="23708" spans="18:18" x14ac:dyDescent="0.25">
      <c r="R23708" s="139"/>
    </row>
    <row r="23709" spans="18:18" x14ac:dyDescent="0.25">
      <c r="R23709" s="139"/>
    </row>
    <row r="23710" spans="18:18" x14ac:dyDescent="0.25">
      <c r="R23710" s="139"/>
    </row>
    <row r="23711" spans="18:18" x14ac:dyDescent="0.25">
      <c r="R23711" s="139"/>
    </row>
    <row r="23712" spans="18:18" x14ac:dyDescent="0.25">
      <c r="R23712" s="139"/>
    </row>
    <row r="23713" spans="18:18" x14ac:dyDescent="0.25">
      <c r="R23713" s="139"/>
    </row>
    <row r="23714" spans="18:18" x14ac:dyDescent="0.25">
      <c r="R23714" s="139"/>
    </row>
    <row r="23715" spans="18:18" x14ac:dyDescent="0.25">
      <c r="R23715" s="139"/>
    </row>
    <row r="23716" spans="18:18" x14ac:dyDescent="0.25">
      <c r="R23716" s="139"/>
    </row>
    <row r="23717" spans="18:18" x14ac:dyDescent="0.25">
      <c r="R23717" s="139"/>
    </row>
    <row r="23718" spans="18:18" x14ac:dyDescent="0.25">
      <c r="R23718" s="139"/>
    </row>
    <row r="23719" spans="18:18" x14ac:dyDescent="0.25">
      <c r="R23719" s="139"/>
    </row>
    <row r="23720" spans="18:18" x14ac:dyDescent="0.25">
      <c r="R23720" s="139"/>
    </row>
    <row r="23721" spans="18:18" x14ac:dyDescent="0.25">
      <c r="R23721" s="139"/>
    </row>
    <row r="23722" spans="18:18" x14ac:dyDescent="0.25">
      <c r="R23722" s="139"/>
    </row>
    <row r="23723" spans="18:18" x14ac:dyDescent="0.25">
      <c r="R23723" s="139"/>
    </row>
    <row r="23724" spans="18:18" x14ac:dyDescent="0.25">
      <c r="R23724" s="139"/>
    </row>
    <row r="23725" spans="18:18" x14ac:dyDescent="0.25">
      <c r="R23725" s="139"/>
    </row>
    <row r="23726" spans="18:18" x14ac:dyDescent="0.25">
      <c r="R23726" s="139"/>
    </row>
    <row r="23727" spans="18:18" x14ac:dyDescent="0.25">
      <c r="R23727" s="139"/>
    </row>
    <row r="23728" spans="18:18" x14ac:dyDescent="0.25">
      <c r="R23728" s="139"/>
    </row>
    <row r="23729" spans="18:18" x14ac:dyDescent="0.25">
      <c r="R23729" s="139"/>
    </row>
    <row r="23730" spans="18:18" x14ac:dyDescent="0.25">
      <c r="R23730" s="139"/>
    </row>
    <row r="23731" spans="18:18" x14ac:dyDescent="0.25">
      <c r="R23731" s="139"/>
    </row>
    <row r="23732" spans="18:18" x14ac:dyDescent="0.25">
      <c r="R23732" s="139"/>
    </row>
    <row r="23733" spans="18:18" x14ac:dyDescent="0.25">
      <c r="R23733" s="139"/>
    </row>
    <row r="23734" spans="18:18" x14ac:dyDescent="0.25">
      <c r="R23734" s="139"/>
    </row>
    <row r="23735" spans="18:18" x14ac:dyDescent="0.25">
      <c r="R23735" s="139"/>
    </row>
    <row r="23736" spans="18:18" x14ac:dyDescent="0.25">
      <c r="R23736" s="139"/>
    </row>
    <row r="23737" spans="18:18" x14ac:dyDescent="0.25">
      <c r="R23737" s="139"/>
    </row>
    <row r="23738" spans="18:18" x14ac:dyDescent="0.25">
      <c r="R23738" s="139"/>
    </row>
    <row r="23739" spans="18:18" x14ac:dyDescent="0.25">
      <c r="R23739" s="139"/>
    </row>
    <row r="23740" spans="18:18" x14ac:dyDescent="0.25">
      <c r="R23740" s="139"/>
    </row>
    <row r="23741" spans="18:18" x14ac:dyDescent="0.25">
      <c r="R23741" s="139"/>
    </row>
    <row r="23742" spans="18:18" x14ac:dyDescent="0.25">
      <c r="R23742" s="139"/>
    </row>
    <row r="23743" spans="18:18" x14ac:dyDescent="0.25">
      <c r="R23743" s="139"/>
    </row>
    <row r="23744" spans="18:18" x14ac:dyDescent="0.25">
      <c r="R23744" s="139"/>
    </row>
    <row r="23745" spans="18:18" x14ac:dyDescent="0.25">
      <c r="R23745" s="139"/>
    </row>
    <row r="23746" spans="18:18" x14ac:dyDescent="0.25">
      <c r="R23746" s="139"/>
    </row>
    <row r="23747" spans="18:18" x14ac:dyDescent="0.25">
      <c r="R23747" s="139"/>
    </row>
    <row r="23748" spans="18:18" x14ac:dyDescent="0.25">
      <c r="R23748" s="139"/>
    </row>
    <row r="23749" spans="18:18" x14ac:dyDescent="0.25">
      <c r="R23749" s="139"/>
    </row>
    <row r="23750" spans="18:18" x14ac:dyDescent="0.25">
      <c r="R23750" s="139"/>
    </row>
    <row r="23751" spans="18:18" x14ac:dyDescent="0.25">
      <c r="R23751" s="139"/>
    </row>
    <row r="23752" spans="18:18" x14ac:dyDescent="0.25">
      <c r="R23752" s="139"/>
    </row>
    <row r="23753" spans="18:18" x14ac:dyDescent="0.25">
      <c r="R23753" s="139"/>
    </row>
    <row r="23754" spans="18:18" x14ac:dyDescent="0.25">
      <c r="R23754" s="139"/>
    </row>
    <row r="23755" spans="18:18" x14ac:dyDescent="0.25">
      <c r="R23755" s="139"/>
    </row>
    <row r="23756" spans="18:18" x14ac:dyDescent="0.25">
      <c r="R23756" s="139"/>
    </row>
    <row r="23757" spans="18:18" x14ac:dyDescent="0.25">
      <c r="R23757" s="139"/>
    </row>
    <row r="23758" spans="18:18" x14ac:dyDescent="0.25">
      <c r="R23758" s="139"/>
    </row>
    <row r="23759" spans="18:18" x14ac:dyDescent="0.25">
      <c r="R23759" s="139"/>
    </row>
    <row r="23760" spans="18:18" x14ac:dyDescent="0.25">
      <c r="R23760" s="139"/>
    </row>
    <row r="23761" spans="18:18" x14ac:dyDescent="0.25">
      <c r="R23761" s="139"/>
    </row>
    <row r="23762" spans="18:18" x14ac:dyDescent="0.25">
      <c r="R23762" s="139"/>
    </row>
    <row r="23763" spans="18:18" x14ac:dyDescent="0.25">
      <c r="R23763" s="139"/>
    </row>
    <row r="23764" spans="18:18" x14ac:dyDescent="0.25">
      <c r="R23764" s="139"/>
    </row>
    <row r="23765" spans="18:18" x14ac:dyDescent="0.25">
      <c r="R23765" s="139"/>
    </row>
    <row r="23766" spans="18:18" x14ac:dyDescent="0.25">
      <c r="R23766" s="139"/>
    </row>
    <row r="23767" spans="18:18" x14ac:dyDescent="0.25">
      <c r="R23767" s="139"/>
    </row>
    <row r="23768" spans="18:18" x14ac:dyDescent="0.25">
      <c r="R23768" s="139"/>
    </row>
    <row r="23769" spans="18:18" x14ac:dyDescent="0.25">
      <c r="R23769" s="139"/>
    </row>
    <row r="23770" spans="18:18" x14ac:dyDescent="0.25">
      <c r="R23770" s="139"/>
    </row>
    <row r="23771" spans="18:18" x14ac:dyDescent="0.25">
      <c r="R23771" s="139"/>
    </row>
    <row r="23772" spans="18:18" x14ac:dyDescent="0.25">
      <c r="R23772" s="139"/>
    </row>
    <row r="23773" spans="18:18" x14ac:dyDescent="0.25">
      <c r="R23773" s="139"/>
    </row>
    <row r="23774" spans="18:18" x14ac:dyDescent="0.25">
      <c r="R23774" s="139"/>
    </row>
    <row r="23775" spans="18:18" x14ac:dyDescent="0.25">
      <c r="R23775" s="139"/>
    </row>
    <row r="23776" spans="18:18" x14ac:dyDescent="0.25">
      <c r="R23776" s="139"/>
    </row>
    <row r="23777" spans="18:18" x14ac:dyDescent="0.25">
      <c r="R23777" s="139"/>
    </row>
    <row r="23778" spans="18:18" x14ac:dyDescent="0.25">
      <c r="R23778" s="139"/>
    </row>
    <row r="23779" spans="18:18" x14ac:dyDescent="0.25">
      <c r="R23779" s="139"/>
    </row>
    <row r="23780" spans="18:18" x14ac:dyDescent="0.25">
      <c r="R23780" s="139"/>
    </row>
    <row r="23781" spans="18:18" x14ac:dyDescent="0.25">
      <c r="R23781" s="139"/>
    </row>
    <row r="23782" spans="18:18" x14ac:dyDescent="0.25">
      <c r="R23782" s="139"/>
    </row>
    <row r="23783" spans="18:18" x14ac:dyDescent="0.25">
      <c r="R23783" s="139"/>
    </row>
    <row r="23784" spans="18:18" x14ac:dyDescent="0.25">
      <c r="R23784" s="139"/>
    </row>
    <row r="23785" spans="18:18" x14ac:dyDescent="0.25">
      <c r="R23785" s="139"/>
    </row>
    <row r="23786" spans="18:18" x14ac:dyDescent="0.25">
      <c r="R23786" s="139"/>
    </row>
    <row r="23787" spans="18:18" x14ac:dyDescent="0.25">
      <c r="R23787" s="139"/>
    </row>
    <row r="23788" spans="18:18" x14ac:dyDescent="0.25">
      <c r="R23788" s="139"/>
    </row>
    <row r="23789" spans="18:18" x14ac:dyDescent="0.25">
      <c r="R23789" s="139"/>
    </row>
    <row r="23790" spans="18:18" x14ac:dyDescent="0.25">
      <c r="R23790" s="139"/>
    </row>
    <row r="23791" spans="18:18" x14ac:dyDescent="0.25">
      <c r="R23791" s="139"/>
    </row>
    <row r="23792" spans="18:18" x14ac:dyDescent="0.25">
      <c r="R23792" s="139"/>
    </row>
    <row r="23793" spans="18:18" x14ac:dyDescent="0.25">
      <c r="R23793" s="139"/>
    </row>
    <row r="23794" spans="18:18" x14ac:dyDescent="0.25">
      <c r="R23794" s="139"/>
    </row>
    <row r="23795" spans="18:18" x14ac:dyDescent="0.25">
      <c r="R23795" s="139"/>
    </row>
    <row r="23796" spans="18:18" x14ac:dyDescent="0.25">
      <c r="R23796" s="139"/>
    </row>
    <row r="23797" spans="18:18" x14ac:dyDescent="0.25">
      <c r="R23797" s="139"/>
    </row>
    <row r="23798" spans="18:18" x14ac:dyDescent="0.25">
      <c r="R23798" s="139"/>
    </row>
    <row r="23799" spans="18:18" x14ac:dyDescent="0.25">
      <c r="R23799" s="139"/>
    </row>
    <row r="23800" spans="18:18" x14ac:dyDescent="0.25">
      <c r="R23800" s="139"/>
    </row>
    <row r="23801" spans="18:18" x14ac:dyDescent="0.25">
      <c r="R23801" s="139"/>
    </row>
    <row r="23802" spans="18:18" x14ac:dyDescent="0.25">
      <c r="R23802" s="139"/>
    </row>
    <row r="23803" spans="18:18" x14ac:dyDescent="0.25">
      <c r="R23803" s="139"/>
    </row>
    <row r="23804" spans="18:18" x14ac:dyDescent="0.25">
      <c r="R23804" s="139"/>
    </row>
    <row r="23805" spans="18:18" x14ac:dyDescent="0.25">
      <c r="R23805" s="139"/>
    </row>
    <row r="23806" spans="18:18" x14ac:dyDescent="0.25">
      <c r="R23806" s="139"/>
    </row>
    <row r="23807" spans="18:18" x14ac:dyDescent="0.25">
      <c r="R23807" s="139"/>
    </row>
    <row r="23808" spans="18:18" x14ac:dyDescent="0.25">
      <c r="R23808" s="139"/>
    </row>
    <row r="23809" spans="18:18" x14ac:dyDescent="0.25">
      <c r="R23809" s="139"/>
    </row>
    <row r="23810" spans="18:18" x14ac:dyDescent="0.25">
      <c r="R23810" s="139"/>
    </row>
    <row r="23811" spans="18:18" x14ac:dyDescent="0.25">
      <c r="R23811" s="139"/>
    </row>
    <row r="23812" spans="18:18" x14ac:dyDescent="0.25">
      <c r="R23812" s="139"/>
    </row>
    <row r="23813" spans="18:18" x14ac:dyDescent="0.25">
      <c r="R23813" s="139"/>
    </row>
    <row r="23814" spans="18:18" x14ac:dyDescent="0.25">
      <c r="R23814" s="139"/>
    </row>
    <row r="23815" spans="18:18" x14ac:dyDescent="0.25">
      <c r="R23815" s="139"/>
    </row>
    <row r="23816" spans="18:18" x14ac:dyDescent="0.25">
      <c r="R23816" s="139"/>
    </row>
    <row r="23817" spans="18:18" x14ac:dyDescent="0.25">
      <c r="R23817" s="139"/>
    </row>
    <row r="23818" spans="18:18" x14ac:dyDescent="0.25">
      <c r="R23818" s="139"/>
    </row>
    <row r="23819" spans="18:18" x14ac:dyDescent="0.25">
      <c r="R23819" s="139"/>
    </row>
    <row r="23820" spans="18:18" x14ac:dyDescent="0.25">
      <c r="R23820" s="139"/>
    </row>
    <row r="23821" spans="18:18" x14ac:dyDescent="0.25">
      <c r="R23821" s="139"/>
    </row>
    <row r="23822" spans="18:18" x14ac:dyDescent="0.25">
      <c r="R23822" s="139"/>
    </row>
    <row r="23823" spans="18:18" x14ac:dyDescent="0.25">
      <c r="R23823" s="139"/>
    </row>
    <row r="23824" spans="18:18" x14ac:dyDescent="0.25">
      <c r="R23824" s="139"/>
    </row>
    <row r="23825" spans="18:18" x14ac:dyDescent="0.25">
      <c r="R23825" s="139"/>
    </row>
    <row r="23826" spans="18:18" x14ac:dyDescent="0.25">
      <c r="R23826" s="139"/>
    </row>
    <row r="23827" spans="18:18" x14ac:dyDescent="0.25">
      <c r="R23827" s="139"/>
    </row>
    <row r="23828" spans="18:18" x14ac:dyDescent="0.25">
      <c r="R23828" s="139"/>
    </row>
    <row r="23829" spans="18:18" x14ac:dyDescent="0.25">
      <c r="R23829" s="139"/>
    </row>
    <row r="23830" spans="18:18" x14ac:dyDescent="0.25">
      <c r="R23830" s="139"/>
    </row>
    <row r="23831" spans="18:18" x14ac:dyDescent="0.25">
      <c r="R23831" s="139"/>
    </row>
    <row r="23832" spans="18:18" x14ac:dyDescent="0.25">
      <c r="R23832" s="139"/>
    </row>
    <row r="23833" spans="18:18" x14ac:dyDescent="0.25">
      <c r="R23833" s="139"/>
    </row>
    <row r="23834" spans="18:18" x14ac:dyDescent="0.25">
      <c r="R23834" s="139"/>
    </row>
    <row r="23835" spans="18:18" x14ac:dyDescent="0.25">
      <c r="R23835" s="139"/>
    </row>
    <row r="23836" spans="18:18" x14ac:dyDescent="0.25">
      <c r="R23836" s="139"/>
    </row>
    <row r="23837" spans="18:18" x14ac:dyDescent="0.25">
      <c r="R23837" s="139"/>
    </row>
    <row r="23838" spans="18:18" x14ac:dyDescent="0.25">
      <c r="R23838" s="139"/>
    </row>
    <row r="23839" spans="18:18" x14ac:dyDescent="0.25">
      <c r="R23839" s="139"/>
    </row>
    <row r="23840" spans="18:18" x14ac:dyDescent="0.25">
      <c r="R23840" s="139"/>
    </row>
    <row r="23841" spans="18:18" x14ac:dyDescent="0.25">
      <c r="R23841" s="139"/>
    </row>
    <row r="23842" spans="18:18" x14ac:dyDescent="0.25">
      <c r="R23842" s="139"/>
    </row>
    <row r="23843" spans="18:18" x14ac:dyDescent="0.25">
      <c r="R23843" s="139"/>
    </row>
    <row r="23844" spans="18:18" x14ac:dyDescent="0.25">
      <c r="R23844" s="139"/>
    </row>
    <row r="23845" spans="18:18" x14ac:dyDescent="0.25">
      <c r="R23845" s="139"/>
    </row>
    <row r="23846" spans="18:18" x14ac:dyDescent="0.25">
      <c r="R23846" s="139"/>
    </row>
    <row r="23847" spans="18:18" x14ac:dyDescent="0.25">
      <c r="R23847" s="139"/>
    </row>
    <row r="23848" spans="18:18" x14ac:dyDescent="0.25">
      <c r="R23848" s="139"/>
    </row>
    <row r="23849" spans="18:18" x14ac:dyDescent="0.25">
      <c r="R23849" s="139"/>
    </row>
    <row r="23850" spans="18:18" x14ac:dyDescent="0.25">
      <c r="R23850" s="139"/>
    </row>
    <row r="23851" spans="18:18" x14ac:dyDescent="0.25">
      <c r="R23851" s="139"/>
    </row>
    <row r="23852" spans="18:18" x14ac:dyDescent="0.25">
      <c r="R23852" s="139"/>
    </row>
    <row r="23853" spans="18:18" x14ac:dyDescent="0.25">
      <c r="R23853" s="139"/>
    </row>
    <row r="23854" spans="18:18" x14ac:dyDescent="0.25">
      <c r="R23854" s="139"/>
    </row>
    <row r="23855" spans="18:18" x14ac:dyDescent="0.25">
      <c r="R23855" s="139"/>
    </row>
    <row r="23856" spans="18:18" x14ac:dyDescent="0.25">
      <c r="R23856" s="139"/>
    </row>
    <row r="23857" spans="18:18" x14ac:dyDescent="0.25">
      <c r="R23857" s="139"/>
    </row>
    <row r="23858" spans="18:18" x14ac:dyDescent="0.25">
      <c r="R23858" s="139"/>
    </row>
    <row r="23859" spans="18:18" x14ac:dyDescent="0.25">
      <c r="R23859" s="139"/>
    </row>
    <row r="23860" spans="18:18" x14ac:dyDescent="0.25">
      <c r="R23860" s="139"/>
    </row>
    <row r="23861" spans="18:18" x14ac:dyDescent="0.25">
      <c r="R23861" s="139"/>
    </row>
    <row r="23862" spans="18:18" x14ac:dyDescent="0.25">
      <c r="R23862" s="139"/>
    </row>
    <row r="23863" spans="18:18" x14ac:dyDescent="0.25">
      <c r="R23863" s="139"/>
    </row>
    <row r="23864" spans="18:18" x14ac:dyDescent="0.25">
      <c r="R23864" s="139"/>
    </row>
    <row r="23865" spans="18:18" x14ac:dyDescent="0.25">
      <c r="R23865" s="139"/>
    </row>
    <row r="23866" spans="18:18" x14ac:dyDescent="0.25">
      <c r="R23866" s="139"/>
    </row>
    <row r="23867" spans="18:18" x14ac:dyDescent="0.25">
      <c r="R23867" s="139"/>
    </row>
    <row r="23868" spans="18:18" x14ac:dyDescent="0.25">
      <c r="R23868" s="139"/>
    </row>
    <row r="23869" spans="18:18" x14ac:dyDescent="0.25">
      <c r="R23869" s="139"/>
    </row>
    <row r="23870" spans="18:18" x14ac:dyDescent="0.25">
      <c r="R23870" s="139"/>
    </row>
    <row r="23871" spans="18:18" x14ac:dyDescent="0.25">
      <c r="R23871" s="139"/>
    </row>
    <row r="23872" spans="18:18" x14ac:dyDescent="0.25">
      <c r="R23872" s="139"/>
    </row>
    <row r="23873" spans="18:18" x14ac:dyDescent="0.25">
      <c r="R23873" s="139"/>
    </row>
    <row r="23874" spans="18:18" x14ac:dyDescent="0.25">
      <c r="R23874" s="139"/>
    </row>
    <row r="23875" spans="18:18" x14ac:dyDescent="0.25">
      <c r="R23875" s="139"/>
    </row>
    <row r="23876" spans="18:18" x14ac:dyDescent="0.25">
      <c r="R23876" s="139"/>
    </row>
    <row r="23877" spans="18:18" x14ac:dyDescent="0.25">
      <c r="R23877" s="139"/>
    </row>
    <row r="23878" spans="18:18" x14ac:dyDescent="0.25">
      <c r="R23878" s="139"/>
    </row>
    <row r="23879" spans="18:18" x14ac:dyDescent="0.25">
      <c r="R23879" s="139"/>
    </row>
    <row r="23880" spans="18:18" x14ac:dyDescent="0.25">
      <c r="R23880" s="139"/>
    </row>
    <row r="23881" spans="18:18" x14ac:dyDescent="0.25">
      <c r="R23881" s="139"/>
    </row>
    <row r="23882" spans="18:18" x14ac:dyDescent="0.25">
      <c r="R23882" s="139"/>
    </row>
    <row r="23883" spans="18:18" x14ac:dyDescent="0.25">
      <c r="R23883" s="139"/>
    </row>
    <row r="23884" spans="18:18" x14ac:dyDescent="0.25">
      <c r="R23884" s="139"/>
    </row>
    <row r="23885" spans="18:18" x14ac:dyDescent="0.25">
      <c r="R23885" s="139"/>
    </row>
    <row r="23886" spans="18:18" x14ac:dyDescent="0.25">
      <c r="R23886" s="139"/>
    </row>
    <row r="23887" spans="18:18" x14ac:dyDescent="0.25">
      <c r="R23887" s="139"/>
    </row>
    <row r="23888" spans="18:18" x14ac:dyDescent="0.25">
      <c r="R23888" s="139"/>
    </row>
    <row r="23889" spans="18:18" x14ac:dyDescent="0.25">
      <c r="R23889" s="139"/>
    </row>
    <row r="23890" spans="18:18" x14ac:dyDescent="0.25">
      <c r="R23890" s="139"/>
    </row>
    <row r="23891" spans="18:18" x14ac:dyDescent="0.25">
      <c r="R23891" s="139"/>
    </row>
    <row r="23892" spans="18:18" x14ac:dyDescent="0.25">
      <c r="R23892" s="139"/>
    </row>
    <row r="23893" spans="18:18" x14ac:dyDescent="0.25">
      <c r="R23893" s="139"/>
    </row>
    <row r="23894" spans="18:18" x14ac:dyDescent="0.25">
      <c r="R23894" s="139"/>
    </row>
    <row r="23895" spans="18:18" x14ac:dyDescent="0.25">
      <c r="R23895" s="139"/>
    </row>
    <row r="23896" spans="18:18" x14ac:dyDescent="0.25">
      <c r="R23896" s="139"/>
    </row>
    <row r="23897" spans="18:18" x14ac:dyDescent="0.25">
      <c r="R23897" s="139"/>
    </row>
    <row r="23898" spans="18:18" x14ac:dyDescent="0.25">
      <c r="R23898" s="139"/>
    </row>
    <row r="23899" spans="18:18" x14ac:dyDescent="0.25">
      <c r="R23899" s="139"/>
    </row>
    <row r="23900" spans="18:18" x14ac:dyDescent="0.25">
      <c r="R23900" s="139"/>
    </row>
    <row r="23901" spans="18:18" x14ac:dyDescent="0.25">
      <c r="R23901" s="139"/>
    </row>
    <row r="23902" spans="18:18" x14ac:dyDescent="0.25">
      <c r="R23902" s="139"/>
    </row>
    <row r="23903" spans="18:18" x14ac:dyDescent="0.25">
      <c r="R23903" s="139"/>
    </row>
    <row r="23904" spans="18:18" x14ac:dyDescent="0.25">
      <c r="R23904" s="139"/>
    </row>
    <row r="23905" spans="18:18" x14ac:dyDescent="0.25">
      <c r="R23905" s="139"/>
    </row>
    <row r="23906" spans="18:18" x14ac:dyDescent="0.25">
      <c r="R23906" s="139"/>
    </row>
    <row r="23907" spans="18:18" x14ac:dyDescent="0.25">
      <c r="R23907" s="139"/>
    </row>
    <row r="23908" spans="18:18" x14ac:dyDescent="0.25">
      <c r="R23908" s="139"/>
    </row>
    <row r="23909" spans="18:18" x14ac:dyDescent="0.25">
      <c r="R23909" s="139"/>
    </row>
    <row r="23910" spans="18:18" x14ac:dyDescent="0.25">
      <c r="R23910" s="139"/>
    </row>
    <row r="23911" spans="18:18" x14ac:dyDescent="0.25">
      <c r="R23911" s="139"/>
    </row>
    <row r="23912" spans="18:18" x14ac:dyDescent="0.25">
      <c r="R23912" s="139"/>
    </row>
    <row r="23913" spans="18:18" x14ac:dyDescent="0.25">
      <c r="R23913" s="139"/>
    </row>
    <row r="23914" spans="18:18" x14ac:dyDescent="0.25">
      <c r="R23914" s="139"/>
    </row>
    <row r="23915" spans="18:18" x14ac:dyDescent="0.25">
      <c r="R23915" s="139"/>
    </row>
    <row r="23916" spans="18:18" x14ac:dyDescent="0.25">
      <c r="R23916" s="139"/>
    </row>
    <row r="23917" spans="18:18" x14ac:dyDescent="0.25">
      <c r="R23917" s="139"/>
    </row>
    <row r="23918" spans="18:18" x14ac:dyDescent="0.25">
      <c r="R23918" s="139"/>
    </row>
    <row r="23919" spans="18:18" x14ac:dyDescent="0.25">
      <c r="R23919" s="139"/>
    </row>
    <row r="23920" spans="18:18" x14ac:dyDescent="0.25">
      <c r="R23920" s="139"/>
    </row>
    <row r="23921" spans="18:18" x14ac:dyDescent="0.25">
      <c r="R23921" s="139"/>
    </row>
    <row r="23922" spans="18:18" x14ac:dyDescent="0.25">
      <c r="R23922" s="139"/>
    </row>
    <row r="23923" spans="18:18" x14ac:dyDescent="0.25">
      <c r="R23923" s="139"/>
    </row>
    <row r="23924" spans="18:18" x14ac:dyDescent="0.25">
      <c r="R23924" s="139"/>
    </row>
    <row r="23925" spans="18:18" x14ac:dyDescent="0.25">
      <c r="R23925" s="139"/>
    </row>
    <row r="23926" spans="18:18" x14ac:dyDescent="0.25">
      <c r="R23926" s="139"/>
    </row>
    <row r="23927" spans="18:18" x14ac:dyDescent="0.25">
      <c r="R23927" s="139"/>
    </row>
    <row r="23928" spans="18:18" x14ac:dyDescent="0.25">
      <c r="R23928" s="139"/>
    </row>
    <row r="23929" spans="18:18" x14ac:dyDescent="0.25">
      <c r="R23929" s="139"/>
    </row>
    <row r="23930" spans="18:18" x14ac:dyDescent="0.25">
      <c r="R23930" s="139"/>
    </row>
    <row r="23931" spans="18:18" x14ac:dyDescent="0.25">
      <c r="R23931" s="139"/>
    </row>
    <row r="23932" spans="18:18" x14ac:dyDescent="0.25">
      <c r="R23932" s="139"/>
    </row>
    <row r="23933" spans="18:18" x14ac:dyDescent="0.25">
      <c r="R23933" s="139"/>
    </row>
    <row r="23934" spans="18:18" x14ac:dyDescent="0.25">
      <c r="R23934" s="139"/>
    </row>
    <row r="23935" spans="18:18" x14ac:dyDescent="0.25">
      <c r="R23935" s="139"/>
    </row>
    <row r="23936" spans="18:18" x14ac:dyDescent="0.25">
      <c r="R23936" s="139"/>
    </row>
    <row r="23937" spans="18:18" x14ac:dyDescent="0.25">
      <c r="R23937" s="139"/>
    </row>
    <row r="23938" spans="18:18" x14ac:dyDescent="0.25">
      <c r="R23938" s="139"/>
    </row>
    <row r="23939" spans="18:18" x14ac:dyDescent="0.25">
      <c r="R23939" s="139"/>
    </row>
    <row r="23940" spans="18:18" x14ac:dyDescent="0.25">
      <c r="R23940" s="139"/>
    </row>
    <row r="23941" spans="18:18" x14ac:dyDescent="0.25">
      <c r="R23941" s="139"/>
    </row>
    <row r="23942" spans="18:18" x14ac:dyDescent="0.25">
      <c r="R23942" s="139"/>
    </row>
    <row r="23943" spans="18:18" x14ac:dyDescent="0.25">
      <c r="R23943" s="139"/>
    </row>
    <row r="23944" spans="18:18" x14ac:dyDescent="0.25">
      <c r="R23944" s="139"/>
    </row>
    <row r="23945" spans="18:18" x14ac:dyDescent="0.25">
      <c r="R23945" s="139"/>
    </row>
    <row r="23946" spans="18:18" x14ac:dyDescent="0.25">
      <c r="R23946" s="139"/>
    </row>
    <row r="23947" spans="18:18" x14ac:dyDescent="0.25">
      <c r="R23947" s="139"/>
    </row>
    <row r="23948" spans="18:18" x14ac:dyDescent="0.25">
      <c r="R23948" s="139"/>
    </row>
    <row r="23949" spans="18:18" x14ac:dyDescent="0.25">
      <c r="R23949" s="139"/>
    </row>
    <row r="23950" spans="18:18" x14ac:dyDescent="0.25">
      <c r="R23950" s="139"/>
    </row>
    <row r="23951" spans="18:18" x14ac:dyDescent="0.25">
      <c r="R23951" s="139"/>
    </row>
    <row r="23952" spans="18:18" x14ac:dyDescent="0.25">
      <c r="R23952" s="139"/>
    </row>
    <row r="23953" spans="18:18" x14ac:dyDescent="0.25">
      <c r="R23953" s="139"/>
    </row>
    <row r="23954" spans="18:18" x14ac:dyDescent="0.25">
      <c r="R23954" s="139"/>
    </row>
    <row r="23955" spans="18:18" x14ac:dyDescent="0.25">
      <c r="R23955" s="139"/>
    </row>
    <row r="23956" spans="18:18" x14ac:dyDescent="0.25">
      <c r="R23956" s="139"/>
    </row>
    <row r="23957" spans="18:18" x14ac:dyDescent="0.25">
      <c r="R23957" s="139"/>
    </row>
    <row r="23958" spans="18:18" x14ac:dyDescent="0.25">
      <c r="R23958" s="139"/>
    </row>
    <row r="23959" spans="18:18" x14ac:dyDescent="0.25">
      <c r="R23959" s="139"/>
    </row>
    <row r="23960" spans="18:18" x14ac:dyDescent="0.25">
      <c r="R23960" s="139"/>
    </row>
    <row r="23961" spans="18:18" x14ac:dyDescent="0.25">
      <c r="R23961" s="139"/>
    </row>
    <row r="23962" spans="18:18" x14ac:dyDescent="0.25">
      <c r="R23962" s="139"/>
    </row>
    <row r="23963" spans="18:18" x14ac:dyDescent="0.25">
      <c r="R23963" s="139"/>
    </row>
    <row r="23964" spans="18:18" x14ac:dyDescent="0.25">
      <c r="R23964" s="139"/>
    </row>
    <row r="23965" spans="18:18" x14ac:dyDescent="0.25">
      <c r="R23965" s="139"/>
    </row>
    <row r="23966" spans="18:18" x14ac:dyDescent="0.25">
      <c r="R23966" s="139"/>
    </row>
    <row r="23967" spans="18:18" x14ac:dyDescent="0.25">
      <c r="R23967" s="139"/>
    </row>
    <row r="23968" spans="18:18" x14ac:dyDescent="0.25">
      <c r="R23968" s="139"/>
    </row>
    <row r="23969" spans="18:18" x14ac:dyDescent="0.25">
      <c r="R23969" s="139"/>
    </row>
    <row r="23970" spans="18:18" x14ac:dyDescent="0.25">
      <c r="R23970" s="139"/>
    </row>
    <row r="23971" spans="18:18" x14ac:dyDescent="0.25">
      <c r="R23971" s="139"/>
    </row>
    <row r="23972" spans="18:18" x14ac:dyDescent="0.25">
      <c r="R23972" s="139"/>
    </row>
    <row r="23973" spans="18:18" x14ac:dyDescent="0.25">
      <c r="R23973" s="139"/>
    </row>
    <row r="23974" spans="18:18" x14ac:dyDescent="0.25">
      <c r="R23974" s="139"/>
    </row>
    <row r="23975" spans="18:18" x14ac:dyDescent="0.25">
      <c r="R23975" s="139"/>
    </row>
    <row r="23976" spans="18:18" x14ac:dyDescent="0.25">
      <c r="R23976" s="139"/>
    </row>
    <row r="23977" spans="18:18" x14ac:dyDescent="0.25">
      <c r="R23977" s="139"/>
    </row>
    <row r="23978" spans="18:18" x14ac:dyDescent="0.25">
      <c r="R23978" s="139"/>
    </row>
    <row r="23979" spans="18:18" x14ac:dyDescent="0.25">
      <c r="R23979" s="139"/>
    </row>
    <row r="23980" spans="18:18" x14ac:dyDescent="0.25">
      <c r="R23980" s="139"/>
    </row>
    <row r="23981" spans="18:18" x14ac:dyDescent="0.25">
      <c r="R23981" s="139"/>
    </row>
    <row r="23982" spans="18:18" x14ac:dyDescent="0.25">
      <c r="R23982" s="139"/>
    </row>
    <row r="23983" spans="18:18" x14ac:dyDescent="0.25">
      <c r="R23983" s="139"/>
    </row>
    <row r="23984" spans="18:18" x14ac:dyDescent="0.25">
      <c r="R23984" s="139"/>
    </row>
    <row r="23985" spans="18:18" x14ac:dyDescent="0.25">
      <c r="R23985" s="139"/>
    </row>
    <row r="23986" spans="18:18" x14ac:dyDescent="0.25">
      <c r="R23986" s="139"/>
    </row>
    <row r="23987" spans="18:18" x14ac:dyDescent="0.25">
      <c r="R23987" s="139"/>
    </row>
    <row r="23988" spans="18:18" x14ac:dyDescent="0.25">
      <c r="R23988" s="139"/>
    </row>
    <row r="23989" spans="18:18" x14ac:dyDescent="0.25">
      <c r="R23989" s="139"/>
    </row>
    <row r="23990" spans="18:18" x14ac:dyDescent="0.25">
      <c r="R23990" s="139"/>
    </row>
    <row r="23991" spans="18:18" x14ac:dyDescent="0.25">
      <c r="R23991" s="139"/>
    </row>
    <row r="23992" spans="18:18" x14ac:dyDescent="0.25">
      <c r="R23992" s="139"/>
    </row>
    <row r="23993" spans="18:18" x14ac:dyDescent="0.25">
      <c r="R23993" s="139"/>
    </row>
    <row r="23994" spans="18:18" x14ac:dyDescent="0.25">
      <c r="R23994" s="139"/>
    </row>
    <row r="23995" spans="18:18" x14ac:dyDescent="0.25">
      <c r="R23995" s="139"/>
    </row>
    <row r="23996" spans="18:18" x14ac:dyDescent="0.25">
      <c r="R23996" s="139"/>
    </row>
    <row r="23997" spans="18:18" x14ac:dyDescent="0.25">
      <c r="R23997" s="139"/>
    </row>
    <row r="23998" spans="18:18" x14ac:dyDescent="0.25">
      <c r="R23998" s="139"/>
    </row>
    <row r="23999" spans="18:18" x14ac:dyDescent="0.25">
      <c r="R23999" s="139"/>
    </row>
    <row r="24000" spans="18:18" x14ac:dyDescent="0.25">
      <c r="R24000" s="139"/>
    </row>
    <row r="24001" spans="18:18" x14ac:dyDescent="0.25">
      <c r="R24001" s="139"/>
    </row>
    <row r="24002" spans="18:18" x14ac:dyDescent="0.25">
      <c r="R24002" s="139"/>
    </row>
    <row r="24003" spans="18:18" x14ac:dyDescent="0.25">
      <c r="R24003" s="139"/>
    </row>
    <row r="24004" spans="18:18" x14ac:dyDescent="0.25">
      <c r="R24004" s="139"/>
    </row>
    <row r="24005" spans="18:18" x14ac:dyDescent="0.25">
      <c r="R24005" s="139"/>
    </row>
    <row r="24006" spans="18:18" x14ac:dyDescent="0.25">
      <c r="R24006" s="139"/>
    </row>
    <row r="24007" spans="18:18" x14ac:dyDescent="0.25">
      <c r="R24007" s="139"/>
    </row>
    <row r="24008" spans="18:18" x14ac:dyDescent="0.25">
      <c r="R24008" s="139"/>
    </row>
    <row r="24009" spans="18:18" x14ac:dyDescent="0.25">
      <c r="R24009" s="139"/>
    </row>
    <row r="24010" spans="18:18" x14ac:dyDescent="0.25">
      <c r="R24010" s="139"/>
    </row>
    <row r="24011" spans="18:18" x14ac:dyDescent="0.25">
      <c r="R24011" s="139"/>
    </row>
    <row r="24012" spans="18:18" x14ac:dyDescent="0.25">
      <c r="R24012" s="139"/>
    </row>
    <row r="24013" spans="18:18" x14ac:dyDescent="0.25">
      <c r="R24013" s="139"/>
    </row>
    <row r="24014" spans="18:18" x14ac:dyDescent="0.25">
      <c r="R24014" s="139"/>
    </row>
    <row r="24015" spans="18:18" x14ac:dyDescent="0.25">
      <c r="R24015" s="139"/>
    </row>
    <row r="24016" spans="18:18" x14ac:dyDescent="0.25">
      <c r="R24016" s="139"/>
    </row>
    <row r="24017" spans="18:18" x14ac:dyDescent="0.25">
      <c r="R24017" s="139"/>
    </row>
    <row r="24018" spans="18:18" x14ac:dyDescent="0.25">
      <c r="R24018" s="139"/>
    </row>
    <row r="24019" spans="18:18" x14ac:dyDescent="0.25">
      <c r="R24019" s="139"/>
    </row>
    <row r="24020" spans="18:18" x14ac:dyDescent="0.25">
      <c r="R24020" s="139"/>
    </row>
    <row r="24021" spans="18:18" x14ac:dyDescent="0.25">
      <c r="R24021" s="139"/>
    </row>
    <row r="24022" spans="18:18" x14ac:dyDescent="0.25">
      <c r="R24022" s="139"/>
    </row>
    <row r="24023" spans="18:18" x14ac:dyDescent="0.25">
      <c r="R24023" s="139"/>
    </row>
    <row r="24024" spans="18:18" x14ac:dyDescent="0.25">
      <c r="R24024" s="139"/>
    </row>
    <row r="24025" spans="18:18" x14ac:dyDescent="0.25">
      <c r="R24025" s="139"/>
    </row>
    <row r="24026" spans="18:18" x14ac:dyDescent="0.25">
      <c r="R24026" s="139"/>
    </row>
    <row r="24027" spans="18:18" x14ac:dyDescent="0.25">
      <c r="R24027" s="139"/>
    </row>
    <row r="24028" spans="18:18" x14ac:dyDescent="0.25">
      <c r="R24028" s="139"/>
    </row>
    <row r="24029" spans="18:18" x14ac:dyDescent="0.25">
      <c r="R24029" s="139"/>
    </row>
    <row r="24030" spans="18:18" x14ac:dyDescent="0.25">
      <c r="R24030" s="139"/>
    </row>
    <row r="24031" spans="18:18" x14ac:dyDescent="0.25">
      <c r="R24031" s="139"/>
    </row>
    <row r="24032" spans="18:18" x14ac:dyDescent="0.25">
      <c r="R24032" s="139"/>
    </row>
    <row r="24033" spans="18:18" x14ac:dyDescent="0.25">
      <c r="R24033" s="139"/>
    </row>
    <row r="24034" spans="18:18" x14ac:dyDescent="0.25">
      <c r="R24034" s="139"/>
    </row>
    <row r="24035" spans="18:18" x14ac:dyDescent="0.25">
      <c r="R24035" s="139"/>
    </row>
    <row r="24036" spans="18:18" x14ac:dyDescent="0.25">
      <c r="R24036" s="139"/>
    </row>
    <row r="24037" spans="18:18" x14ac:dyDescent="0.25">
      <c r="R24037" s="139"/>
    </row>
    <row r="24038" spans="18:18" x14ac:dyDescent="0.25">
      <c r="R24038" s="139"/>
    </row>
    <row r="24039" spans="18:18" x14ac:dyDescent="0.25">
      <c r="R24039" s="139"/>
    </row>
    <row r="24040" spans="18:18" x14ac:dyDescent="0.25">
      <c r="R24040" s="139"/>
    </row>
    <row r="24041" spans="18:18" x14ac:dyDescent="0.25">
      <c r="R24041" s="139"/>
    </row>
    <row r="24042" spans="18:18" x14ac:dyDescent="0.25">
      <c r="R24042" s="139"/>
    </row>
    <row r="24043" spans="18:18" x14ac:dyDescent="0.25">
      <c r="R24043" s="139"/>
    </row>
    <row r="24044" spans="18:18" x14ac:dyDescent="0.25">
      <c r="R24044" s="139"/>
    </row>
    <row r="24045" spans="18:18" x14ac:dyDescent="0.25">
      <c r="R24045" s="139"/>
    </row>
    <row r="24046" spans="18:18" x14ac:dyDescent="0.25">
      <c r="R24046" s="139"/>
    </row>
    <row r="24047" spans="18:18" x14ac:dyDescent="0.25">
      <c r="R24047" s="139"/>
    </row>
    <row r="24048" spans="18:18" x14ac:dyDescent="0.25">
      <c r="R24048" s="139"/>
    </row>
    <row r="24049" spans="18:18" x14ac:dyDescent="0.25">
      <c r="R24049" s="139"/>
    </row>
    <row r="24050" spans="18:18" x14ac:dyDescent="0.25">
      <c r="R24050" s="139"/>
    </row>
    <row r="24051" spans="18:18" x14ac:dyDescent="0.25">
      <c r="R24051" s="139"/>
    </row>
    <row r="24052" spans="18:18" x14ac:dyDescent="0.25">
      <c r="R24052" s="139"/>
    </row>
    <row r="24053" spans="18:18" x14ac:dyDescent="0.25">
      <c r="R24053" s="139"/>
    </row>
    <row r="24054" spans="18:18" x14ac:dyDescent="0.25">
      <c r="R24054" s="139"/>
    </row>
    <row r="24055" spans="18:18" x14ac:dyDescent="0.25">
      <c r="R24055" s="139"/>
    </row>
    <row r="24056" spans="18:18" x14ac:dyDescent="0.25">
      <c r="R24056" s="139"/>
    </row>
    <row r="24057" spans="18:18" x14ac:dyDescent="0.25">
      <c r="R24057" s="139"/>
    </row>
    <row r="24058" spans="18:18" x14ac:dyDescent="0.25">
      <c r="R24058" s="139"/>
    </row>
    <row r="24059" spans="18:18" x14ac:dyDescent="0.25">
      <c r="R24059" s="139"/>
    </row>
    <row r="24060" spans="18:18" x14ac:dyDescent="0.25">
      <c r="R24060" s="139"/>
    </row>
    <row r="24061" spans="18:18" x14ac:dyDescent="0.25">
      <c r="R24061" s="139"/>
    </row>
    <row r="24062" spans="18:18" x14ac:dyDescent="0.25">
      <c r="R24062" s="139"/>
    </row>
    <row r="24063" spans="18:18" x14ac:dyDescent="0.25">
      <c r="R24063" s="139"/>
    </row>
    <row r="24064" spans="18:18" x14ac:dyDescent="0.25">
      <c r="R24064" s="139"/>
    </row>
    <row r="24065" spans="18:18" x14ac:dyDescent="0.25">
      <c r="R24065" s="139"/>
    </row>
    <row r="24066" spans="18:18" x14ac:dyDescent="0.25">
      <c r="R24066" s="139"/>
    </row>
    <row r="24067" spans="18:18" x14ac:dyDescent="0.25">
      <c r="R24067" s="139"/>
    </row>
    <row r="24068" spans="18:18" x14ac:dyDescent="0.25">
      <c r="R24068" s="139"/>
    </row>
    <row r="24069" spans="18:18" x14ac:dyDescent="0.25">
      <c r="R24069" s="139"/>
    </row>
    <row r="24070" spans="18:18" x14ac:dyDescent="0.25">
      <c r="R24070" s="139"/>
    </row>
    <row r="24071" spans="18:18" x14ac:dyDescent="0.25">
      <c r="R24071" s="139"/>
    </row>
    <row r="24072" spans="18:18" x14ac:dyDescent="0.25">
      <c r="R24072" s="139"/>
    </row>
    <row r="24073" spans="18:18" x14ac:dyDescent="0.25">
      <c r="R24073" s="139"/>
    </row>
    <row r="24074" spans="18:18" x14ac:dyDescent="0.25">
      <c r="R24074" s="139"/>
    </row>
    <row r="24075" spans="18:18" x14ac:dyDescent="0.25">
      <c r="R24075" s="139"/>
    </row>
    <row r="24076" spans="18:18" x14ac:dyDescent="0.25">
      <c r="R24076" s="139"/>
    </row>
    <row r="24077" spans="18:18" x14ac:dyDescent="0.25">
      <c r="R24077" s="139"/>
    </row>
    <row r="24078" spans="18:18" x14ac:dyDescent="0.25">
      <c r="R24078" s="139"/>
    </row>
    <row r="24079" spans="18:18" x14ac:dyDescent="0.25">
      <c r="R24079" s="139"/>
    </row>
    <row r="24080" spans="18:18" x14ac:dyDescent="0.25">
      <c r="R24080" s="139"/>
    </row>
    <row r="24081" spans="18:18" x14ac:dyDescent="0.25">
      <c r="R24081" s="139"/>
    </row>
    <row r="24082" spans="18:18" x14ac:dyDescent="0.25">
      <c r="R24082" s="139"/>
    </row>
    <row r="24083" spans="18:18" x14ac:dyDescent="0.25">
      <c r="R24083" s="139"/>
    </row>
    <row r="24084" spans="18:18" x14ac:dyDescent="0.25">
      <c r="R24084" s="139"/>
    </row>
    <row r="24085" spans="18:18" x14ac:dyDescent="0.25">
      <c r="R24085" s="139"/>
    </row>
    <row r="24086" spans="18:18" x14ac:dyDescent="0.25">
      <c r="R24086" s="139"/>
    </row>
    <row r="24087" spans="18:18" x14ac:dyDescent="0.25">
      <c r="R24087" s="139"/>
    </row>
    <row r="24088" spans="18:18" x14ac:dyDescent="0.25">
      <c r="R24088" s="139"/>
    </row>
    <row r="24089" spans="18:18" x14ac:dyDescent="0.25">
      <c r="R24089" s="139"/>
    </row>
    <row r="24090" spans="18:18" x14ac:dyDescent="0.25">
      <c r="R24090" s="139"/>
    </row>
    <row r="24091" spans="18:18" x14ac:dyDescent="0.25">
      <c r="R24091" s="139"/>
    </row>
    <row r="24092" spans="18:18" x14ac:dyDescent="0.25">
      <c r="R24092" s="139"/>
    </row>
    <row r="24093" spans="18:18" x14ac:dyDescent="0.25">
      <c r="R24093" s="139"/>
    </row>
    <row r="24094" spans="18:18" x14ac:dyDescent="0.25">
      <c r="R24094" s="139"/>
    </row>
    <row r="24095" spans="18:18" x14ac:dyDescent="0.25">
      <c r="R24095" s="139"/>
    </row>
    <row r="24096" spans="18:18" x14ac:dyDescent="0.25">
      <c r="R24096" s="139"/>
    </row>
    <row r="24097" spans="18:18" x14ac:dyDescent="0.25">
      <c r="R24097" s="139"/>
    </row>
    <row r="24098" spans="18:18" x14ac:dyDescent="0.25">
      <c r="R24098" s="139"/>
    </row>
    <row r="24099" spans="18:18" x14ac:dyDescent="0.25">
      <c r="R24099" s="139"/>
    </row>
    <row r="24100" spans="18:18" x14ac:dyDescent="0.25">
      <c r="R24100" s="139"/>
    </row>
    <row r="24101" spans="18:18" x14ac:dyDescent="0.25">
      <c r="R24101" s="139"/>
    </row>
    <row r="24102" spans="18:18" x14ac:dyDescent="0.25">
      <c r="R24102" s="139"/>
    </row>
    <row r="24103" spans="18:18" x14ac:dyDescent="0.25">
      <c r="R24103" s="139"/>
    </row>
    <row r="24104" spans="18:18" x14ac:dyDescent="0.25">
      <c r="R24104" s="139"/>
    </row>
    <row r="24105" spans="18:18" x14ac:dyDescent="0.25">
      <c r="R24105" s="139"/>
    </row>
    <row r="24106" spans="18:18" x14ac:dyDescent="0.25">
      <c r="R24106" s="139"/>
    </row>
    <row r="24107" spans="18:18" x14ac:dyDescent="0.25">
      <c r="R24107" s="139"/>
    </row>
    <row r="24108" spans="18:18" x14ac:dyDescent="0.25">
      <c r="R24108" s="139"/>
    </row>
    <row r="24109" spans="18:18" x14ac:dyDescent="0.25">
      <c r="R24109" s="139"/>
    </row>
    <row r="24110" spans="18:18" x14ac:dyDescent="0.25">
      <c r="R24110" s="139"/>
    </row>
    <row r="24111" spans="18:18" x14ac:dyDescent="0.25">
      <c r="R24111" s="139"/>
    </row>
    <row r="24112" spans="18:18" x14ac:dyDescent="0.25">
      <c r="R24112" s="139"/>
    </row>
    <row r="24113" spans="18:18" x14ac:dyDescent="0.25">
      <c r="R24113" s="139"/>
    </row>
    <row r="24114" spans="18:18" x14ac:dyDescent="0.25">
      <c r="R24114" s="139"/>
    </row>
    <row r="24115" spans="18:18" x14ac:dyDescent="0.25">
      <c r="R24115" s="139"/>
    </row>
    <row r="24116" spans="18:18" x14ac:dyDescent="0.25">
      <c r="R24116" s="139"/>
    </row>
    <row r="24117" spans="18:18" x14ac:dyDescent="0.25">
      <c r="R24117" s="139"/>
    </row>
    <row r="24118" spans="18:18" x14ac:dyDescent="0.25">
      <c r="R24118" s="139"/>
    </row>
    <row r="24119" spans="18:18" x14ac:dyDescent="0.25">
      <c r="R24119" s="139"/>
    </row>
    <row r="24120" spans="18:18" x14ac:dyDescent="0.25">
      <c r="R24120" s="139"/>
    </row>
    <row r="24121" spans="18:18" x14ac:dyDescent="0.25">
      <c r="R24121" s="139"/>
    </row>
    <row r="24122" spans="18:18" x14ac:dyDescent="0.25">
      <c r="R24122" s="139"/>
    </row>
    <row r="24123" spans="18:18" x14ac:dyDescent="0.25">
      <c r="R24123" s="139"/>
    </row>
    <row r="24124" spans="18:18" x14ac:dyDescent="0.25">
      <c r="R24124" s="139"/>
    </row>
    <row r="24125" spans="18:18" x14ac:dyDescent="0.25">
      <c r="R24125" s="139"/>
    </row>
    <row r="24126" spans="18:18" x14ac:dyDescent="0.25">
      <c r="R24126" s="139"/>
    </row>
    <row r="24127" spans="18:18" x14ac:dyDescent="0.25">
      <c r="R24127" s="139"/>
    </row>
    <row r="24128" spans="18:18" x14ac:dyDescent="0.25">
      <c r="R24128" s="139"/>
    </row>
    <row r="24129" spans="18:18" x14ac:dyDescent="0.25">
      <c r="R24129" s="139"/>
    </row>
    <row r="24130" spans="18:18" x14ac:dyDescent="0.25">
      <c r="R24130" s="139"/>
    </row>
    <row r="24131" spans="18:18" x14ac:dyDescent="0.25">
      <c r="R24131" s="139"/>
    </row>
    <row r="24132" spans="18:18" x14ac:dyDescent="0.25">
      <c r="R24132" s="139"/>
    </row>
    <row r="24133" spans="18:18" x14ac:dyDescent="0.25">
      <c r="R24133" s="139"/>
    </row>
    <row r="24134" spans="18:18" x14ac:dyDescent="0.25">
      <c r="R24134" s="139"/>
    </row>
    <row r="24135" spans="18:18" x14ac:dyDescent="0.25">
      <c r="R24135" s="139"/>
    </row>
    <row r="24136" spans="18:18" x14ac:dyDescent="0.25">
      <c r="R24136" s="139"/>
    </row>
    <row r="24137" spans="18:18" x14ac:dyDescent="0.25">
      <c r="R24137" s="139"/>
    </row>
    <row r="24138" spans="18:18" x14ac:dyDescent="0.25">
      <c r="R24138" s="139"/>
    </row>
    <row r="24139" spans="18:18" x14ac:dyDescent="0.25">
      <c r="R24139" s="139"/>
    </row>
    <row r="24140" spans="18:18" x14ac:dyDescent="0.25">
      <c r="R24140" s="139"/>
    </row>
    <row r="24141" spans="18:18" x14ac:dyDescent="0.25">
      <c r="R24141" s="139"/>
    </row>
    <row r="24142" spans="18:18" x14ac:dyDescent="0.25">
      <c r="R24142" s="139"/>
    </row>
    <row r="24143" spans="18:18" x14ac:dyDescent="0.25">
      <c r="R24143" s="139"/>
    </row>
    <row r="24144" spans="18:18" x14ac:dyDescent="0.25">
      <c r="R24144" s="139"/>
    </row>
    <row r="24145" spans="18:18" x14ac:dyDescent="0.25">
      <c r="R24145" s="139"/>
    </row>
    <row r="24146" spans="18:18" x14ac:dyDescent="0.25">
      <c r="R24146" s="139"/>
    </row>
    <row r="24147" spans="18:18" x14ac:dyDescent="0.25">
      <c r="R24147" s="139"/>
    </row>
    <row r="24148" spans="18:18" x14ac:dyDescent="0.25">
      <c r="R24148" s="139"/>
    </row>
    <row r="24149" spans="18:18" x14ac:dyDescent="0.25">
      <c r="R24149" s="139"/>
    </row>
    <row r="24150" spans="18:18" x14ac:dyDescent="0.25">
      <c r="R24150" s="139"/>
    </row>
    <row r="24151" spans="18:18" x14ac:dyDescent="0.25">
      <c r="R24151" s="139"/>
    </row>
    <row r="24152" spans="18:18" x14ac:dyDescent="0.25">
      <c r="R24152" s="139"/>
    </row>
    <row r="24153" spans="18:18" x14ac:dyDescent="0.25">
      <c r="R24153" s="139"/>
    </row>
    <row r="24154" spans="18:18" x14ac:dyDescent="0.25">
      <c r="R24154" s="139"/>
    </row>
    <row r="24155" spans="18:18" x14ac:dyDescent="0.25">
      <c r="R24155" s="139"/>
    </row>
    <row r="24156" spans="18:18" x14ac:dyDescent="0.25">
      <c r="R24156" s="139"/>
    </row>
    <row r="24157" spans="18:18" x14ac:dyDescent="0.25">
      <c r="R24157" s="139"/>
    </row>
    <row r="24158" spans="18:18" x14ac:dyDescent="0.25">
      <c r="R24158" s="139"/>
    </row>
    <row r="24159" spans="18:18" x14ac:dyDescent="0.25">
      <c r="R24159" s="139"/>
    </row>
    <row r="24160" spans="18:18" x14ac:dyDescent="0.25">
      <c r="R24160" s="139"/>
    </row>
    <row r="24161" spans="18:18" x14ac:dyDescent="0.25">
      <c r="R24161" s="139"/>
    </row>
    <row r="24162" spans="18:18" x14ac:dyDescent="0.25">
      <c r="R24162" s="139"/>
    </row>
    <row r="24163" spans="18:18" x14ac:dyDescent="0.25">
      <c r="R24163" s="139"/>
    </row>
    <row r="24164" spans="18:18" x14ac:dyDescent="0.25">
      <c r="R24164" s="139"/>
    </row>
    <row r="24165" spans="18:18" x14ac:dyDescent="0.25">
      <c r="R24165" s="139"/>
    </row>
    <row r="24166" spans="18:18" x14ac:dyDescent="0.25">
      <c r="R24166" s="139"/>
    </row>
    <row r="24167" spans="18:18" x14ac:dyDescent="0.25">
      <c r="R24167" s="139"/>
    </row>
    <row r="24168" spans="18:18" x14ac:dyDescent="0.25">
      <c r="R24168" s="139"/>
    </row>
    <row r="24169" spans="18:18" x14ac:dyDescent="0.25">
      <c r="R24169" s="139"/>
    </row>
    <row r="24170" spans="18:18" x14ac:dyDescent="0.25">
      <c r="R24170" s="139"/>
    </row>
    <row r="24171" spans="18:18" x14ac:dyDescent="0.25">
      <c r="R24171" s="139"/>
    </row>
    <row r="24172" spans="18:18" x14ac:dyDescent="0.25">
      <c r="R24172" s="139"/>
    </row>
    <row r="24173" spans="18:18" x14ac:dyDescent="0.25">
      <c r="R24173" s="139"/>
    </row>
    <row r="24174" spans="18:18" x14ac:dyDescent="0.25">
      <c r="R24174" s="139"/>
    </row>
    <row r="24175" spans="18:18" x14ac:dyDescent="0.25">
      <c r="R24175" s="139"/>
    </row>
    <row r="24176" spans="18:18" x14ac:dyDescent="0.25">
      <c r="R24176" s="139"/>
    </row>
    <row r="24177" spans="18:18" x14ac:dyDescent="0.25">
      <c r="R24177" s="139"/>
    </row>
    <row r="24178" spans="18:18" x14ac:dyDescent="0.25">
      <c r="R24178" s="139"/>
    </row>
    <row r="24179" spans="18:18" x14ac:dyDescent="0.25">
      <c r="R24179" s="139"/>
    </row>
    <row r="24180" spans="18:18" x14ac:dyDescent="0.25">
      <c r="R24180" s="139"/>
    </row>
    <row r="24181" spans="18:18" x14ac:dyDescent="0.25">
      <c r="R24181" s="139"/>
    </row>
    <row r="24182" spans="18:18" x14ac:dyDescent="0.25">
      <c r="R24182" s="139"/>
    </row>
    <row r="24183" spans="18:18" x14ac:dyDescent="0.25">
      <c r="R24183" s="139"/>
    </row>
    <row r="24184" spans="18:18" x14ac:dyDescent="0.25">
      <c r="R24184" s="139"/>
    </row>
    <row r="24185" spans="18:18" x14ac:dyDescent="0.25">
      <c r="R24185" s="139"/>
    </row>
    <row r="24186" spans="18:18" x14ac:dyDescent="0.25">
      <c r="R24186" s="139"/>
    </row>
    <row r="24187" spans="18:18" x14ac:dyDescent="0.25">
      <c r="R24187" s="139"/>
    </row>
    <row r="24188" spans="18:18" x14ac:dyDescent="0.25">
      <c r="R24188" s="139"/>
    </row>
    <row r="24189" spans="18:18" x14ac:dyDescent="0.25">
      <c r="R24189" s="139"/>
    </row>
    <row r="24190" spans="18:18" x14ac:dyDescent="0.25">
      <c r="R24190" s="139"/>
    </row>
    <row r="24191" spans="18:18" x14ac:dyDescent="0.25">
      <c r="R24191" s="139"/>
    </row>
    <row r="24192" spans="18:18" x14ac:dyDescent="0.25">
      <c r="R24192" s="139"/>
    </row>
    <row r="24193" spans="18:18" x14ac:dyDescent="0.25">
      <c r="R24193" s="139"/>
    </row>
    <row r="24194" spans="18:18" x14ac:dyDescent="0.25">
      <c r="R24194" s="139"/>
    </row>
    <row r="24195" spans="18:18" x14ac:dyDescent="0.25">
      <c r="R24195" s="139"/>
    </row>
    <row r="24196" spans="18:18" x14ac:dyDescent="0.25">
      <c r="R24196" s="139"/>
    </row>
    <row r="24197" spans="18:18" x14ac:dyDescent="0.25">
      <c r="R24197" s="139"/>
    </row>
    <row r="24198" spans="18:18" x14ac:dyDescent="0.25">
      <c r="R24198" s="139"/>
    </row>
    <row r="24199" spans="18:18" x14ac:dyDescent="0.25">
      <c r="R24199" s="139"/>
    </row>
    <row r="24200" spans="18:18" x14ac:dyDescent="0.25">
      <c r="R24200" s="139"/>
    </row>
    <row r="24201" spans="18:18" x14ac:dyDescent="0.25">
      <c r="R24201" s="139"/>
    </row>
    <row r="24202" spans="18:18" x14ac:dyDescent="0.25">
      <c r="R24202" s="139"/>
    </row>
    <row r="24203" spans="18:18" x14ac:dyDescent="0.25">
      <c r="R24203" s="139"/>
    </row>
    <row r="24204" spans="18:18" x14ac:dyDescent="0.25">
      <c r="R24204" s="139"/>
    </row>
    <row r="24205" spans="18:18" x14ac:dyDescent="0.25">
      <c r="R24205" s="139"/>
    </row>
    <row r="24206" spans="18:18" x14ac:dyDescent="0.25">
      <c r="R24206" s="139"/>
    </row>
    <row r="24207" spans="18:18" x14ac:dyDescent="0.25">
      <c r="R24207" s="139"/>
    </row>
    <row r="24208" spans="18:18" x14ac:dyDescent="0.25">
      <c r="R24208" s="139"/>
    </row>
    <row r="24209" spans="18:18" x14ac:dyDescent="0.25">
      <c r="R24209" s="139"/>
    </row>
    <row r="24210" spans="18:18" x14ac:dyDescent="0.25">
      <c r="R24210" s="139"/>
    </row>
    <row r="24211" spans="18:18" x14ac:dyDescent="0.25">
      <c r="R24211" s="139"/>
    </row>
    <row r="24212" spans="18:18" x14ac:dyDescent="0.25">
      <c r="R24212" s="139"/>
    </row>
    <row r="24213" spans="18:18" x14ac:dyDescent="0.25">
      <c r="R24213" s="139"/>
    </row>
    <row r="24214" spans="18:18" x14ac:dyDescent="0.25">
      <c r="R24214" s="139"/>
    </row>
    <row r="24215" spans="18:18" x14ac:dyDescent="0.25">
      <c r="R24215" s="139"/>
    </row>
    <row r="24216" spans="18:18" x14ac:dyDescent="0.25">
      <c r="R24216" s="139"/>
    </row>
    <row r="24217" spans="18:18" x14ac:dyDescent="0.25">
      <c r="R24217" s="139"/>
    </row>
    <row r="24218" spans="18:18" x14ac:dyDescent="0.25">
      <c r="R24218" s="139"/>
    </row>
    <row r="24219" spans="18:18" x14ac:dyDescent="0.25">
      <c r="R24219" s="139"/>
    </row>
    <row r="24220" spans="18:18" x14ac:dyDescent="0.25">
      <c r="R24220" s="139"/>
    </row>
    <row r="24221" spans="18:18" x14ac:dyDescent="0.25">
      <c r="R24221" s="139"/>
    </row>
    <row r="24222" spans="18:18" x14ac:dyDescent="0.25">
      <c r="R24222" s="139"/>
    </row>
    <row r="24223" spans="18:18" x14ac:dyDescent="0.25">
      <c r="R24223" s="139"/>
    </row>
    <row r="24224" spans="18:18" x14ac:dyDescent="0.25">
      <c r="R24224" s="139"/>
    </row>
    <row r="24225" spans="18:18" x14ac:dyDescent="0.25">
      <c r="R24225" s="139"/>
    </row>
    <row r="24226" spans="18:18" x14ac:dyDescent="0.25">
      <c r="R24226" s="139"/>
    </row>
    <row r="24227" spans="18:18" x14ac:dyDescent="0.25">
      <c r="R24227" s="139"/>
    </row>
    <row r="24228" spans="18:18" x14ac:dyDescent="0.25">
      <c r="R24228" s="139"/>
    </row>
    <row r="24229" spans="18:18" x14ac:dyDescent="0.25">
      <c r="R24229" s="139"/>
    </row>
    <row r="24230" spans="18:18" x14ac:dyDescent="0.25">
      <c r="R24230" s="139"/>
    </row>
    <row r="24231" spans="18:18" x14ac:dyDescent="0.25">
      <c r="R24231" s="139"/>
    </row>
    <row r="24232" spans="18:18" x14ac:dyDescent="0.25">
      <c r="R24232" s="139"/>
    </row>
    <row r="24233" spans="18:18" x14ac:dyDescent="0.25">
      <c r="R24233" s="139"/>
    </row>
    <row r="24234" spans="18:18" x14ac:dyDescent="0.25">
      <c r="R24234" s="139"/>
    </row>
    <row r="24235" spans="18:18" x14ac:dyDescent="0.25">
      <c r="R24235" s="139"/>
    </row>
    <row r="24236" spans="18:18" x14ac:dyDescent="0.25">
      <c r="R24236" s="139"/>
    </row>
    <row r="24237" spans="18:18" x14ac:dyDescent="0.25">
      <c r="R24237" s="139"/>
    </row>
    <row r="24238" spans="18:18" x14ac:dyDescent="0.25">
      <c r="R24238" s="139"/>
    </row>
    <row r="24239" spans="18:18" x14ac:dyDescent="0.25">
      <c r="R24239" s="139"/>
    </row>
    <row r="24240" spans="18:18" x14ac:dyDescent="0.25">
      <c r="R24240" s="139"/>
    </row>
    <row r="24241" spans="18:18" x14ac:dyDescent="0.25">
      <c r="R24241" s="139"/>
    </row>
    <row r="24242" spans="18:18" x14ac:dyDescent="0.25">
      <c r="R24242" s="139"/>
    </row>
    <row r="24243" spans="18:18" x14ac:dyDescent="0.25">
      <c r="R24243" s="139"/>
    </row>
    <row r="24244" spans="18:18" x14ac:dyDescent="0.25">
      <c r="R24244" s="139"/>
    </row>
    <row r="24245" spans="18:18" x14ac:dyDescent="0.25">
      <c r="R24245" s="139"/>
    </row>
    <row r="24246" spans="18:18" x14ac:dyDescent="0.25">
      <c r="R24246" s="139"/>
    </row>
    <row r="24247" spans="18:18" x14ac:dyDescent="0.25">
      <c r="R24247" s="139"/>
    </row>
    <row r="24248" spans="18:18" x14ac:dyDescent="0.25">
      <c r="R24248" s="139"/>
    </row>
    <row r="24249" spans="18:18" x14ac:dyDescent="0.25">
      <c r="R24249" s="139"/>
    </row>
    <row r="24250" spans="18:18" x14ac:dyDescent="0.25">
      <c r="R24250" s="139"/>
    </row>
    <row r="24251" spans="18:18" x14ac:dyDescent="0.25">
      <c r="R24251" s="139"/>
    </row>
    <row r="24252" spans="18:18" x14ac:dyDescent="0.25">
      <c r="R24252" s="139"/>
    </row>
    <row r="24253" spans="18:18" x14ac:dyDescent="0.25">
      <c r="R24253" s="139"/>
    </row>
    <row r="24254" spans="18:18" x14ac:dyDescent="0.25">
      <c r="R24254" s="139"/>
    </row>
    <row r="24255" spans="18:18" x14ac:dyDescent="0.25">
      <c r="R24255" s="139"/>
    </row>
    <row r="24256" spans="18:18" x14ac:dyDescent="0.25">
      <c r="R24256" s="139"/>
    </row>
    <row r="24257" spans="18:18" x14ac:dyDescent="0.25">
      <c r="R24257" s="139"/>
    </row>
    <row r="24258" spans="18:18" x14ac:dyDescent="0.25">
      <c r="R24258" s="139"/>
    </row>
    <row r="24259" spans="18:18" x14ac:dyDescent="0.25">
      <c r="R24259" s="139"/>
    </row>
    <row r="24260" spans="18:18" x14ac:dyDescent="0.25">
      <c r="R24260" s="139"/>
    </row>
    <row r="24261" spans="18:18" x14ac:dyDescent="0.25">
      <c r="R24261" s="139"/>
    </row>
    <row r="24262" spans="18:18" x14ac:dyDescent="0.25">
      <c r="R24262" s="139"/>
    </row>
    <row r="24263" spans="18:18" x14ac:dyDescent="0.25">
      <c r="R24263" s="139"/>
    </row>
    <row r="24264" spans="18:18" x14ac:dyDescent="0.25">
      <c r="R24264" s="139"/>
    </row>
    <row r="24265" spans="18:18" x14ac:dyDescent="0.25">
      <c r="R24265" s="139"/>
    </row>
    <row r="24266" spans="18:18" x14ac:dyDescent="0.25">
      <c r="R24266" s="139"/>
    </row>
    <row r="24267" spans="18:18" x14ac:dyDescent="0.25">
      <c r="R24267" s="139"/>
    </row>
    <row r="24268" spans="18:18" x14ac:dyDescent="0.25">
      <c r="R24268" s="139"/>
    </row>
    <row r="24269" spans="18:18" x14ac:dyDescent="0.25">
      <c r="R24269" s="139"/>
    </row>
    <row r="24270" spans="18:18" x14ac:dyDescent="0.25">
      <c r="R24270" s="139"/>
    </row>
    <row r="24271" spans="18:18" x14ac:dyDescent="0.25">
      <c r="R24271" s="139"/>
    </row>
    <row r="24272" spans="18:18" x14ac:dyDescent="0.25">
      <c r="R24272" s="139"/>
    </row>
    <row r="24273" spans="18:18" x14ac:dyDescent="0.25">
      <c r="R24273" s="139"/>
    </row>
    <row r="24274" spans="18:18" x14ac:dyDescent="0.25">
      <c r="R24274" s="139"/>
    </row>
    <row r="24275" spans="18:18" x14ac:dyDescent="0.25">
      <c r="R24275" s="139"/>
    </row>
    <row r="24276" spans="18:18" x14ac:dyDescent="0.25">
      <c r="R24276" s="139"/>
    </row>
    <row r="24277" spans="18:18" x14ac:dyDescent="0.25">
      <c r="R24277" s="139"/>
    </row>
    <row r="24278" spans="18:18" x14ac:dyDescent="0.25">
      <c r="R24278" s="139"/>
    </row>
    <row r="24279" spans="18:18" x14ac:dyDescent="0.25">
      <c r="R24279" s="139"/>
    </row>
    <row r="24280" spans="18:18" x14ac:dyDescent="0.25">
      <c r="R24280" s="139"/>
    </row>
    <row r="24281" spans="18:18" x14ac:dyDescent="0.25">
      <c r="R24281" s="139"/>
    </row>
    <row r="24282" spans="18:18" x14ac:dyDescent="0.25">
      <c r="R24282" s="139"/>
    </row>
    <row r="24283" spans="18:18" x14ac:dyDescent="0.25">
      <c r="R24283" s="139"/>
    </row>
    <row r="24284" spans="18:18" x14ac:dyDescent="0.25">
      <c r="R24284" s="139"/>
    </row>
    <row r="24285" spans="18:18" x14ac:dyDescent="0.25">
      <c r="R24285" s="139"/>
    </row>
    <row r="24286" spans="18:18" x14ac:dyDescent="0.25">
      <c r="R24286" s="139"/>
    </row>
    <row r="24287" spans="18:18" x14ac:dyDescent="0.25">
      <c r="R24287" s="139"/>
    </row>
    <row r="24288" spans="18:18" x14ac:dyDescent="0.25">
      <c r="R24288" s="139"/>
    </row>
    <row r="24289" spans="18:18" x14ac:dyDescent="0.25">
      <c r="R24289" s="139"/>
    </row>
    <row r="24290" spans="18:18" x14ac:dyDescent="0.25">
      <c r="R24290" s="139"/>
    </row>
    <row r="24291" spans="18:18" x14ac:dyDescent="0.25">
      <c r="R24291" s="139"/>
    </row>
    <row r="24292" spans="18:18" x14ac:dyDescent="0.25">
      <c r="R24292" s="139"/>
    </row>
    <row r="24293" spans="18:18" x14ac:dyDescent="0.25">
      <c r="R24293" s="139"/>
    </row>
    <row r="24294" spans="18:18" x14ac:dyDescent="0.25">
      <c r="R24294" s="139"/>
    </row>
    <row r="24295" spans="18:18" x14ac:dyDescent="0.25">
      <c r="R24295" s="139"/>
    </row>
    <row r="24296" spans="18:18" x14ac:dyDescent="0.25">
      <c r="R24296" s="139"/>
    </row>
    <row r="24297" spans="18:18" x14ac:dyDescent="0.25">
      <c r="R24297" s="139"/>
    </row>
    <row r="24298" spans="18:18" x14ac:dyDescent="0.25">
      <c r="R24298" s="139"/>
    </row>
    <row r="24299" spans="18:18" x14ac:dyDescent="0.25">
      <c r="R24299" s="139"/>
    </row>
    <row r="24300" spans="18:18" x14ac:dyDescent="0.25">
      <c r="R24300" s="139"/>
    </row>
    <row r="24301" spans="18:18" x14ac:dyDescent="0.25">
      <c r="R24301" s="139"/>
    </row>
    <row r="24302" spans="18:18" x14ac:dyDescent="0.25">
      <c r="R24302" s="139"/>
    </row>
    <row r="24303" spans="18:18" x14ac:dyDescent="0.25">
      <c r="R24303" s="139"/>
    </row>
    <row r="24304" spans="18:18" x14ac:dyDescent="0.25">
      <c r="R24304" s="139"/>
    </row>
    <row r="24305" spans="18:18" x14ac:dyDescent="0.25">
      <c r="R24305" s="139"/>
    </row>
    <row r="24306" spans="18:18" x14ac:dyDescent="0.25">
      <c r="R24306" s="139"/>
    </row>
    <row r="24307" spans="18:18" x14ac:dyDescent="0.25">
      <c r="R24307" s="139"/>
    </row>
    <row r="24308" spans="18:18" x14ac:dyDescent="0.25">
      <c r="R24308" s="139"/>
    </row>
    <row r="24309" spans="18:18" x14ac:dyDescent="0.25">
      <c r="R24309" s="139"/>
    </row>
    <row r="24310" spans="18:18" x14ac:dyDescent="0.25">
      <c r="R24310" s="139"/>
    </row>
    <row r="24311" spans="18:18" x14ac:dyDescent="0.25">
      <c r="R24311" s="139"/>
    </row>
    <row r="24312" spans="18:18" x14ac:dyDescent="0.25">
      <c r="R24312" s="139"/>
    </row>
    <row r="24313" spans="18:18" x14ac:dyDescent="0.25">
      <c r="R24313" s="139"/>
    </row>
    <row r="24314" spans="18:18" x14ac:dyDescent="0.25">
      <c r="R24314" s="139"/>
    </row>
    <row r="24315" spans="18:18" x14ac:dyDescent="0.25">
      <c r="R24315" s="139"/>
    </row>
    <row r="24316" spans="18:18" x14ac:dyDescent="0.25">
      <c r="R24316" s="139"/>
    </row>
    <row r="24317" spans="18:18" x14ac:dyDescent="0.25">
      <c r="R24317" s="139"/>
    </row>
    <row r="24318" spans="18:18" x14ac:dyDescent="0.25">
      <c r="R24318" s="139"/>
    </row>
    <row r="24319" spans="18:18" x14ac:dyDescent="0.25">
      <c r="R24319" s="139"/>
    </row>
    <row r="24320" spans="18:18" x14ac:dyDescent="0.25">
      <c r="R24320" s="139"/>
    </row>
    <row r="24321" spans="18:18" x14ac:dyDescent="0.25">
      <c r="R24321" s="139"/>
    </row>
    <row r="24322" spans="18:18" x14ac:dyDescent="0.25">
      <c r="R24322" s="139"/>
    </row>
    <row r="24323" spans="18:18" x14ac:dyDescent="0.25">
      <c r="R24323" s="139"/>
    </row>
    <row r="24324" spans="18:18" x14ac:dyDescent="0.25">
      <c r="R24324" s="139"/>
    </row>
    <row r="24325" spans="18:18" x14ac:dyDescent="0.25">
      <c r="R24325" s="139"/>
    </row>
    <row r="24326" spans="18:18" x14ac:dyDescent="0.25">
      <c r="R24326" s="139"/>
    </row>
    <row r="24327" spans="18:18" x14ac:dyDescent="0.25">
      <c r="R24327" s="139"/>
    </row>
    <row r="24328" spans="18:18" x14ac:dyDescent="0.25">
      <c r="R24328" s="139"/>
    </row>
    <row r="24329" spans="18:18" x14ac:dyDescent="0.25">
      <c r="R24329" s="139"/>
    </row>
    <row r="24330" spans="18:18" x14ac:dyDescent="0.25">
      <c r="R24330" s="139"/>
    </row>
    <row r="24331" spans="18:18" x14ac:dyDescent="0.25">
      <c r="R24331" s="139"/>
    </row>
    <row r="24332" spans="18:18" x14ac:dyDescent="0.25">
      <c r="R24332" s="139"/>
    </row>
    <row r="24333" spans="18:18" x14ac:dyDescent="0.25">
      <c r="R24333" s="139"/>
    </row>
    <row r="24334" spans="18:18" x14ac:dyDescent="0.25">
      <c r="R24334" s="139"/>
    </row>
    <row r="24335" spans="18:18" x14ac:dyDescent="0.25">
      <c r="R24335" s="139"/>
    </row>
    <row r="24336" spans="18:18" x14ac:dyDescent="0.25">
      <c r="R24336" s="139"/>
    </row>
    <row r="24337" spans="18:18" x14ac:dyDescent="0.25">
      <c r="R24337" s="139"/>
    </row>
    <row r="24338" spans="18:18" x14ac:dyDescent="0.25">
      <c r="R24338" s="139"/>
    </row>
    <row r="24339" spans="18:18" x14ac:dyDescent="0.25">
      <c r="R24339" s="139"/>
    </row>
    <row r="24340" spans="18:18" x14ac:dyDescent="0.25">
      <c r="R24340" s="139"/>
    </row>
    <row r="24341" spans="18:18" x14ac:dyDescent="0.25">
      <c r="R24341" s="139"/>
    </row>
    <row r="24342" spans="18:18" x14ac:dyDescent="0.25">
      <c r="R24342" s="139"/>
    </row>
    <row r="24343" spans="18:18" x14ac:dyDescent="0.25">
      <c r="R24343" s="139"/>
    </row>
    <row r="24344" spans="18:18" x14ac:dyDescent="0.25">
      <c r="R24344" s="139"/>
    </row>
    <row r="24345" spans="18:18" x14ac:dyDescent="0.25">
      <c r="R24345" s="139"/>
    </row>
    <row r="24346" spans="18:18" x14ac:dyDescent="0.25">
      <c r="R24346" s="139"/>
    </row>
    <row r="24347" spans="18:18" x14ac:dyDescent="0.25">
      <c r="R24347" s="139"/>
    </row>
    <row r="24348" spans="18:18" x14ac:dyDescent="0.25">
      <c r="R24348" s="139"/>
    </row>
    <row r="24349" spans="18:18" x14ac:dyDescent="0.25">
      <c r="R24349" s="139"/>
    </row>
    <row r="24350" spans="18:18" x14ac:dyDescent="0.25">
      <c r="R24350" s="139"/>
    </row>
    <row r="24351" spans="18:18" x14ac:dyDescent="0.25">
      <c r="R24351" s="139"/>
    </row>
    <row r="24352" spans="18:18" x14ac:dyDescent="0.25">
      <c r="R24352" s="139"/>
    </row>
    <row r="24353" spans="18:18" x14ac:dyDescent="0.25">
      <c r="R24353" s="139"/>
    </row>
    <row r="24354" spans="18:18" x14ac:dyDescent="0.25">
      <c r="R24354" s="139"/>
    </row>
    <row r="24355" spans="18:18" x14ac:dyDescent="0.25">
      <c r="R24355" s="139"/>
    </row>
    <row r="24356" spans="18:18" x14ac:dyDescent="0.25">
      <c r="R24356" s="139"/>
    </row>
    <row r="24357" spans="18:18" x14ac:dyDescent="0.25">
      <c r="R24357" s="139"/>
    </row>
    <row r="24358" spans="18:18" x14ac:dyDescent="0.25">
      <c r="R24358" s="139"/>
    </row>
    <row r="24359" spans="18:18" x14ac:dyDescent="0.25">
      <c r="R24359" s="139"/>
    </row>
    <row r="24360" spans="18:18" x14ac:dyDescent="0.25">
      <c r="R24360" s="139"/>
    </row>
    <row r="24361" spans="18:18" x14ac:dyDescent="0.25">
      <c r="R24361" s="139"/>
    </row>
    <row r="24362" spans="18:18" x14ac:dyDescent="0.25">
      <c r="R24362" s="139"/>
    </row>
    <row r="24363" spans="18:18" x14ac:dyDescent="0.25">
      <c r="R24363" s="139"/>
    </row>
    <row r="24364" spans="18:18" x14ac:dyDescent="0.25">
      <c r="R24364" s="139"/>
    </row>
    <row r="24365" spans="18:18" x14ac:dyDescent="0.25">
      <c r="R24365" s="139"/>
    </row>
    <row r="24366" spans="18:18" x14ac:dyDescent="0.25">
      <c r="R24366" s="139"/>
    </row>
    <row r="24367" spans="18:18" x14ac:dyDescent="0.25">
      <c r="R24367" s="139"/>
    </row>
    <row r="24368" spans="18:18" x14ac:dyDescent="0.25">
      <c r="R24368" s="139"/>
    </row>
    <row r="24369" spans="18:18" x14ac:dyDescent="0.25">
      <c r="R24369" s="139"/>
    </row>
    <row r="24370" spans="18:18" x14ac:dyDescent="0.25">
      <c r="R24370" s="139"/>
    </row>
    <row r="24371" spans="18:18" x14ac:dyDescent="0.25">
      <c r="R24371" s="139"/>
    </row>
    <row r="24372" spans="18:18" x14ac:dyDescent="0.25">
      <c r="R24372" s="139"/>
    </row>
    <row r="24373" spans="18:18" x14ac:dyDescent="0.25">
      <c r="R24373" s="139"/>
    </row>
    <row r="24374" spans="18:18" x14ac:dyDescent="0.25">
      <c r="R24374" s="139"/>
    </row>
    <row r="24375" spans="18:18" x14ac:dyDescent="0.25">
      <c r="R24375" s="139"/>
    </row>
    <row r="24376" spans="18:18" x14ac:dyDescent="0.25">
      <c r="R24376" s="139"/>
    </row>
    <row r="24377" spans="18:18" x14ac:dyDescent="0.25">
      <c r="R24377" s="139"/>
    </row>
    <row r="24378" spans="18:18" x14ac:dyDescent="0.25">
      <c r="R24378" s="139"/>
    </row>
    <row r="24379" spans="18:18" x14ac:dyDescent="0.25">
      <c r="R24379" s="139"/>
    </row>
    <row r="24380" spans="18:18" x14ac:dyDescent="0.25">
      <c r="R24380" s="139"/>
    </row>
    <row r="24381" spans="18:18" x14ac:dyDescent="0.25">
      <c r="R24381" s="139"/>
    </row>
    <row r="24382" spans="18:18" x14ac:dyDescent="0.25">
      <c r="R24382" s="139"/>
    </row>
    <row r="24383" spans="18:18" x14ac:dyDescent="0.25">
      <c r="R24383" s="139"/>
    </row>
    <row r="24384" spans="18:18" x14ac:dyDescent="0.25">
      <c r="R24384" s="139"/>
    </row>
    <row r="24385" spans="18:18" x14ac:dyDescent="0.25">
      <c r="R24385" s="139"/>
    </row>
    <row r="24386" spans="18:18" x14ac:dyDescent="0.25">
      <c r="R24386" s="139"/>
    </row>
    <row r="24387" spans="18:18" x14ac:dyDescent="0.25">
      <c r="R24387" s="139"/>
    </row>
    <row r="24388" spans="18:18" x14ac:dyDescent="0.25">
      <c r="R24388" s="139"/>
    </row>
    <row r="24389" spans="18:18" x14ac:dyDescent="0.25">
      <c r="R24389" s="139"/>
    </row>
    <row r="24390" spans="18:18" x14ac:dyDescent="0.25">
      <c r="R24390" s="139"/>
    </row>
    <row r="24391" spans="18:18" x14ac:dyDescent="0.25">
      <c r="R24391" s="139"/>
    </row>
    <row r="24392" spans="18:18" x14ac:dyDescent="0.25">
      <c r="R24392" s="139"/>
    </row>
    <row r="24393" spans="18:18" x14ac:dyDescent="0.25">
      <c r="R24393" s="139"/>
    </row>
    <row r="24394" spans="18:18" x14ac:dyDescent="0.25">
      <c r="R24394" s="139"/>
    </row>
    <row r="24395" spans="18:18" x14ac:dyDescent="0.25">
      <c r="R24395" s="139"/>
    </row>
    <row r="24396" spans="18:18" x14ac:dyDescent="0.25">
      <c r="R24396" s="139"/>
    </row>
    <row r="24397" spans="18:18" x14ac:dyDescent="0.25">
      <c r="R24397" s="139"/>
    </row>
    <row r="24398" spans="18:18" x14ac:dyDescent="0.25">
      <c r="R24398" s="139"/>
    </row>
    <row r="24399" spans="18:18" x14ac:dyDescent="0.25">
      <c r="R24399" s="139"/>
    </row>
    <row r="24400" spans="18:18" x14ac:dyDescent="0.25">
      <c r="R24400" s="139"/>
    </row>
    <row r="24401" spans="18:18" x14ac:dyDescent="0.25">
      <c r="R24401" s="139"/>
    </row>
    <row r="24402" spans="18:18" x14ac:dyDescent="0.25">
      <c r="R24402" s="139"/>
    </row>
    <row r="24403" spans="18:18" x14ac:dyDescent="0.25">
      <c r="R24403" s="139"/>
    </row>
    <row r="24404" spans="18:18" x14ac:dyDescent="0.25">
      <c r="R24404" s="139"/>
    </row>
    <row r="24405" spans="18:18" x14ac:dyDescent="0.25">
      <c r="R24405" s="139"/>
    </row>
    <row r="24406" spans="18:18" x14ac:dyDescent="0.25">
      <c r="R24406" s="139"/>
    </row>
    <row r="24407" spans="18:18" x14ac:dyDescent="0.25">
      <c r="R24407" s="139"/>
    </row>
    <row r="24408" spans="18:18" x14ac:dyDescent="0.25">
      <c r="R24408" s="139"/>
    </row>
    <row r="24409" spans="18:18" x14ac:dyDescent="0.25">
      <c r="R24409" s="139"/>
    </row>
    <row r="24410" spans="18:18" x14ac:dyDescent="0.25">
      <c r="R24410" s="139"/>
    </row>
    <row r="24411" spans="18:18" x14ac:dyDescent="0.25">
      <c r="R24411" s="139"/>
    </row>
    <row r="24412" spans="18:18" x14ac:dyDescent="0.25">
      <c r="R24412" s="139"/>
    </row>
    <row r="24413" spans="18:18" x14ac:dyDescent="0.25">
      <c r="R24413" s="139"/>
    </row>
    <row r="24414" spans="18:18" x14ac:dyDescent="0.25">
      <c r="R24414" s="139"/>
    </row>
    <row r="24415" spans="18:18" x14ac:dyDescent="0.25">
      <c r="R24415" s="139"/>
    </row>
    <row r="24416" spans="18:18" x14ac:dyDescent="0.25">
      <c r="R24416" s="139"/>
    </row>
    <row r="24417" spans="18:18" x14ac:dyDescent="0.25">
      <c r="R24417" s="139"/>
    </row>
    <row r="24418" spans="18:18" x14ac:dyDescent="0.25">
      <c r="R24418" s="139"/>
    </row>
    <row r="24419" spans="18:18" x14ac:dyDescent="0.25">
      <c r="R24419" s="139"/>
    </row>
    <row r="24420" spans="18:18" x14ac:dyDescent="0.25">
      <c r="R24420" s="139"/>
    </row>
    <row r="24421" spans="18:18" x14ac:dyDescent="0.25">
      <c r="R24421" s="139"/>
    </row>
    <row r="24422" spans="18:18" x14ac:dyDescent="0.25">
      <c r="R24422" s="139"/>
    </row>
    <row r="24423" spans="18:18" x14ac:dyDescent="0.25">
      <c r="R24423" s="139"/>
    </row>
    <row r="24424" spans="18:18" x14ac:dyDescent="0.25">
      <c r="R24424" s="139"/>
    </row>
    <row r="24425" spans="18:18" x14ac:dyDescent="0.25">
      <c r="R24425" s="139"/>
    </row>
    <row r="24426" spans="18:18" x14ac:dyDescent="0.25">
      <c r="R24426" s="139"/>
    </row>
    <row r="24427" spans="18:18" x14ac:dyDescent="0.25">
      <c r="R24427" s="139"/>
    </row>
    <row r="24428" spans="18:18" x14ac:dyDescent="0.25">
      <c r="R24428" s="139"/>
    </row>
    <row r="24429" spans="18:18" x14ac:dyDescent="0.25">
      <c r="R24429" s="139"/>
    </row>
    <row r="24430" spans="18:18" x14ac:dyDescent="0.25">
      <c r="R24430" s="139"/>
    </row>
    <row r="24431" spans="18:18" x14ac:dyDescent="0.25">
      <c r="R24431" s="139"/>
    </row>
    <row r="24432" spans="18:18" x14ac:dyDescent="0.25">
      <c r="R24432" s="139"/>
    </row>
    <row r="24433" spans="18:18" x14ac:dyDescent="0.25">
      <c r="R24433" s="139"/>
    </row>
    <row r="24434" spans="18:18" x14ac:dyDescent="0.25">
      <c r="R24434" s="139"/>
    </row>
    <row r="24435" spans="18:18" x14ac:dyDescent="0.25">
      <c r="R24435" s="139"/>
    </row>
    <row r="24436" spans="18:18" x14ac:dyDescent="0.25">
      <c r="R24436" s="139"/>
    </row>
    <row r="24437" spans="18:18" x14ac:dyDescent="0.25">
      <c r="R24437" s="139"/>
    </row>
    <row r="24438" spans="18:18" x14ac:dyDescent="0.25">
      <c r="R24438" s="139"/>
    </row>
    <row r="24439" spans="18:18" x14ac:dyDescent="0.25">
      <c r="R24439" s="139"/>
    </row>
    <row r="24440" spans="18:18" x14ac:dyDescent="0.25">
      <c r="R24440" s="139"/>
    </row>
    <row r="24441" spans="18:18" x14ac:dyDescent="0.25">
      <c r="R24441" s="139"/>
    </row>
    <row r="24442" spans="18:18" x14ac:dyDescent="0.25">
      <c r="R24442" s="139"/>
    </row>
    <row r="24443" spans="18:18" x14ac:dyDescent="0.25">
      <c r="R24443" s="139"/>
    </row>
    <row r="24444" spans="18:18" x14ac:dyDescent="0.25">
      <c r="R24444" s="139"/>
    </row>
    <row r="24445" spans="18:18" x14ac:dyDescent="0.25">
      <c r="R24445" s="139"/>
    </row>
    <row r="24446" spans="18:18" x14ac:dyDescent="0.25">
      <c r="R24446" s="139"/>
    </row>
    <row r="24447" spans="18:18" x14ac:dyDescent="0.25">
      <c r="R24447" s="139"/>
    </row>
    <row r="24448" spans="18:18" x14ac:dyDescent="0.25">
      <c r="R24448" s="139"/>
    </row>
    <row r="24449" spans="18:18" x14ac:dyDescent="0.25">
      <c r="R24449" s="139"/>
    </row>
    <row r="24450" spans="18:18" x14ac:dyDescent="0.25">
      <c r="R24450" s="139"/>
    </row>
    <row r="24451" spans="18:18" x14ac:dyDescent="0.25">
      <c r="R24451" s="139"/>
    </row>
    <row r="24452" spans="18:18" x14ac:dyDescent="0.25">
      <c r="R24452" s="139"/>
    </row>
    <row r="24453" spans="18:18" x14ac:dyDescent="0.25">
      <c r="R24453" s="139"/>
    </row>
    <row r="24454" spans="18:18" x14ac:dyDescent="0.25">
      <c r="R24454" s="139"/>
    </row>
    <row r="24455" spans="18:18" x14ac:dyDescent="0.25">
      <c r="R24455" s="139"/>
    </row>
    <row r="24456" spans="18:18" x14ac:dyDescent="0.25">
      <c r="R24456" s="139"/>
    </row>
    <row r="24457" spans="18:18" x14ac:dyDescent="0.25">
      <c r="R24457" s="139"/>
    </row>
    <row r="24458" spans="18:18" x14ac:dyDescent="0.25">
      <c r="R24458" s="139"/>
    </row>
    <row r="24459" spans="18:18" x14ac:dyDescent="0.25">
      <c r="R24459" s="139"/>
    </row>
    <row r="24460" spans="18:18" x14ac:dyDescent="0.25">
      <c r="R24460" s="139"/>
    </row>
    <row r="24461" spans="18:18" x14ac:dyDescent="0.25">
      <c r="R24461" s="139"/>
    </row>
    <row r="24462" spans="18:18" x14ac:dyDescent="0.25">
      <c r="R24462" s="139"/>
    </row>
    <row r="24463" spans="18:18" x14ac:dyDescent="0.25">
      <c r="R24463" s="139"/>
    </row>
    <row r="24464" spans="18:18" x14ac:dyDescent="0.25">
      <c r="R24464" s="139"/>
    </row>
    <row r="24465" spans="18:18" x14ac:dyDescent="0.25">
      <c r="R24465" s="139"/>
    </row>
    <row r="24466" spans="18:18" x14ac:dyDescent="0.25">
      <c r="R24466" s="139"/>
    </row>
    <row r="24467" spans="18:18" x14ac:dyDescent="0.25">
      <c r="R24467" s="139"/>
    </row>
    <row r="24468" spans="18:18" x14ac:dyDescent="0.25">
      <c r="R24468" s="139"/>
    </row>
    <row r="24469" spans="18:18" x14ac:dyDescent="0.25">
      <c r="R24469" s="139"/>
    </row>
    <row r="24470" spans="18:18" x14ac:dyDescent="0.25">
      <c r="R24470" s="139"/>
    </row>
    <row r="24471" spans="18:18" x14ac:dyDescent="0.25">
      <c r="R24471" s="139"/>
    </row>
    <row r="24472" spans="18:18" x14ac:dyDescent="0.25">
      <c r="R24472" s="139"/>
    </row>
    <row r="24473" spans="18:18" x14ac:dyDescent="0.25">
      <c r="R24473" s="139"/>
    </row>
    <row r="24474" spans="18:18" x14ac:dyDescent="0.25">
      <c r="R24474" s="139"/>
    </row>
    <row r="24475" spans="18:18" x14ac:dyDescent="0.25">
      <c r="R24475" s="139"/>
    </row>
    <row r="24476" spans="18:18" x14ac:dyDescent="0.25">
      <c r="R24476" s="139"/>
    </row>
    <row r="24477" spans="18:18" x14ac:dyDescent="0.25">
      <c r="R24477" s="139"/>
    </row>
    <row r="24478" spans="18:18" x14ac:dyDescent="0.25">
      <c r="R24478" s="139"/>
    </row>
    <row r="24479" spans="18:18" x14ac:dyDescent="0.25">
      <c r="R24479" s="139"/>
    </row>
    <row r="24480" spans="18:18" x14ac:dyDescent="0.25">
      <c r="R24480" s="139"/>
    </row>
    <row r="24481" spans="18:18" x14ac:dyDescent="0.25">
      <c r="R24481" s="139"/>
    </row>
    <row r="24482" spans="18:18" x14ac:dyDescent="0.25">
      <c r="R24482" s="139"/>
    </row>
    <row r="24483" spans="18:18" x14ac:dyDescent="0.25">
      <c r="R24483" s="139"/>
    </row>
    <row r="24484" spans="18:18" x14ac:dyDescent="0.25">
      <c r="R24484" s="139"/>
    </row>
    <row r="24485" spans="18:18" x14ac:dyDescent="0.25">
      <c r="R24485" s="139"/>
    </row>
    <row r="24486" spans="18:18" x14ac:dyDescent="0.25">
      <c r="R24486" s="139"/>
    </row>
    <row r="24487" spans="18:18" x14ac:dyDescent="0.25">
      <c r="R24487" s="139"/>
    </row>
    <row r="24488" spans="18:18" x14ac:dyDescent="0.25">
      <c r="R24488" s="139"/>
    </row>
    <row r="24489" spans="18:18" x14ac:dyDescent="0.25">
      <c r="R24489" s="139"/>
    </row>
    <row r="24490" spans="18:18" x14ac:dyDescent="0.25">
      <c r="R24490" s="139"/>
    </row>
    <row r="24491" spans="18:18" x14ac:dyDescent="0.25">
      <c r="R24491" s="139"/>
    </row>
    <row r="24492" spans="18:18" x14ac:dyDescent="0.25">
      <c r="R24492" s="139"/>
    </row>
    <row r="24493" spans="18:18" x14ac:dyDescent="0.25">
      <c r="R24493" s="139"/>
    </row>
    <row r="24494" spans="18:18" x14ac:dyDescent="0.25">
      <c r="R24494" s="139"/>
    </row>
    <row r="24495" spans="18:18" x14ac:dyDescent="0.25">
      <c r="R24495" s="139"/>
    </row>
    <row r="24496" spans="18:18" x14ac:dyDescent="0.25">
      <c r="R24496" s="139"/>
    </row>
    <row r="24497" spans="18:18" x14ac:dyDescent="0.25">
      <c r="R24497" s="139"/>
    </row>
    <row r="24498" spans="18:18" x14ac:dyDescent="0.25">
      <c r="R24498" s="139"/>
    </row>
    <row r="24499" spans="18:18" x14ac:dyDescent="0.25">
      <c r="R24499" s="139"/>
    </row>
    <row r="24500" spans="18:18" x14ac:dyDescent="0.25">
      <c r="R24500" s="139"/>
    </row>
    <row r="24501" spans="18:18" x14ac:dyDescent="0.25">
      <c r="R24501" s="139"/>
    </row>
    <row r="24502" spans="18:18" x14ac:dyDescent="0.25">
      <c r="R24502" s="139"/>
    </row>
    <row r="24503" spans="18:18" x14ac:dyDescent="0.25">
      <c r="R24503" s="139"/>
    </row>
    <row r="24504" spans="18:18" x14ac:dyDescent="0.25">
      <c r="R24504" s="139"/>
    </row>
    <row r="24505" spans="18:18" x14ac:dyDescent="0.25">
      <c r="R24505" s="139"/>
    </row>
    <row r="24506" spans="18:18" x14ac:dyDescent="0.25">
      <c r="R24506" s="139"/>
    </row>
    <row r="24507" spans="18:18" x14ac:dyDescent="0.25">
      <c r="R24507" s="139"/>
    </row>
    <row r="24508" spans="18:18" x14ac:dyDescent="0.25">
      <c r="R24508" s="139"/>
    </row>
    <row r="24509" spans="18:18" x14ac:dyDescent="0.25">
      <c r="R24509" s="139"/>
    </row>
    <row r="24510" spans="18:18" x14ac:dyDescent="0.25">
      <c r="R24510" s="139"/>
    </row>
    <row r="24511" spans="18:18" x14ac:dyDescent="0.25">
      <c r="R24511" s="139"/>
    </row>
    <row r="24512" spans="18:18" x14ac:dyDescent="0.25">
      <c r="R24512" s="139"/>
    </row>
    <row r="24513" spans="18:18" x14ac:dyDescent="0.25">
      <c r="R24513" s="139"/>
    </row>
    <row r="24514" spans="18:18" x14ac:dyDescent="0.25">
      <c r="R24514" s="139"/>
    </row>
    <row r="24515" spans="18:18" x14ac:dyDescent="0.25">
      <c r="R24515" s="139"/>
    </row>
    <row r="24516" spans="18:18" x14ac:dyDescent="0.25">
      <c r="R24516" s="139"/>
    </row>
    <row r="24517" spans="18:18" x14ac:dyDescent="0.25">
      <c r="R24517" s="139"/>
    </row>
    <row r="24518" spans="18:18" x14ac:dyDescent="0.25">
      <c r="R24518" s="139"/>
    </row>
    <row r="24519" spans="18:18" x14ac:dyDescent="0.25">
      <c r="R24519" s="139"/>
    </row>
    <row r="24520" spans="18:18" x14ac:dyDescent="0.25">
      <c r="R24520" s="139"/>
    </row>
    <row r="24521" spans="18:18" x14ac:dyDescent="0.25">
      <c r="R24521" s="139"/>
    </row>
    <row r="24522" spans="18:18" x14ac:dyDescent="0.25">
      <c r="R24522" s="139"/>
    </row>
    <row r="24523" spans="18:18" x14ac:dyDescent="0.25">
      <c r="R24523" s="139"/>
    </row>
    <row r="24524" spans="18:18" x14ac:dyDescent="0.25">
      <c r="R24524" s="139"/>
    </row>
    <row r="24525" spans="18:18" x14ac:dyDescent="0.25">
      <c r="R24525" s="139"/>
    </row>
    <row r="24526" spans="18:18" x14ac:dyDescent="0.25">
      <c r="R24526" s="139"/>
    </row>
    <row r="24527" spans="18:18" x14ac:dyDescent="0.25">
      <c r="R24527" s="139"/>
    </row>
    <row r="24528" spans="18:18" x14ac:dyDescent="0.25">
      <c r="R24528" s="139"/>
    </row>
    <row r="24529" spans="18:18" x14ac:dyDescent="0.25">
      <c r="R24529" s="139"/>
    </row>
    <row r="24530" spans="18:18" x14ac:dyDescent="0.25">
      <c r="R24530" s="139"/>
    </row>
    <row r="24531" spans="18:18" x14ac:dyDescent="0.25">
      <c r="R24531" s="139"/>
    </row>
    <row r="24532" spans="18:18" x14ac:dyDescent="0.25">
      <c r="R24532" s="139"/>
    </row>
    <row r="24533" spans="18:18" x14ac:dyDescent="0.25">
      <c r="R24533" s="139"/>
    </row>
    <row r="24534" spans="18:18" x14ac:dyDescent="0.25">
      <c r="R24534" s="139"/>
    </row>
    <row r="24535" spans="18:18" x14ac:dyDescent="0.25">
      <c r="R24535" s="139"/>
    </row>
    <row r="24536" spans="18:18" x14ac:dyDescent="0.25">
      <c r="R24536" s="139"/>
    </row>
    <row r="24537" spans="18:18" x14ac:dyDescent="0.25">
      <c r="R24537" s="139"/>
    </row>
    <row r="24538" spans="18:18" x14ac:dyDescent="0.25">
      <c r="R24538" s="139"/>
    </row>
    <row r="24539" spans="18:18" x14ac:dyDescent="0.25">
      <c r="R24539" s="139"/>
    </row>
    <row r="24540" spans="18:18" x14ac:dyDescent="0.25">
      <c r="R24540" s="139"/>
    </row>
    <row r="24541" spans="18:18" x14ac:dyDescent="0.25">
      <c r="R24541" s="139"/>
    </row>
    <row r="24542" spans="18:18" x14ac:dyDescent="0.25">
      <c r="R24542" s="139"/>
    </row>
    <row r="24543" spans="18:18" x14ac:dyDescent="0.25">
      <c r="R24543" s="139"/>
    </row>
    <row r="24544" spans="18:18" x14ac:dyDescent="0.25">
      <c r="R24544" s="139"/>
    </row>
    <row r="24545" spans="18:18" x14ac:dyDescent="0.25">
      <c r="R24545" s="139"/>
    </row>
    <row r="24546" spans="18:18" x14ac:dyDescent="0.25">
      <c r="R24546" s="139"/>
    </row>
    <row r="24547" spans="18:18" x14ac:dyDescent="0.25">
      <c r="R24547" s="139"/>
    </row>
    <row r="24548" spans="18:18" x14ac:dyDescent="0.25">
      <c r="R24548" s="139"/>
    </row>
    <row r="24549" spans="18:18" x14ac:dyDescent="0.25">
      <c r="R24549" s="139"/>
    </row>
    <row r="24550" spans="18:18" x14ac:dyDescent="0.25">
      <c r="R24550" s="139"/>
    </row>
    <row r="24551" spans="18:18" x14ac:dyDescent="0.25">
      <c r="R24551" s="139"/>
    </row>
    <row r="24552" spans="18:18" x14ac:dyDescent="0.25">
      <c r="R24552" s="139"/>
    </row>
    <row r="24553" spans="18:18" x14ac:dyDescent="0.25">
      <c r="R24553" s="139"/>
    </row>
    <row r="24554" spans="18:18" x14ac:dyDescent="0.25">
      <c r="R24554" s="139"/>
    </row>
    <row r="24555" spans="18:18" x14ac:dyDescent="0.25">
      <c r="R24555" s="139"/>
    </row>
    <row r="24556" spans="18:18" x14ac:dyDescent="0.25">
      <c r="R24556" s="139"/>
    </row>
    <row r="24557" spans="18:18" x14ac:dyDescent="0.25">
      <c r="R24557" s="139"/>
    </row>
    <row r="24558" spans="18:18" x14ac:dyDescent="0.25">
      <c r="R24558" s="139"/>
    </row>
    <row r="24559" spans="18:18" x14ac:dyDescent="0.25">
      <c r="R24559" s="139"/>
    </row>
    <row r="24560" spans="18:18" x14ac:dyDescent="0.25">
      <c r="R24560" s="139"/>
    </row>
    <row r="24561" spans="18:18" x14ac:dyDescent="0.25">
      <c r="R24561" s="139"/>
    </row>
    <row r="24562" spans="18:18" x14ac:dyDescent="0.25">
      <c r="R24562" s="139"/>
    </row>
    <row r="24563" spans="18:18" x14ac:dyDescent="0.25">
      <c r="R24563" s="139"/>
    </row>
    <row r="24564" spans="18:18" x14ac:dyDescent="0.25">
      <c r="R24564" s="139"/>
    </row>
    <row r="24565" spans="18:18" x14ac:dyDescent="0.25">
      <c r="R24565" s="139"/>
    </row>
    <row r="24566" spans="18:18" x14ac:dyDescent="0.25">
      <c r="R24566" s="139"/>
    </row>
    <row r="24567" spans="18:18" x14ac:dyDescent="0.25">
      <c r="R24567" s="139"/>
    </row>
    <row r="24568" spans="18:18" x14ac:dyDescent="0.25">
      <c r="R24568" s="139"/>
    </row>
    <row r="24569" spans="18:18" x14ac:dyDescent="0.25">
      <c r="R24569" s="139"/>
    </row>
    <row r="24570" spans="18:18" x14ac:dyDescent="0.25">
      <c r="R24570" s="139"/>
    </row>
    <row r="24571" spans="18:18" x14ac:dyDescent="0.25">
      <c r="R24571" s="139"/>
    </row>
    <row r="24572" spans="18:18" x14ac:dyDescent="0.25">
      <c r="R24572" s="139"/>
    </row>
    <row r="24573" spans="18:18" x14ac:dyDescent="0.25">
      <c r="R24573" s="139"/>
    </row>
    <row r="24574" spans="18:18" x14ac:dyDescent="0.25">
      <c r="R24574" s="139"/>
    </row>
    <row r="24575" spans="18:18" x14ac:dyDescent="0.25">
      <c r="R24575" s="139"/>
    </row>
    <row r="24576" spans="18:18" x14ac:dyDescent="0.25">
      <c r="R24576" s="139"/>
    </row>
    <row r="24577" spans="18:18" x14ac:dyDescent="0.25">
      <c r="R24577" s="139"/>
    </row>
    <row r="24578" spans="18:18" x14ac:dyDescent="0.25">
      <c r="R24578" s="139"/>
    </row>
    <row r="24579" spans="18:18" x14ac:dyDescent="0.25">
      <c r="R24579" s="139"/>
    </row>
    <row r="24580" spans="18:18" x14ac:dyDescent="0.25">
      <c r="R24580" s="139"/>
    </row>
    <row r="24581" spans="18:18" x14ac:dyDescent="0.25">
      <c r="R24581" s="139"/>
    </row>
    <row r="24582" spans="18:18" x14ac:dyDescent="0.25">
      <c r="R24582" s="139"/>
    </row>
    <row r="24583" spans="18:18" x14ac:dyDescent="0.25">
      <c r="R24583" s="139"/>
    </row>
    <row r="24584" spans="18:18" x14ac:dyDescent="0.25">
      <c r="R24584" s="139"/>
    </row>
    <row r="24585" spans="18:18" x14ac:dyDescent="0.25">
      <c r="R24585" s="139"/>
    </row>
    <row r="24586" spans="18:18" x14ac:dyDescent="0.25">
      <c r="R24586" s="139"/>
    </row>
    <row r="24587" spans="18:18" x14ac:dyDescent="0.25">
      <c r="R24587" s="139"/>
    </row>
    <row r="24588" spans="18:18" x14ac:dyDescent="0.25">
      <c r="R24588" s="139"/>
    </row>
    <row r="24589" spans="18:18" x14ac:dyDescent="0.25">
      <c r="R24589" s="139"/>
    </row>
    <row r="24590" spans="18:18" x14ac:dyDescent="0.25">
      <c r="R24590" s="139"/>
    </row>
    <row r="24591" spans="18:18" x14ac:dyDescent="0.25">
      <c r="R24591" s="139"/>
    </row>
    <row r="24592" spans="18:18" x14ac:dyDescent="0.25">
      <c r="R24592" s="139"/>
    </row>
    <row r="24593" spans="18:18" x14ac:dyDescent="0.25">
      <c r="R24593" s="139"/>
    </row>
    <row r="24594" spans="18:18" x14ac:dyDescent="0.25">
      <c r="R24594" s="139"/>
    </row>
    <row r="24595" spans="18:18" x14ac:dyDescent="0.25">
      <c r="R24595" s="139"/>
    </row>
    <row r="24596" spans="18:18" x14ac:dyDescent="0.25">
      <c r="R24596" s="139"/>
    </row>
    <row r="24597" spans="18:18" x14ac:dyDescent="0.25">
      <c r="R24597" s="139"/>
    </row>
    <row r="24598" spans="18:18" x14ac:dyDescent="0.25">
      <c r="R24598" s="139"/>
    </row>
    <row r="24599" spans="18:18" x14ac:dyDescent="0.25">
      <c r="R24599" s="139"/>
    </row>
    <row r="24600" spans="18:18" x14ac:dyDescent="0.25">
      <c r="R24600" s="139"/>
    </row>
    <row r="24601" spans="18:18" x14ac:dyDescent="0.25">
      <c r="R24601" s="139"/>
    </row>
    <row r="24602" spans="18:18" x14ac:dyDescent="0.25">
      <c r="R24602" s="139"/>
    </row>
    <row r="24603" spans="18:18" x14ac:dyDescent="0.25">
      <c r="R24603" s="139"/>
    </row>
    <row r="24604" spans="18:18" x14ac:dyDescent="0.25">
      <c r="R24604" s="139"/>
    </row>
    <row r="24605" spans="18:18" x14ac:dyDescent="0.25">
      <c r="R24605" s="139"/>
    </row>
    <row r="24606" spans="18:18" x14ac:dyDescent="0.25">
      <c r="R24606" s="139"/>
    </row>
    <row r="24607" spans="18:18" x14ac:dyDescent="0.25">
      <c r="R24607" s="139"/>
    </row>
    <row r="24608" spans="18:18" x14ac:dyDescent="0.25">
      <c r="R24608" s="139"/>
    </row>
    <row r="24609" spans="18:18" x14ac:dyDescent="0.25">
      <c r="R24609" s="139"/>
    </row>
    <row r="24610" spans="18:18" x14ac:dyDescent="0.25">
      <c r="R24610" s="139"/>
    </row>
    <row r="24611" spans="18:18" x14ac:dyDescent="0.25">
      <c r="R24611" s="139"/>
    </row>
    <row r="24612" spans="18:18" x14ac:dyDescent="0.25">
      <c r="R24612" s="139"/>
    </row>
    <row r="24613" spans="18:18" x14ac:dyDescent="0.25">
      <c r="R24613" s="139"/>
    </row>
    <row r="24614" spans="18:18" x14ac:dyDescent="0.25">
      <c r="R24614" s="139"/>
    </row>
    <row r="24615" spans="18:18" x14ac:dyDescent="0.25">
      <c r="R24615" s="139"/>
    </row>
    <row r="24616" spans="18:18" x14ac:dyDescent="0.25">
      <c r="R24616" s="139"/>
    </row>
    <row r="24617" spans="18:18" x14ac:dyDescent="0.25">
      <c r="R24617" s="139"/>
    </row>
    <row r="24618" spans="18:18" x14ac:dyDescent="0.25">
      <c r="R24618" s="139"/>
    </row>
    <row r="24619" spans="18:18" x14ac:dyDescent="0.25">
      <c r="R24619" s="139"/>
    </row>
    <row r="24620" spans="18:18" x14ac:dyDescent="0.25">
      <c r="R24620" s="139"/>
    </row>
    <row r="24621" spans="18:18" x14ac:dyDescent="0.25">
      <c r="R24621" s="139"/>
    </row>
    <row r="24622" spans="18:18" x14ac:dyDescent="0.25">
      <c r="R24622" s="139"/>
    </row>
    <row r="24623" spans="18:18" x14ac:dyDescent="0.25">
      <c r="R24623" s="139"/>
    </row>
    <row r="24624" spans="18:18" x14ac:dyDescent="0.25">
      <c r="R24624" s="139"/>
    </row>
    <row r="24625" spans="18:18" x14ac:dyDescent="0.25">
      <c r="R24625" s="139"/>
    </row>
    <row r="24626" spans="18:18" x14ac:dyDescent="0.25">
      <c r="R24626" s="139"/>
    </row>
    <row r="24627" spans="18:18" x14ac:dyDescent="0.25">
      <c r="R24627" s="139"/>
    </row>
    <row r="24628" spans="18:18" x14ac:dyDescent="0.25">
      <c r="R24628" s="139"/>
    </row>
    <row r="24629" spans="18:18" x14ac:dyDescent="0.25">
      <c r="R24629" s="139"/>
    </row>
    <row r="24630" spans="18:18" x14ac:dyDescent="0.25">
      <c r="R24630" s="139"/>
    </row>
    <row r="24631" spans="18:18" x14ac:dyDescent="0.25">
      <c r="R24631" s="139"/>
    </row>
    <row r="24632" spans="18:18" x14ac:dyDescent="0.25">
      <c r="R24632" s="139"/>
    </row>
    <row r="24633" spans="18:18" x14ac:dyDescent="0.25">
      <c r="R24633" s="139"/>
    </row>
    <row r="24634" spans="18:18" x14ac:dyDescent="0.25">
      <c r="R24634" s="139"/>
    </row>
    <row r="24635" spans="18:18" x14ac:dyDescent="0.25">
      <c r="R24635" s="139"/>
    </row>
    <row r="24636" spans="18:18" x14ac:dyDescent="0.25">
      <c r="R24636" s="139"/>
    </row>
    <row r="24637" spans="18:18" x14ac:dyDescent="0.25">
      <c r="R24637" s="139"/>
    </row>
    <row r="24638" spans="18:18" x14ac:dyDescent="0.25">
      <c r="R24638" s="139"/>
    </row>
    <row r="24639" spans="18:18" x14ac:dyDescent="0.25">
      <c r="R24639" s="139"/>
    </row>
    <row r="24640" spans="18:18" x14ac:dyDescent="0.25">
      <c r="R24640" s="139"/>
    </row>
    <row r="24641" spans="18:18" x14ac:dyDescent="0.25">
      <c r="R24641" s="139"/>
    </row>
    <row r="24642" spans="18:18" x14ac:dyDescent="0.25">
      <c r="R24642" s="139"/>
    </row>
    <row r="24643" spans="18:18" x14ac:dyDescent="0.25">
      <c r="R24643" s="139"/>
    </row>
    <row r="24644" spans="18:18" x14ac:dyDescent="0.25">
      <c r="R24644" s="139"/>
    </row>
    <row r="24645" spans="18:18" x14ac:dyDescent="0.25">
      <c r="R24645" s="139"/>
    </row>
    <row r="24646" spans="18:18" x14ac:dyDescent="0.25">
      <c r="R24646" s="139"/>
    </row>
    <row r="24647" spans="18:18" x14ac:dyDescent="0.25">
      <c r="R24647" s="139"/>
    </row>
    <row r="24648" spans="18:18" x14ac:dyDescent="0.25">
      <c r="R24648" s="139"/>
    </row>
    <row r="24649" spans="18:18" x14ac:dyDescent="0.25">
      <c r="R24649" s="139"/>
    </row>
    <row r="24650" spans="18:18" x14ac:dyDescent="0.25">
      <c r="R24650" s="139"/>
    </row>
    <row r="24651" spans="18:18" x14ac:dyDescent="0.25">
      <c r="R24651" s="139"/>
    </row>
    <row r="24652" spans="18:18" x14ac:dyDescent="0.25">
      <c r="R24652" s="139"/>
    </row>
    <row r="24653" spans="18:18" x14ac:dyDescent="0.25">
      <c r="R24653" s="139"/>
    </row>
    <row r="24654" spans="18:18" x14ac:dyDescent="0.25">
      <c r="R24654" s="139"/>
    </row>
    <row r="24655" spans="18:18" x14ac:dyDescent="0.25">
      <c r="R24655" s="139"/>
    </row>
    <row r="24656" spans="18:18" x14ac:dyDescent="0.25">
      <c r="R24656" s="139"/>
    </row>
    <row r="24657" spans="18:18" x14ac:dyDescent="0.25">
      <c r="R24657" s="139"/>
    </row>
    <row r="24658" spans="18:18" x14ac:dyDescent="0.25">
      <c r="R24658" s="139"/>
    </row>
    <row r="24659" spans="18:18" x14ac:dyDescent="0.25">
      <c r="R24659" s="139"/>
    </row>
    <row r="24660" spans="18:18" x14ac:dyDescent="0.25">
      <c r="R24660" s="139"/>
    </row>
    <row r="24661" spans="18:18" x14ac:dyDescent="0.25">
      <c r="R24661" s="139"/>
    </row>
    <row r="24662" spans="18:18" x14ac:dyDescent="0.25">
      <c r="R24662" s="139"/>
    </row>
    <row r="24663" spans="18:18" x14ac:dyDescent="0.25">
      <c r="R24663" s="139"/>
    </row>
    <row r="24664" spans="18:18" x14ac:dyDescent="0.25">
      <c r="R24664" s="139"/>
    </row>
    <row r="24665" spans="18:18" x14ac:dyDescent="0.25">
      <c r="R24665" s="139"/>
    </row>
    <row r="24666" spans="18:18" x14ac:dyDescent="0.25">
      <c r="R24666" s="139"/>
    </row>
    <row r="24667" spans="18:18" x14ac:dyDescent="0.25">
      <c r="R24667" s="139"/>
    </row>
    <row r="24668" spans="18:18" x14ac:dyDescent="0.25">
      <c r="R24668" s="139"/>
    </row>
    <row r="24669" spans="18:18" x14ac:dyDescent="0.25">
      <c r="R24669" s="139"/>
    </row>
    <row r="24670" spans="18:18" x14ac:dyDescent="0.25">
      <c r="R24670" s="139"/>
    </row>
    <row r="24671" spans="18:18" x14ac:dyDescent="0.25">
      <c r="R24671" s="139"/>
    </row>
    <row r="24672" spans="18:18" x14ac:dyDescent="0.25">
      <c r="R24672" s="139"/>
    </row>
    <row r="24673" spans="18:18" x14ac:dyDescent="0.25">
      <c r="R24673" s="139"/>
    </row>
    <row r="24674" spans="18:18" x14ac:dyDescent="0.25">
      <c r="R24674" s="139"/>
    </row>
    <row r="24675" spans="18:18" x14ac:dyDescent="0.25">
      <c r="R24675" s="139"/>
    </row>
    <row r="24676" spans="18:18" x14ac:dyDescent="0.25">
      <c r="R24676" s="139"/>
    </row>
    <row r="24677" spans="18:18" x14ac:dyDescent="0.25">
      <c r="R24677" s="139"/>
    </row>
    <row r="24678" spans="18:18" x14ac:dyDescent="0.25">
      <c r="R24678" s="139"/>
    </row>
    <row r="24679" spans="18:18" x14ac:dyDescent="0.25">
      <c r="R24679" s="139"/>
    </row>
    <row r="24680" spans="18:18" x14ac:dyDescent="0.25">
      <c r="R24680" s="139"/>
    </row>
    <row r="24681" spans="18:18" x14ac:dyDescent="0.25">
      <c r="R24681" s="139"/>
    </row>
    <row r="24682" spans="18:18" x14ac:dyDescent="0.25">
      <c r="R24682" s="139"/>
    </row>
    <row r="24683" spans="18:18" x14ac:dyDescent="0.25">
      <c r="R24683" s="139"/>
    </row>
    <row r="24684" spans="18:18" x14ac:dyDescent="0.25">
      <c r="R24684" s="139"/>
    </row>
    <row r="24685" spans="18:18" x14ac:dyDescent="0.25">
      <c r="R24685" s="139"/>
    </row>
    <row r="24686" spans="18:18" x14ac:dyDescent="0.25">
      <c r="R24686" s="139"/>
    </row>
    <row r="24687" spans="18:18" x14ac:dyDescent="0.25">
      <c r="R24687" s="139"/>
    </row>
    <row r="24688" spans="18:18" x14ac:dyDescent="0.25">
      <c r="R24688" s="139"/>
    </row>
    <row r="24689" spans="18:18" x14ac:dyDescent="0.25">
      <c r="R24689" s="139"/>
    </row>
    <row r="24690" spans="18:18" x14ac:dyDescent="0.25">
      <c r="R24690" s="139"/>
    </row>
    <row r="24691" spans="18:18" x14ac:dyDescent="0.25">
      <c r="R24691" s="139"/>
    </row>
    <row r="24692" spans="18:18" x14ac:dyDescent="0.25">
      <c r="R24692" s="139"/>
    </row>
    <row r="24693" spans="18:18" x14ac:dyDescent="0.25">
      <c r="R24693" s="139"/>
    </row>
    <row r="24694" spans="18:18" x14ac:dyDescent="0.25">
      <c r="R24694" s="139"/>
    </row>
    <row r="24695" spans="18:18" x14ac:dyDescent="0.25">
      <c r="R24695" s="139"/>
    </row>
    <row r="24696" spans="18:18" x14ac:dyDescent="0.25">
      <c r="R24696" s="139"/>
    </row>
    <row r="24697" spans="18:18" x14ac:dyDescent="0.25">
      <c r="R24697" s="139"/>
    </row>
    <row r="24698" spans="18:18" x14ac:dyDescent="0.25">
      <c r="R24698" s="139"/>
    </row>
    <row r="24699" spans="18:18" x14ac:dyDescent="0.25">
      <c r="R24699" s="139"/>
    </row>
    <row r="24700" spans="18:18" x14ac:dyDescent="0.25">
      <c r="R24700" s="139"/>
    </row>
    <row r="24701" spans="18:18" x14ac:dyDescent="0.25">
      <c r="R24701" s="139"/>
    </row>
    <row r="24702" spans="18:18" x14ac:dyDescent="0.25">
      <c r="R24702" s="139"/>
    </row>
    <row r="24703" spans="18:18" x14ac:dyDescent="0.25">
      <c r="R24703" s="139"/>
    </row>
    <row r="24704" spans="18:18" x14ac:dyDescent="0.25">
      <c r="R24704" s="139"/>
    </row>
    <row r="24705" spans="18:18" x14ac:dyDescent="0.25">
      <c r="R24705" s="139"/>
    </row>
    <row r="24706" spans="18:18" x14ac:dyDescent="0.25">
      <c r="R24706" s="139"/>
    </row>
    <row r="24707" spans="18:18" x14ac:dyDescent="0.25">
      <c r="R24707" s="139"/>
    </row>
    <row r="24708" spans="18:18" x14ac:dyDescent="0.25">
      <c r="R24708" s="139"/>
    </row>
    <row r="24709" spans="18:18" x14ac:dyDescent="0.25">
      <c r="R24709" s="139"/>
    </row>
    <row r="24710" spans="18:18" x14ac:dyDescent="0.25">
      <c r="R24710" s="139"/>
    </row>
    <row r="24711" spans="18:18" x14ac:dyDescent="0.25">
      <c r="R24711" s="139"/>
    </row>
    <row r="24712" spans="18:18" x14ac:dyDescent="0.25">
      <c r="R24712" s="139"/>
    </row>
    <row r="24713" spans="18:18" x14ac:dyDescent="0.25">
      <c r="R24713" s="139"/>
    </row>
    <row r="24714" spans="18:18" x14ac:dyDescent="0.25">
      <c r="R24714" s="139"/>
    </row>
    <row r="24715" spans="18:18" x14ac:dyDescent="0.25">
      <c r="R24715" s="139"/>
    </row>
    <row r="24716" spans="18:18" x14ac:dyDescent="0.25">
      <c r="R24716" s="139"/>
    </row>
    <row r="24717" spans="18:18" x14ac:dyDescent="0.25">
      <c r="R24717" s="139"/>
    </row>
    <row r="24718" spans="18:18" x14ac:dyDescent="0.25">
      <c r="R24718" s="139"/>
    </row>
    <row r="24719" spans="18:18" x14ac:dyDescent="0.25">
      <c r="R24719" s="139"/>
    </row>
    <row r="24720" spans="18:18" x14ac:dyDescent="0.25">
      <c r="R24720" s="139"/>
    </row>
    <row r="24721" spans="18:18" x14ac:dyDescent="0.25">
      <c r="R24721" s="139"/>
    </row>
    <row r="24722" spans="18:18" x14ac:dyDescent="0.25">
      <c r="R24722" s="139"/>
    </row>
    <row r="24723" spans="18:18" x14ac:dyDescent="0.25">
      <c r="R24723" s="139"/>
    </row>
    <row r="24724" spans="18:18" x14ac:dyDescent="0.25">
      <c r="R24724" s="139"/>
    </row>
    <row r="24725" spans="18:18" x14ac:dyDescent="0.25">
      <c r="R24725" s="139"/>
    </row>
    <row r="24726" spans="18:18" x14ac:dyDescent="0.25">
      <c r="R24726" s="139"/>
    </row>
    <row r="24727" spans="18:18" x14ac:dyDescent="0.25">
      <c r="R24727" s="139"/>
    </row>
    <row r="24728" spans="18:18" x14ac:dyDescent="0.25">
      <c r="R24728" s="139"/>
    </row>
    <row r="24729" spans="18:18" x14ac:dyDescent="0.25">
      <c r="R24729" s="139"/>
    </row>
    <row r="24730" spans="18:18" x14ac:dyDescent="0.25">
      <c r="R24730" s="139"/>
    </row>
    <row r="24731" spans="18:18" x14ac:dyDescent="0.25">
      <c r="R24731" s="139"/>
    </row>
    <row r="24732" spans="18:18" x14ac:dyDescent="0.25">
      <c r="R24732" s="139"/>
    </row>
    <row r="24733" spans="18:18" x14ac:dyDescent="0.25">
      <c r="R24733" s="139"/>
    </row>
    <row r="24734" spans="18:18" x14ac:dyDescent="0.25">
      <c r="R24734" s="139"/>
    </row>
    <row r="24735" spans="18:18" x14ac:dyDescent="0.25">
      <c r="R24735" s="139"/>
    </row>
    <row r="24736" spans="18:18" x14ac:dyDescent="0.25">
      <c r="R24736" s="139"/>
    </row>
    <row r="24737" spans="18:18" x14ac:dyDescent="0.25">
      <c r="R24737" s="139"/>
    </row>
    <row r="24738" spans="18:18" x14ac:dyDescent="0.25">
      <c r="R24738" s="139"/>
    </row>
    <row r="24739" spans="18:18" x14ac:dyDescent="0.25">
      <c r="R24739" s="139"/>
    </row>
    <row r="24740" spans="18:18" x14ac:dyDescent="0.25">
      <c r="R24740" s="139"/>
    </row>
    <row r="24741" spans="18:18" x14ac:dyDescent="0.25">
      <c r="R24741" s="139"/>
    </row>
    <row r="24742" spans="18:18" x14ac:dyDescent="0.25">
      <c r="R24742" s="139"/>
    </row>
    <row r="24743" spans="18:18" x14ac:dyDescent="0.25">
      <c r="R24743" s="139"/>
    </row>
    <row r="24744" spans="18:18" x14ac:dyDescent="0.25">
      <c r="R24744" s="139"/>
    </row>
    <row r="24745" spans="18:18" x14ac:dyDescent="0.25">
      <c r="R24745" s="139"/>
    </row>
    <row r="24746" spans="18:18" x14ac:dyDescent="0.25">
      <c r="R24746" s="139"/>
    </row>
    <row r="24747" spans="18:18" x14ac:dyDescent="0.25">
      <c r="R24747" s="139"/>
    </row>
    <row r="24748" spans="18:18" x14ac:dyDescent="0.25">
      <c r="R24748" s="139"/>
    </row>
    <row r="24749" spans="18:18" x14ac:dyDescent="0.25">
      <c r="R24749" s="139"/>
    </row>
    <row r="24750" spans="18:18" x14ac:dyDescent="0.25">
      <c r="R24750" s="139"/>
    </row>
    <row r="24751" spans="18:18" x14ac:dyDescent="0.25">
      <c r="R24751" s="139"/>
    </row>
    <row r="24752" spans="18:18" x14ac:dyDescent="0.25">
      <c r="R24752" s="139"/>
    </row>
    <row r="24753" spans="18:18" x14ac:dyDescent="0.25">
      <c r="R24753" s="139"/>
    </row>
    <row r="24754" spans="18:18" x14ac:dyDescent="0.25">
      <c r="R24754" s="139"/>
    </row>
    <row r="24755" spans="18:18" x14ac:dyDescent="0.25">
      <c r="R24755" s="139"/>
    </row>
    <row r="24756" spans="18:18" x14ac:dyDescent="0.25">
      <c r="R24756" s="139"/>
    </row>
    <row r="24757" spans="18:18" x14ac:dyDescent="0.25">
      <c r="R24757" s="139"/>
    </row>
    <row r="24758" spans="18:18" x14ac:dyDescent="0.25">
      <c r="R24758" s="139"/>
    </row>
    <row r="24759" spans="18:18" x14ac:dyDescent="0.25">
      <c r="R24759" s="139"/>
    </row>
    <row r="24760" spans="18:18" x14ac:dyDescent="0.25">
      <c r="R24760" s="139"/>
    </row>
    <row r="24761" spans="18:18" x14ac:dyDescent="0.25">
      <c r="R24761" s="139"/>
    </row>
    <row r="24762" spans="18:18" x14ac:dyDescent="0.25">
      <c r="R24762" s="139"/>
    </row>
    <row r="24763" spans="18:18" x14ac:dyDescent="0.25">
      <c r="R24763" s="139"/>
    </row>
    <row r="24764" spans="18:18" x14ac:dyDescent="0.25">
      <c r="R24764" s="139"/>
    </row>
    <row r="24765" spans="18:18" x14ac:dyDescent="0.25">
      <c r="R24765" s="139"/>
    </row>
    <row r="24766" spans="18:18" x14ac:dyDescent="0.25">
      <c r="R24766" s="139"/>
    </row>
    <row r="24767" spans="18:18" x14ac:dyDescent="0.25">
      <c r="R24767" s="139"/>
    </row>
    <row r="24768" spans="18:18" x14ac:dyDescent="0.25">
      <c r="R24768" s="139"/>
    </row>
    <row r="24769" spans="18:18" x14ac:dyDescent="0.25">
      <c r="R24769" s="139"/>
    </row>
    <row r="24770" spans="18:18" x14ac:dyDescent="0.25">
      <c r="R24770" s="139"/>
    </row>
    <row r="24771" spans="18:18" x14ac:dyDescent="0.25">
      <c r="R24771" s="139"/>
    </row>
    <row r="24772" spans="18:18" x14ac:dyDescent="0.25">
      <c r="R24772" s="139"/>
    </row>
    <row r="24773" spans="18:18" x14ac:dyDescent="0.25">
      <c r="R24773" s="139"/>
    </row>
    <row r="24774" spans="18:18" x14ac:dyDescent="0.25">
      <c r="R24774" s="139"/>
    </row>
    <row r="24775" spans="18:18" x14ac:dyDescent="0.25">
      <c r="R24775" s="139"/>
    </row>
    <row r="24776" spans="18:18" x14ac:dyDescent="0.25">
      <c r="R24776" s="139"/>
    </row>
    <row r="24777" spans="18:18" x14ac:dyDescent="0.25">
      <c r="R24777" s="139"/>
    </row>
    <row r="24778" spans="18:18" x14ac:dyDescent="0.25">
      <c r="R24778" s="139"/>
    </row>
    <row r="24779" spans="18:18" x14ac:dyDescent="0.25">
      <c r="R24779" s="139"/>
    </row>
    <row r="24780" spans="18:18" x14ac:dyDescent="0.25">
      <c r="R24780" s="139"/>
    </row>
    <row r="24781" spans="18:18" x14ac:dyDescent="0.25">
      <c r="R24781" s="139"/>
    </row>
    <row r="24782" spans="18:18" x14ac:dyDescent="0.25">
      <c r="R24782" s="139"/>
    </row>
    <row r="24783" spans="18:18" x14ac:dyDescent="0.25">
      <c r="R24783" s="139"/>
    </row>
    <row r="24784" spans="18:18" x14ac:dyDescent="0.25">
      <c r="R24784" s="139"/>
    </row>
    <row r="24785" spans="18:18" x14ac:dyDescent="0.25">
      <c r="R24785" s="139"/>
    </row>
    <row r="24786" spans="18:18" x14ac:dyDescent="0.25">
      <c r="R24786" s="139"/>
    </row>
    <row r="24787" spans="18:18" x14ac:dyDescent="0.25">
      <c r="R24787" s="139"/>
    </row>
    <row r="24788" spans="18:18" x14ac:dyDescent="0.25">
      <c r="R24788" s="139"/>
    </row>
    <row r="24789" spans="18:18" x14ac:dyDescent="0.25">
      <c r="R24789" s="139"/>
    </row>
    <row r="24790" spans="18:18" x14ac:dyDescent="0.25">
      <c r="R24790" s="139"/>
    </row>
    <row r="24791" spans="18:18" x14ac:dyDescent="0.25">
      <c r="R24791" s="139"/>
    </row>
    <row r="24792" spans="18:18" x14ac:dyDescent="0.25">
      <c r="R24792" s="139"/>
    </row>
    <row r="24793" spans="18:18" x14ac:dyDescent="0.25">
      <c r="R24793" s="139"/>
    </row>
    <row r="24794" spans="18:18" x14ac:dyDescent="0.25">
      <c r="R24794" s="139"/>
    </row>
    <row r="24795" spans="18:18" x14ac:dyDescent="0.25">
      <c r="R24795" s="139"/>
    </row>
    <row r="24796" spans="18:18" x14ac:dyDescent="0.25">
      <c r="R24796" s="139"/>
    </row>
    <row r="24797" spans="18:18" x14ac:dyDescent="0.25">
      <c r="R24797" s="139"/>
    </row>
    <row r="24798" spans="18:18" x14ac:dyDescent="0.25">
      <c r="R24798" s="139"/>
    </row>
    <row r="24799" spans="18:18" x14ac:dyDescent="0.25">
      <c r="R24799" s="139"/>
    </row>
    <row r="24800" spans="18:18" x14ac:dyDescent="0.25">
      <c r="R24800" s="139"/>
    </row>
    <row r="24801" spans="18:18" x14ac:dyDescent="0.25">
      <c r="R24801" s="139"/>
    </row>
    <row r="24802" spans="18:18" x14ac:dyDescent="0.25">
      <c r="R24802" s="139"/>
    </row>
    <row r="24803" spans="18:18" x14ac:dyDescent="0.25">
      <c r="R24803" s="139"/>
    </row>
    <row r="24804" spans="18:18" x14ac:dyDescent="0.25">
      <c r="R24804" s="139"/>
    </row>
    <row r="24805" spans="18:18" x14ac:dyDescent="0.25">
      <c r="R24805" s="139"/>
    </row>
    <row r="24806" spans="18:18" x14ac:dyDescent="0.25">
      <c r="R24806" s="139"/>
    </row>
    <row r="24807" spans="18:18" x14ac:dyDescent="0.25">
      <c r="R24807" s="139"/>
    </row>
    <row r="24808" spans="18:18" x14ac:dyDescent="0.25">
      <c r="R24808" s="139"/>
    </row>
    <row r="24809" spans="18:18" x14ac:dyDescent="0.25">
      <c r="R24809" s="139"/>
    </row>
    <row r="24810" spans="18:18" x14ac:dyDescent="0.25">
      <c r="R24810" s="139"/>
    </row>
    <row r="24811" spans="18:18" x14ac:dyDescent="0.25">
      <c r="R24811" s="139"/>
    </row>
    <row r="24812" spans="18:18" x14ac:dyDescent="0.25">
      <c r="R24812" s="139"/>
    </row>
    <row r="24813" spans="18:18" x14ac:dyDescent="0.25">
      <c r="R24813" s="139"/>
    </row>
    <row r="24814" spans="18:18" x14ac:dyDescent="0.25">
      <c r="R24814" s="139"/>
    </row>
    <row r="24815" spans="18:18" x14ac:dyDescent="0.25">
      <c r="R24815" s="139"/>
    </row>
    <row r="24816" spans="18:18" x14ac:dyDescent="0.25">
      <c r="R24816" s="139"/>
    </row>
    <row r="24817" spans="18:18" x14ac:dyDescent="0.25">
      <c r="R24817" s="139"/>
    </row>
    <row r="24818" spans="18:18" x14ac:dyDescent="0.25">
      <c r="R24818" s="139"/>
    </row>
    <row r="24819" spans="18:18" x14ac:dyDescent="0.25">
      <c r="R24819" s="139"/>
    </row>
    <row r="24820" spans="18:18" x14ac:dyDescent="0.25">
      <c r="R24820" s="139"/>
    </row>
    <row r="24821" spans="18:18" x14ac:dyDescent="0.25">
      <c r="R24821" s="139"/>
    </row>
    <row r="24822" spans="18:18" x14ac:dyDescent="0.25">
      <c r="R24822" s="139"/>
    </row>
    <row r="24823" spans="18:18" x14ac:dyDescent="0.25">
      <c r="R24823" s="139"/>
    </row>
    <row r="24824" spans="18:18" x14ac:dyDescent="0.25">
      <c r="R24824" s="139"/>
    </row>
    <row r="24825" spans="18:18" x14ac:dyDescent="0.25">
      <c r="R24825" s="139"/>
    </row>
    <row r="24826" spans="18:18" x14ac:dyDescent="0.25">
      <c r="R24826" s="139"/>
    </row>
    <row r="24827" spans="18:18" x14ac:dyDescent="0.25">
      <c r="R24827" s="139"/>
    </row>
    <row r="24828" spans="18:18" x14ac:dyDescent="0.25">
      <c r="R24828" s="139"/>
    </row>
    <row r="24829" spans="18:18" x14ac:dyDescent="0.25">
      <c r="R24829" s="139"/>
    </row>
    <row r="24830" spans="18:18" x14ac:dyDescent="0.25">
      <c r="R24830" s="139"/>
    </row>
    <row r="24831" spans="18:18" x14ac:dyDescent="0.25">
      <c r="R24831" s="139"/>
    </row>
    <row r="24832" spans="18:18" x14ac:dyDescent="0.25">
      <c r="R24832" s="139"/>
    </row>
    <row r="24833" spans="18:18" x14ac:dyDescent="0.25">
      <c r="R24833" s="139"/>
    </row>
    <row r="24834" spans="18:18" x14ac:dyDescent="0.25">
      <c r="R24834" s="139"/>
    </row>
    <row r="24835" spans="18:18" x14ac:dyDescent="0.25">
      <c r="R24835" s="139"/>
    </row>
    <row r="24836" spans="18:18" x14ac:dyDescent="0.25">
      <c r="R24836" s="139"/>
    </row>
    <row r="24837" spans="18:18" x14ac:dyDescent="0.25">
      <c r="R24837" s="139"/>
    </row>
    <row r="24838" spans="18:18" x14ac:dyDescent="0.25">
      <c r="R24838" s="139"/>
    </row>
    <row r="24839" spans="18:18" x14ac:dyDescent="0.25">
      <c r="R24839" s="139"/>
    </row>
    <row r="24840" spans="18:18" x14ac:dyDescent="0.25">
      <c r="R24840" s="139"/>
    </row>
    <row r="24841" spans="18:18" x14ac:dyDescent="0.25">
      <c r="R24841" s="139"/>
    </row>
    <row r="24842" spans="18:18" x14ac:dyDescent="0.25">
      <c r="R24842" s="139"/>
    </row>
    <row r="24843" spans="18:18" x14ac:dyDescent="0.25">
      <c r="R24843" s="139"/>
    </row>
    <row r="24844" spans="18:18" x14ac:dyDescent="0.25">
      <c r="R24844" s="139"/>
    </row>
    <row r="24845" spans="18:18" x14ac:dyDescent="0.25">
      <c r="R24845" s="139"/>
    </row>
    <row r="24846" spans="18:18" x14ac:dyDescent="0.25">
      <c r="R24846" s="139"/>
    </row>
    <row r="24847" spans="18:18" x14ac:dyDescent="0.25">
      <c r="R24847" s="139"/>
    </row>
    <row r="24848" spans="18:18" x14ac:dyDescent="0.25">
      <c r="R24848" s="139"/>
    </row>
    <row r="24849" spans="18:18" x14ac:dyDescent="0.25">
      <c r="R24849" s="139"/>
    </row>
    <row r="24850" spans="18:18" x14ac:dyDescent="0.25">
      <c r="R24850" s="139"/>
    </row>
    <row r="24851" spans="18:18" x14ac:dyDescent="0.25">
      <c r="R24851" s="139"/>
    </row>
    <row r="24852" spans="18:18" x14ac:dyDescent="0.25">
      <c r="R24852" s="139"/>
    </row>
    <row r="24853" spans="18:18" x14ac:dyDescent="0.25">
      <c r="R24853" s="139"/>
    </row>
    <row r="24854" spans="18:18" x14ac:dyDescent="0.25">
      <c r="R24854" s="139"/>
    </row>
    <row r="24855" spans="18:18" x14ac:dyDescent="0.25">
      <c r="R24855" s="139"/>
    </row>
    <row r="24856" spans="18:18" x14ac:dyDescent="0.25">
      <c r="R24856" s="139"/>
    </row>
    <row r="24857" spans="18:18" x14ac:dyDescent="0.25">
      <c r="R24857" s="139"/>
    </row>
    <row r="24858" spans="18:18" x14ac:dyDescent="0.25">
      <c r="R24858" s="139"/>
    </row>
    <row r="24859" spans="18:18" x14ac:dyDescent="0.25">
      <c r="R24859" s="139"/>
    </row>
    <row r="24860" spans="18:18" x14ac:dyDescent="0.25">
      <c r="R24860" s="139"/>
    </row>
    <row r="24861" spans="18:18" x14ac:dyDescent="0.25">
      <c r="R24861" s="139"/>
    </row>
    <row r="24862" spans="18:18" x14ac:dyDescent="0.25">
      <c r="R24862" s="139"/>
    </row>
    <row r="24863" spans="18:18" x14ac:dyDescent="0.25">
      <c r="R24863" s="139"/>
    </row>
    <row r="24864" spans="18:18" x14ac:dyDescent="0.25">
      <c r="R24864" s="139"/>
    </row>
    <row r="24865" spans="18:18" x14ac:dyDescent="0.25">
      <c r="R24865" s="139"/>
    </row>
    <row r="24866" spans="18:18" x14ac:dyDescent="0.25">
      <c r="R24866" s="139"/>
    </row>
    <row r="24867" spans="18:18" x14ac:dyDescent="0.25">
      <c r="R24867" s="139"/>
    </row>
    <row r="24868" spans="18:18" x14ac:dyDescent="0.25">
      <c r="R24868" s="139"/>
    </row>
    <row r="24869" spans="18:18" x14ac:dyDescent="0.25">
      <c r="R24869" s="139"/>
    </row>
    <row r="24870" spans="18:18" x14ac:dyDescent="0.25">
      <c r="R24870" s="139"/>
    </row>
    <row r="24871" spans="18:18" x14ac:dyDescent="0.25">
      <c r="R24871" s="139"/>
    </row>
    <row r="24872" spans="18:18" x14ac:dyDescent="0.25">
      <c r="R24872" s="139"/>
    </row>
    <row r="24873" spans="18:18" x14ac:dyDescent="0.25">
      <c r="R24873" s="139"/>
    </row>
    <row r="24874" spans="18:18" x14ac:dyDescent="0.25">
      <c r="R24874" s="139"/>
    </row>
    <row r="24875" spans="18:18" x14ac:dyDescent="0.25">
      <c r="R24875" s="139"/>
    </row>
    <row r="24876" spans="18:18" x14ac:dyDescent="0.25">
      <c r="R24876" s="139"/>
    </row>
    <row r="24877" spans="18:18" x14ac:dyDescent="0.25">
      <c r="R24877" s="139"/>
    </row>
    <row r="24878" spans="18:18" x14ac:dyDescent="0.25">
      <c r="R24878" s="139"/>
    </row>
    <row r="24879" spans="18:18" x14ac:dyDescent="0.25">
      <c r="R24879" s="139"/>
    </row>
    <row r="24880" spans="18:18" x14ac:dyDescent="0.25">
      <c r="R24880" s="139"/>
    </row>
    <row r="24881" spans="18:18" x14ac:dyDescent="0.25">
      <c r="R24881" s="139"/>
    </row>
    <row r="24882" spans="18:18" x14ac:dyDescent="0.25">
      <c r="R24882" s="139"/>
    </row>
    <row r="24883" spans="18:18" x14ac:dyDescent="0.25">
      <c r="R24883" s="139"/>
    </row>
    <row r="24884" spans="18:18" x14ac:dyDescent="0.25">
      <c r="R24884" s="139"/>
    </row>
    <row r="24885" spans="18:18" x14ac:dyDescent="0.25">
      <c r="R24885" s="139"/>
    </row>
    <row r="24886" spans="18:18" x14ac:dyDescent="0.25">
      <c r="R24886" s="139"/>
    </row>
    <row r="24887" spans="18:18" x14ac:dyDescent="0.25">
      <c r="R24887" s="139"/>
    </row>
    <row r="24888" spans="18:18" x14ac:dyDescent="0.25">
      <c r="R24888" s="139"/>
    </row>
    <row r="24889" spans="18:18" x14ac:dyDescent="0.25">
      <c r="R24889" s="139"/>
    </row>
    <row r="24890" spans="18:18" x14ac:dyDescent="0.25">
      <c r="R24890" s="139"/>
    </row>
    <row r="24891" spans="18:18" x14ac:dyDescent="0.25">
      <c r="R24891" s="139"/>
    </row>
    <row r="24892" spans="18:18" x14ac:dyDescent="0.25">
      <c r="R24892" s="139"/>
    </row>
    <row r="24893" spans="18:18" x14ac:dyDescent="0.25">
      <c r="R24893" s="139"/>
    </row>
    <row r="24894" spans="18:18" x14ac:dyDescent="0.25">
      <c r="R24894" s="139"/>
    </row>
    <row r="24895" spans="18:18" x14ac:dyDescent="0.25">
      <c r="R24895" s="139"/>
    </row>
    <row r="24896" spans="18:18" x14ac:dyDescent="0.25">
      <c r="R24896" s="139"/>
    </row>
    <row r="24897" spans="18:18" x14ac:dyDescent="0.25">
      <c r="R24897" s="139"/>
    </row>
    <row r="24898" spans="18:18" x14ac:dyDescent="0.25">
      <c r="R24898" s="139"/>
    </row>
    <row r="24899" spans="18:18" x14ac:dyDescent="0.25">
      <c r="R24899" s="139"/>
    </row>
    <row r="24900" spans="18:18" x14ac:dyDescent="0.25">
      <c r="R24900" s="139"/>
    </row>
    <row r="24901" spans="18:18" x14ac:dyDescent="0.25">
      <c r="R24901" s="139"/>
    </row>
    <row r="24902" spans="18:18" x14ac:dyDescent="0.25">
      <c r="R24902" s="139"/>
    </row>
    <row r="24903" spans="18:18" x14ac:dyDescent="0.25">
      <c r="R24903" s="139"/>
    </row>
    <row r="24904" spans="18:18" x14ac:dyDescent="0.25">
      <c r="R24904" s="139"/>
    </row>
    <row r="24905" spans="18:18" x14ac:dyDescent="0.25">
      <c r="R24905" s="139"/>
    </row>
    <row r="24906" spans="18:18" x14ac:dyDescent="0.25">
      <c r="R24906" s="139"/>
    </row>
    <row r="24907" spans="18:18" x14ac:dyDescent="0.25">
      <c r="R24907" s="139"/>
    </row>
    <row r="24908" spans="18:18" x14ac:dyDescent="0.25">
      <c r="R24908" s="139"/>
    </row>
    <row r="24909" spans="18:18" x14ac:dyDescent="0.25">
      <c r="R24909" s="139"/>
    </row>
    <row r="24910" spans="18:18" x14ac:dyDescent="0.25">
      <c r="R24910" s="139"/>
    </row>
    <row r="24911" spans="18:18" x14ac:dyDescent="0.25">
      <c r="R24911" s="139"/>
    </row>
    <row r="24912" spans="18:18" x14ac:dyDescent="0.25">
      <c r="R24912" s="139"/>
    </row>
    <row r="24913" spans="18:18" x14ac:dyDescent="0.25">
      <c r="R24913" s="139"/>
    </row>
    <row r="24914" spans="18:18" x14ac:dyDescent="0.25">
      <c r="R24914" s="139"/>
    </row>
    <row r="24915" spans="18:18" x14ac:dyDescent="0.25">
      <c r="R24915" s="139"/>
    </row>
    <row r="24916" spans="18:18" x14ac:dyDescent="0.25">
      <c r="R24916" s="139"/>
    </row>
    <row r="24917" spans="18:18" x14ac:dyDescent="0.25">
      <c r="R24917" s="139"/>
    </row>
    <row r="24918" spans="18:18" x14ac:dyDescent="0.25">
      <c r="R24918" s="139"/>
    </row>
    <row r="24919" spans="18:18" x14ac:dyDescent="0.25">
      <c r="R24919" s="139"/>
    </row>
    <row r="24920" spans="18:18" x14ac:dyDescent="0.25">
      <c r="R24920" s="139"/>
    </row>
    <row r="24921" spans="18:18" x14ac:dyDescent="0.25">
      <c r="R24921" s="139"/>
    </row>
    <row r="24922" spans="18:18" x14ac:dyDescent="0.25">
      <c r="R24922" s="139"/>
    </row>
    <row r="24923" spans="18:18" x14ac:dyDescent="0.25">
      <c r="R24923" s="139"/>
    </row>
    <row r="24924" spans="18:18" x14ac:dyDescent="0.25">
      <c r="R24924" s="139"/>
    </row>
    <row r="24925" spans="18:18" x14ac:dyDescent="0.25">
      <c r="R24925" s="139"/>
    </row>
    <row r="24926" spans="18:18" x14ac:dyDescent="0.25">
      <c r="R24926" s="139"/>
    </row>
    <row r="24927" spans="18:18" x14ac:dyDescent="0.25">
      <c r="R24927" s="139"/>
    </row>
    <row r="24928" spans="18:18" x14ac:dyDescent="0.25">
      <c r="R24928" s="139"/>
    </row>
    <row r="24929" spans="18:18" x14ac:dyDescent="0.25">
      <c r="R24929" s="139"/>
    </row>
    <row r="24930" spans="18:18" x14ac:dyDescent="0.25">
      <c r="R24930" s="139"/>
    </row>
    <row r="24931" spans="18:18" x14ac:dyDescent="0.25">
      <c r="R24931" s="139"/>
    </row>
    <row r="24932" spans="18:18" x14ac:dyDescent="0.25">
      <c r="R24932" s="139"/>
    </row>
    <row r="24933" spans="18:18" x14ac:dyDescent="0.25">
      <c r="R24933" s="139"/>
    </row>
    <row r="24934" spans="18:18" x14ac:dyDescent="0.25">
      <c r="R24934" s="139"/>
    </row>
    <row r="24935" spans="18:18" x14ac:dyDescent="0.25">
      <c r="R24935" s="139"/>
    </row>
    <row r="24936" spans="18:18" x14ac:dyDescent="0.25">
      <c r="R24936" s="139"/>
    </row>
    <row r="24937" spans="18:18" x14ac:dyDescent="0.25">
      <c r="R24937" s="139"/>
    </row>
    <row r="24938" spans="18:18" x14ac:dyDescent="0.25">
      <c r="R24938" s="139"/>
    </row>
    <row r="24939" spans="18:18" x14ac:dyDescent="0.25">
      <c r="R24939" s="139"/>
    </row>
    <row r="24940" spans="18:18" x14ac:dyDescent="0.25">
      <c r="R24940" s="139"/>
    </row>
    <row r="24941" spans="18:18" x14ac:dyDescent="0.25">
      <c r="R24941" s="139"/>
    </row>
    <row r="24942" spans="18:18" x14ac:dyDescent="0.25">
      <c r="R24942" s="139"/>
    </row>
    <row r="24943" spans="18:18" x14ac:dyDescent="0.25">
      <c r="R24943" s="139"/>
    </row>
    <row r="24944" spans="18:18" x14ac:dyDescent="0.25">
      <c r="R24944" s="139"/>
    </row>
    <row r="24945" spans="18:18" x14ac:dyDescent="0.25">
      <c r="R24945" s="139"/>
    </row>
    <row r="24946" spans="18:18" x14ac:dyDescent="0.25">
      <c r="R24946" s="139"/>
    </row>
    <row r="24947" spans="18:18" x14ac:dyDescent="0.25">
      <c r="R24947" s="139"/>
    </row>
    <row r="24948" spans="18:18" x14ac:dyDescent="0.25">
      <c r="R24948" s="139"/>
    </row>
    <row r="24949" spans="18:18" x14ac:dyDescent="0.25">
      <c r="R24949" s="139"/>
    </row>
    <row r="24950" spans="18:18" x14ac:dyDescent="0.25">
      <c r="R24950" s="139"/>
    </row>
    <row r="24951" spans="18:18" x14ac:dyDescent="0.25">
      <c r="R24951" s="139"/>
    </row>
    <row r="24952" spans="18:18" x14ac:dyDescent="0.25">
      <c r="R24952" s="139"/>
    </row>
    <row r="24953" spans="18:18" x14ac:dyDescent="0.25">
      <c r="R24953" s="139"/>
    </row>
    <row r="24954" spans="18:18" x14ac:dyDescent="0.25">
      <c r="R24954" s="139"/>
    </row>
    <row r="24955" spans="18:18" x14ac:dyDescent="0.25">
      <c r="R24955" s="139"/>
    </row>
    <row r="24956" spans="18:18" x14ac:dyDescent="0.25">
      <c r="R24956" s="139"/>
    </row>
    <row r="24957" spans="18:18" x14ac:dyDescent="0.25">
      <c r="R24957" s="139"/>
    </row>
    <row r="24958" spans="18:18" x14ac:dyDescent="0.25">
      <c r="R24958" s="139"/>
    </row>
    <row r="24959" spans="18:18" x14ac:dyDescent="0.25">
      <c r="R24959" s="139"/>
    </row>
    <row r="24960" spans="18:18" x14ac:dyDescent="0.25">
      <c r="R24960" s="139"/>
    </row>
    <row r="24961" spans="18:18" x14ac:dyDescent="0.25">
      <c r="R24961" s="139"/>
    </row>
    <row r="24962" spans="18:18" x14ac:dyDescent="0.25">
      <c r="R24962" s="139"/>
    </row>
    <row r="24963" spans="18:18" x14ac:dyDescent="0.25">
      <c r="R24963" s="139"/>
    </row>
    <row r="24964" spans="18:18" x14ac:dyDescent="0.25">
      <c r="R24964" s="139"/>
    </row>
    <row r="24965" spans="18:18" x14ac:dyDescent="0.25">
      <c r="R24965" s="139"/>
    </row>
    <row r="24966" spans="18:18" x14ac:dyDescent="0.25">
      <c r="R24966" s="139"/>
    </row>
    <row r="24967" spans="18:18" x14ac:dyDescent="0.25">
      <c r="R24967" s="139"/>
    </row>
    <row r="24968" spans="18:18" x14ac:dyDescent="0.25">
      <c r="R24968" s="139"/>
    </row>
    <row r="24969" spans="18:18" x14ac:dyDescent="0.25">
      <c r="R24969" s="139"/>
    </row>
    <row r="24970" spans="18:18" x14ac:dyDescent="0.25">
      <c r="R24970" s="139"/>
    </row>
    <row r="24971" spans="18:18" x14ac:dyDescent="0.25">
      <c r="R24971" s="139"/>
    </row>
    <row r="24972" spans="18:18" x14ac:dyDescent="0.25">
      <c r="R24972" s="139"/>
    </row>
    <row r="24973" spans="18:18" x14ac:dyDescent="0.25">
      <c r="R24973" s="139"/>
    </row>
    <row r="24974" spans="18:18" x14ac:dyDescent="0.25">
      <c r="R24974" s="139"/>
    </row>
    <row r="24975" spans="18:18" x14ac:dyDescent="0.25">
      <c r="R24975" s="139"/>
    </row>
    <row r="24976" spans="18:18" x14ac:dyDescent="0.25">
      <c r="R24976" s="139"/>
    </row>
    <row r="24977" spans="18:18" x14ac:dyDescent="0.25">
      <c r="R24977" s="139"/>
    </row>
    <row r="24978" spans="18:18" x14ac:dyDescent="0.25">
      <c r="R24978" s="139"/>
    </row>
    <row r="24979" spans="18:18" x14ac:dyDescent="0.25">
      <c r="R24979" s="139"/>
    </row>
    <row r="24980" spans="18:18" x14ac:dyDescent="0.25">
      <c r="R24980" s="139"/>
    </row>
    <row r="24981" spans="18:18" x14ac:dyDescent="0.25">
      <c r="R24981" s="139"/>
    </row>
    <row r="24982" spans="18:18" x14ac:dyDescent="0.25">
      <c r="R24982" s="139"/>
    </row>
    <row r="24983" spans="18:18" x14ac:dyDescent="0.25">
      <c r="R24983" s="139"/>
    </row>
    <row r="24984" spans="18:18" x14ac:dyDescent="0.25">
      <c r="R24984" s="139"/>
    </row>
    <row r="24985" spans="18:18" x14ac:dyDescent="0.25">
      <c r="R24985" s="139"/>
    </row>
    <row r="24986" spans="18:18" x14ac:dyDescent="0.25">
      <c r="R24986" s="139"/>
    </row>
    <row r="24987" spans="18:18" x14ac:dyDescent="0.25">
      <c r="R24987" s="139"/>
    </row>
    <row r="24988" spans="18:18" x14ac:dyDescent="0.25">
      <c r="R24988" s="139"/>
    </row>
    <row r="24989" spans="18:18" x14ac:dyDescent="0.25">
      <c r="R24989" s="139"/>
    </row>
    <row r="24990" spans="18:18" x14ac:dyDescent="0.25">
      <c r="R24990" s="139"/>
    </row>
    <row r="24991" spans="18:18" x14ac:dyDescent="0.25">
      <c r="R24991" s="139"/>
    </row>
    <row r="24992" spans="18:18" x14ac:dyDescent="0.25">
      <c r="R24992" s="139"/>
    </row>
    <row r="24993" spans="18:18" x14ac:dyDescent="0.25">
      <c r="R24993" s="139"/>
    </row>
    <row r="24994" spans="18:18" x14ac:dyDescent="0.25">
      <c r="R24994" s="139"/>
    </row>
    <row r="24995" spans="18:18" x14ac:dyDescent="0.25">
      <c r="R24995" s="139"/>
    </row>
    <row r="24996" spans="18:18" x14ac:dyDescent="0.25">
      <c r="R24996" s="139"/>
    </row>
    <row r="24997" spans="18:18" x14ac:dyDescent="0.25">
      <c r="R24997" s="139"/>
    </row>
    <row r="24998" spans="18:18" x14ac:dyDescent="0.25">
      <c r="R24998" s="139"/>
    </row>
    <row r="24999" spans="18:18" x14ac:dyDescent="0.25">
      <c r="R24999" s="139"/>
    </row>
    <row r="25000" spans="18:18" x14ac:dyDescent="0.25">
      <c r="R25000" s="139"/>
    </row>
    <row r="25001" spans="18:18" x14ac:dyDescent="0.25">
      <c r="R25001" s="139"/>
    </row>
    <row r="25002" spans="18:18" x14ac:dyDescent="0.25">
      <c r="R25002" s="139"/>
    </row>
    <row r="25003" spans="18:18" x14ac:dyDescent="0.25">
      <c r="R25003" s="139"/>
    </row>
    <row r="25004" spans="18:18" x14ac:dyDescent="0.25">
      <c r="R25004" s="139"/>
    </row>
    <row r="25005" spans="18:18" x14ac:dyDescent="0.25">
      <c r="R25005" s="139"/>
    </row>
    <row r="25006" spans="18:18" x14ac:dyDescent="0.25">
      <c r="R25006" s="139"/>
    </row>
    <row r="25007" spans="18:18" x14ac:dyDescent="0.25">
      <c r="R25007" s="139"/>
    </row>
    <row r="25008" spans="18:18" x14ac:dyDescent="0.25">
      <c r="R25008" s="139"/>
    </row>
    <row r="25009" spans="18:18" x14ac:dyDescent="0.25">
      <c r="R25009" s="139"/>
    </row>
    <row r="25010" spans="18:18" x14ac:dyDescent="0.25">
      <c r="R25010" s="139"/>
    </row>
    <row r="25011" spans="18:18" x14ac:dyDescent="0.25">
      <c r="R25011" s="139"/>
    </row>
    <row r="25012" spans="18:18" x14ac:dyDescent="0.25">
      <c r="R25012" s="139"/>
    </row>
    <row r="25013" spans="18:18" x14ac:dyDescent="0.25">
      <c r="R25013" s="139"/>
    </row>
    <row r="25014" spans="18:18" x14ac:dyDescent="0.25">
      <c r="R25014" s="139"/>
    </row>
    <row r="25015" spans="18:18" x14ac:dyDescent="0.25">
      <c r="R25015" s="139"/>
    </row>
    <row r="25016" spans="18:18" x14ac:dyDescent="0.25">
      <c r="R25016" s="139"/>
    </row>
    <row r="25017" spans="18:18" x14ac:dyDescent="0.25">
      <c r="R25017" s="139"/>
    </row>
    <row r="25018" spans="18:18" x14ac:dyDescent="0.25">
      <c r="R25018" s="139"/>
    </row>
    <row r="25019" spans="18:18" x14ac:dyDescent="0.25">
      <c r="R25019" s="139"/>
    </row>
    <row r="25020" spans="18:18" x14ac:dyDescent="0.25">
      <c r="R25020" s="139"/>
    </row>
    <row r="25021" spans="18:18" x14ac:dyDescent="0.25">
      <c r="R25021" s="139"/>
    </row>
    <row r="25022" spans="18:18" x14ac:dyDescent="0.25">
      <c r="R25022" s="139"/>
    </row>
    <row r="25023" spans="18:18" x14ac:dyDescent="0.25">
      <c r="R25023" s="139"/>
    </row>
    <row r="25024" spans="18:18" x14ac:dyDescent="0.25">
      <c r="R25024" s="139"/>
    </row>
    <row r="25025" spans="18:18" x14ac:dyDescent="0.25">
      <c r="R25025" s="139"/>
    </row>
    <row r="25026" spans="18:18" x14ac:dyDescent="0.25">
      <c r="R25026" s="139"/>
    </row>
    <row r="25027" spans="18:18" x14ac:dyDescent="0.25">
      <c r="R25027" s="139"/>
    </row>
    <row r="25028" spans="18:18" x14ac:dyDescent="0.25">
      <c r="R25028" s="139"/>
    </row>
    <row r="25029" spans="18:18" x14ac:dyDescent="0.25">
      <c r="R25029" s="139"/>
    </row>
    <row r="25030" spans="18:18" x14ac:dyDescent="0.25">
      <c r="R25030" s="139"/>
    </row>
    <row r="25031" spans="18:18" x14ac:dyDescent="0.25">
      <c r="R25031" s="139"/>
    </row>
    <row r="25032" spans="18:18" x14ac:dyDescent="0.25">
      <c r="R25032" s="139"/>
    </row>
    <row r="25033" spans="18:18" x14ac:dyDescent="0.25">
      <c r="R25033" s="139"/>
    </row>
    <row r="25034" spans="18:18" x14ac:dyDescent="0.25">
      <c r="R25034" s="139"/>
    </row>
    <row r="25035" spans="18:18" x14ac:dyDescent="0.25">
      <c r="R25035" s="139"/>
    </row>
    <row r="25036" spans="18:18" x14ac:dyDescent="0.25">
      <c r="R25036" s="139"/>
    </row>
    <row r="25037" spans="18:18" x14ac:dyDescent="0.25">
      <c r="R25037" s="139"/>
    </row>
    <row r="25038" spans="18:18" x14ac:dyDescent="0.25">
      <c r="R25038" s="139"/>
    </row>
    <row r="25039" spans="18:18" x14ac:dyDescent="0.25">
      <c r="R25039" s="139"/>
    </row>
    <row r="25040" spans="18:18" x14ac:dyDescent="0.25">
      <c r="R25040" s="139"/>
    </row>
    <row r="25041" spans="18:18" x14ac:dyDescent="0.25">
      <c r="R25041" s="139"/>
    </row>
    <row r="25042" spans="18:18" x14ac:dyDescent="0.25">
      <c r="R25042" s="139"/>
    </row>
    <row r="25043" spans="18:18" x14ac:dyDescent="0.25">
      <c r="R25043" s="139"/>
    </row>
    <row r="25044" spans="18:18" x14ac:dyDescent="0.25">
      <c r="R25044" s="139"/>
    </row>
    <row r="25045" spans="18:18" x14ac:dyDescent="0.25">
      <c r="R25045" s="139"/>
    </row>
    <row r="25046" spans="18:18" x14ac:dyDescent="0.25">
      <c r="R25046" s="139"/>
    </row>
    <row r="25047" spans="18:18" x14ac:dyDescent="0.25">
      <c r="R25047" s="139"/>
    </row>
    <row r="25048" spans="18:18" x14ac:dyDescent="0.25">
      <c r="R25048" s="139"/>
    </row>
    <row r="25049" spans="18:18" x14ac:dyDescent="0.25">
      <c r="R25049" s="139"/>
    </row>
    <row r="25050" spans="18:18" x14ac:dyDescent="0.25">
      <c r="R25050" s="139"/>
    </row>
    <row r="25051" spans="18:18" x14ac:dyDescent="0.25">
      <c r="R25051" s="139"/>
    </row>
    <row r="25052" spans="18:18" x14ac:dyDescent="0.25">
      <c r="R25052" s="139"/>
    </row>
    <row r="25053" spans="18:18" x14ac:dyDescent="0.25">
      <c r="R25053" s="139"/>
    </row>
    <row r="25054" spans="18:18" x14ac:dyDescent="0.25">
      <c r="R25054" s="139"/>
    </row>
    <row r="25055" spans="18:18" x14ac:dyDescent="0.25">
      <c r="R25055" s="139"/>
    </row>
    <row r="25056" spans="18:18" x14ac:dyDescent="0.25">
      <c r="R25056" s="139"/>
    </row>
    <row r="25057" spans="18:18" x14ac:dyDescent="0.25">
      <c r="R25057" s="139"/>
    </row>
    <row r="25058" spans="18:18" x14ac:dyDescent="0.25">
      <c r="R25058" s="139"/>
    </row>
    <row r="25059" spans="18:18" x14ac:dyDescent="0.25">
      <c r="R25059" s="139"/>
    </row>
    <row r="25060" spans="18:18" x14ac:dyDescent="0.25">
      <c r="R25060" s="139"/>
    </row>
    <row r="25061" spans="18:18" x14ac:dyDescent="0.25">
      <c r="R25061" s="139"/>
    </row>
    <row r="25062" spans="18:18" x14ac:dyDescent="0.25">
      <c r="R25062" s="139"/>
    </row>
    <row r="25063" spans="18:18" x14ac:dyDescent="0.25">
      <c r="R25063" s="139"/>
    </row>
    <row r="25064" spans="18:18" x14ac:dyDescent="0.25">
      <c r="R25064" s="139"/>
    </row>
    <row r="25065" spans="18:18" x14ac:dyDescent="0.25">
      <c r="R25065" s="139"/>
    </row>
    <row r="25066" spans="18:18" x14ac:dyDescent="0.25">
      <c r="R25066" s="139"/>
    </row>
    <row r="25067" spans="18:18" x14ac:dyDescent="0.25">
      <c r="R25067" s="139"/>
    </row>
    <row r="25068" spans="18:18" x14ac:dyDescent="0.25">
      <c r="R25068" s="139"/>
    </row>
    <row r="25069" spans="18:18" x14ac:dyDescent="0.25">
      <c r="R25069" s="139"/>
    </row>
    <row r="25070" spans="18:18" x14ac:dyDescent="0.25">
      <c r="R25070" s="139"/>
    </row>
    <row r="25071" spans="18:18" x14ac:dyDescent="0.25">
      <c r="R25071" s="139"/>
    </row>
    <row r="25072" spans="18:18" x14ac:dyDescent="0.25">
      <c r="R25072" s="139"/>
    </row>
    <row r="25073" spans="18:18" x14ac:dyDescent="0.25">
      <c r="R25073" s="139"/>
    </row>
    <row r="25074" spans="18:18" x14ac:dyDescent="0.25">
      <c r="R25074" s="139"/>
    </row>
    <row r="25075" spans="18:18" x14ac:dyDescent="0.25">
      <c r="R25075" s="139"/>
    </row>
    <row r="25076" spans="18:18" x14ac:dyDescent="0.25">
      <c r="R25076" s="139"/>
    </row>
    <row r="25077" spans="18:18" x14ac:dyDescent="0.25">
      <c r="R25077" s="139"/>
    </row>
    <row r="25078" spans="18:18" x14ac:dyDescent="0.25">
      <c r="R25078" s="139"/>
    </row>
    <row r="25079" spans="18:18" x14ac:dyDescent="0.25">
      <c r="R25079" s="139"/>
    </row>
    <row r="25080" spans="18:18" x14ac:dyDescent="0.25">
      <c r="R25080" s="139"/>
    </row>
    <row r="25081" spans="18:18" x14ac:dyDescent="0.25">
      <c r="R25081" s="139"/>
    </row>
    <row r="25082" spans="18:18" x14ac:dyDescent="0.25">
      <c r="R25082" s="139"/>
    </row>
    <row r="25083" spans="18:18" x14ac:dyDescent="0.25">
      <c r="R25083" s="139"/>
    </row>
    <row r="25084" spans="18:18" x14ac:dyDescent="0.25">
      <c r="R25084" s="139"/>
    </row>
    <row r="25085" spans="18:18" x14ac:dyDescent="0.25">
      <c r="R25085" s="139"/>
    </row>
    <row r="25086" spans="18:18" x14ac:dyDescent="0.25">
      <c r="R25086" s="139"/>
    </row>
    <row r="25087" spans="18:18" x14ac:dyDescent="0.25">
      <c r="R25087" s="139"/>
    </row>
    <row r="25088" spans="18:18" x14ac:dyDescent="0.25">
      <c r="R25088" s="139"/>
    </row>
    <row r="25089" spans="18:18" x14ac:dyDescent="0.25">
      <c r="R25089" s="139"/>
    </row>
    <row r="25090" spans="18:18" x14ac:dyDescent="0.25">
      <c r="R25090" s="139"/>
    </row>
    <row r="25091" spans="18:18" x14ac:dyDescent="0.25">
      <c r="R25091" s="139"/>
    </row>
    <row r="25092" spans="18:18" x14ac:dyDescent="0.25">
      <c r="R25092" s="139"/>
    </row>
    <row r="25093" spans="18:18" x14ac:dyDescent="0.25">
      <c r="R25093" s="139"/>
    </row>
    <row r="25094" spans="18:18" x14ac:dyDescent="0.25">
      <c r="R25094" s="139"/>
    </row>
    <row r="25095" spans="18:18" x14ac:dyDescent="0.25">
      <c r="R25095" s="139"/>
    </row>
    <row r="25096" spans="18:18" x14ac:dyDescent="0.25">
      <c r="R25096" s="139"/>
    </row>
    <row r="25097" spans="18:18" x14ac:dyDescent="0.25">
      <c r="R25097" s="139"/>
    </row>
    <row r="25098" spans="18:18" x14ac:dyDescent="0.25">
      <c r="R25098" s="139"/>
    </row>
    <row r="25099" spans="18:18" x14ac:dyDescent="0.25">
      <c r="R25099" s="139"/>
    </row>
    <row r="25100" spans="18:18" x14ac:dyDescent="0.25">
      <c r="R25100" s="139"/>
    </row>
    <row r="25101" spans="18:18" x14ac:dyDescent="0.25">
      <c r="R25101" s="139"/>
    </row>
    <row r="25102" spans="18:18" x14ac:dyDescent="0.25">
      <c r="R25102" s="139"/>
    </row>
    <row r="25103" spans="18:18" x14ac:dyDescent="0.25">
      <c r="R25103" s="139"/>
    </row>
    <row r="25104" spans="18:18" x14ac:dyDescent="0.25">
      <c r="R25104" s="139"/>
    </row>
    <row r="25105" spans="18:18" x14ac:dyDescent="0.25">
      <c r="R25105" s="139"/>
    </row>
    <row r="25106" spans="18:18" x14ac:dyDescent="0.25">
      <c r="R25106" s="139"/>
    </row>
    <row r="25107" spans="18:18" x14ac:dyDescent="0.25">
      <c r="R25107" s="139"/>
    </row>
    <row r="25108" spans="18:18" x14ac:dyDescent="0.25">
      <c r="R25108" s="139"/>
    </row>
    <row r="25109" spans="18:18" x14ac:dyDescent="0.25">
      <c r="R25109" s="139"/>
    </row>
    <row r="25110" spans="18:18" x14ac:dyDescent="0.25">
      <c r="R25110" s="139"/>
    </row>
    <row r="25111" spans="18:18" x14ac:dyDescent="0.25">
      <c r="R25111" s="139"/>
    </row>
    <row r="25112" spans="18:18" x14ac:dyDescent="0.25">
      <c r="R25112" s="139"/>
    </row>
    <row r="25113" spans="18:18" x14ac:dyDescent="0.25">
      <c r="R25113" s="139"/>
    </row>
    <row r="25114" spans="18:18" x14ac:dyDescent="0.25">
      <c r="R25114" s="139"/>
    </row>
    <row r="25115" spans="18:18" x14ac:dyDescent="0.25">
      <c r="R25115" s="139"/>
    </row>
    <row r="25116" spans="18:18" x14ac:dyDescent="0.25">
      <c r="R25116" s="139"/>
    </row>
    <row r="25117" spans="18:18" x14ac:dyDescent="0.25">
      <c r="R25117" s="139"/>
    </row>
    <row r="25118" spans="18:18" x14ac:dyDescent="0.25">
      <c r="R25118" s="139"/>
    </row>
    <row r="25119" spans="18:18" x14ac:dyDescent="0.25">
      <c r="R25119" s="139"/>
    </row>
    <row r="25120" spans="18:18" x14ac:dyDescent="0.25">
      <c r="R25120" s="139"/>
    </row>
    <row r="25121" spans="18:18" x14ac:dyDescent="0.25">
      <c r="R25121" s="139"/>
    </row>
    <row r="25122" spans="18:18" x14ac:dyDescent="0.25">
      <c r="R25122" s="139"/>
    </row>
    <row r="25123" spans="18:18" x14ac:dyDescent="0.25">
      <c r="R25123" s="139"/>
    </row>
    <row r="25124" spans="18:18" x14ac:dyDescent="0.25">
      <c r="R25124" s="139"/>
    </row>
    <row r="25125" spans="18:18" x14ac:dyDescent="0.25">
      <c r="R25125" s="139"/>
    </row>
    <row r="25126" spans="18:18" x14ac:dyDescent="0.25">
      <c r="R25126" s="139"/>
    </row>
    <row r="25127" spans="18:18" x14ac:dyDescent="0.25">
      <c r="R25127" s="139"/>
    </row>
    <row r="25128" spans="18:18" x14ac:dyDescent="0.25">
      <c r="R25128" s="139"/>
    </row>
    <row r="25129" spans="18:18" x14ac:dyDescent="0.25">
      <c r="R25129" s="139"/>
    </row>
    <row r="25130" spans="18:18" x14ac:dyDescent="0.25">
      <c r="R25130" s="139"/>
    </row>
    <row r="25131" spans="18:18" x14ac:dyDescent="0.25">
      <c r="R25131" s="139"/>
    </row>
    <row r="25132" spans="18:18" x14ac:dyDescent="0.25">
      <c r="R25132" s="139"/>
    </row>
    <row r="25133" spans="18:18" x14ac:dyDescent="0.25">
      <c r="R25133" s="139"/>
    </row>
    <row r="25134" spans="18:18" x14ac:dyDescent="0.25">
      <c r="R25134" s="139"/>
    </row>
    <row r="25135" spans="18:18" x14ac:dyDescent="0.25">
      <c r="R25135" s="139"/>
    </row>
    <row r="25136" spans="18:18" x14ac:dyDescent="0.25">
      <c r="R25136" s="139"/>
    </row>
    <row r="25137" spans="18:18" x14ac:dyDescent="0.25">
      <c r="R25137" s="139"/>
    </row>
    <row r="25138" spans="18:18" x14ac:dyDescent="0.25">
      <c r="R25138" s="139"/>
    </row>
    <row r="25139" spans="18:18" x14ac:dyDescent="0.25">
      <c r="R25139" s="139"/>
    </row>
    <row r="25140" spans="18:18" x14ac:dyDescent="0.25">
      <c r="R25140" s="139"/>
    </row>
    <row r="25141" spans="18:18" x14ac:dyDescent="0.25">
      <c r="R25141" s="139"/>
    </row>
    <row r="25142" spans="18:18" x14ac:dyDescent="0.25">
      <c r="R25142" s="139"/>
    </row>
    <row r="25143" spans="18:18" x14ac:dyDescent="0.25">
      <c r="R25143" s="139"/>
    </row>
    <row r="25144" spans="18:18" x14ac:dyDescent="0.25">
      <c r="R25144" s="139"/>
    </row>
    <row r="25145" spans="18:18" x14ac:dyDescent="0.25">
      <c r="R25145" s="139"/>
    </row>
    <row r="25146" spans="18:18" x14ac:dyDescent="0.25">
      <c r="R25146" s="139"/>
    </row>
    <row r="25147" spans="18:18" x14ac:dyDescent="0.25">
      <c r="R25147" s="139"/>
    </row>
    <row r="25148" spans="18:18" x14ac:dyDescent="0.25">
      <c r="R25148" s="139"/>
    </row>
    <row r="25149" spans="18:18" x14ac:dyDescent="0.25">
      <c r="R25149" s="139"/>
    </row>
    <row r="25150" spans="18:18" x14ac:dyDescent="0.25">
      <c r="R25150" s="139"/>
    </row>
    <row r="25151" spans="18:18" x14ac:dyDescent="0.25">
      <c r="R25151" s="139"/>
    </row>
    <row r="25152" spans="18:18" x14ac:dyDescent="0.25">
      <c r="R25152" s="139"/>
    </row>
    <row r="25153" spans="18:18" x14ac:dyDescent="0.25">
      <c r="R25153" s="139"/>
    </row>
    <row r="25154" spans="18:18" x14ac:dyDescent="0.25">
      <c r="R25154" s="139"/>
    </row>
    <row r="25155" spans="18:18" x14ac:dyDescent="0.25">
      <c r="R25155" s="139"/>
    </row>
    <row r="25156" spans="18:18" x14ac:dyDescent="0.25">
      <c r="R25156" s="139"/>
    </row>
    <row r="25157" spans="18:18" x14ac:dyDescent="0.25">
      <c r="R25157" s="139"/>
    </row>
    <row r="25158" spans="18:18" x14ac:dyDescent="0.25">
      <c r="R25158" s="139"/>
    </row>
    <row r="25159" spans="18:18" x14ac:dyDescent="0.25">
      <c r="R25159" s="139"/>
    </row>
    <row r="25160" spans="18:18" x14ac:dyDescent="0.25">
      <c r="R25160" s="139"/>
    </row>
    <row r="25161" spans="18:18" x14ac:dyDescent="0.25">
      <c r="R25161" s="139"/>
    </row>
    <row r="25162" spans="18:18" x14ac:dyDescent="0.25">
      <c r="R25162" s="139"/>
    </row>
    <row r="25163" spans="18:18" x14ac:dyDescent="0.25">
      <c r="R25163" s="139"/>
    </row>
    <row r="25164" spans="18:18" x14ac:dyDescent="0.25">
      <c r="R25164" s="139"/>
    </row>
    <row r="25165" spans="18:18" x14ac:dyDescent="0.25">
      <c r="R25165" s="139"/>
    </row>
    <row r="25166" spans="18:18" x14ac:dyDescent="0.25">
      <c r="R25166" s="139"/>
    </row>
    <row r="25167" spans="18:18" x14ac:dyDescent="0.25">
      <c r="R25167" s="139"/>
    </row>
    <row r="25168" spans="18:18" x14ac:dyDescent="0.25">
      <c r="R25168" s="139"/>
    </row>
    <row r="25169" spans="18:18" x14ac:dyDescent="0.25">
      <c r="R25169" s="139"/>
    </row>
    <row r="25170" spans="18:18" x14ac:dyDescent="0.25">
      <c r="R25170" s="139"/>
    </row>
    <row r="25171" spans="18:18" x14ac:dyDescent="0.25">
      <c r="R25171" s="139"/>
    </row>
    <row r="25172" spans="18:18" x14ac:dyDescent="0.25">
      <c r="R25172" s="139"/>
    </row>
    <row r="25173" spans="18:18" x14ac:dyDescent="0.25">
      <c r="R25173" s="139"/>
    </row>
    <row r="25174" spans="18:18" x14ac:dyDescent="0.25">
      <c r="R25174" s="139"/>
    </row>
    <row r="25175" spans="18:18" x14ac:dyDescent="0.25">
      <c r="R25175" s="139"/>
    </row>
    <row r="25176" spans="18:18" x14ac:dyDescent="0.25">
      <c r="R25176" s="139"/>
    </row>
    <row r="25177" spans="18:18" x14ac:dyDescent="0.25">
      <c r="R25177" s="139"/>
    </row>
    <row r="25178" spans="18:18" x14ac:dyDescent="0.25">
      <c r="R25178" s="139"/>
    </row>
    <row r="25179" spans="18:18" x14ac:dyDescent="0.25">
      <c r="R25179" s="139"/>
    </row>
    <row r="25180" spans="18:18" x14ac:dyDescent="0.25">
      <c r="R25180" s="139"/>
    </row>
    <row r="25181" spans="18:18" x14ac:dyDescent="0.25">
      <c r="R25181" s="139"/>
    </row>
    <row r="25182" spans="18:18" x14ac:dyDescent="0.25">
      <c r="R25182" s="139"/>
    </row>
    <row r="25183" spans="18:18" x14ac:dyDescent="0.25">
      <c r="R25183" s="139"/>
    </row>
    <row r="25184" spans="18:18" x14ac:dyDescent="0.25">
      <c r="R25184" s="139"/>
    </row>
    <row r="25185" spans="18:18" x14ac:dyDescent="0.25">
      <c r="R25185" s="139"/>
    </row>
    <row r="25186" spans="18:18" x14ac:dyDescent="0.25">
      <c r="R25186" s="139"/>
    </row>
    <row r="25187" spans="18:18" x14ac:dyDescent="0.25">
      <c r="R25187" s="139"/>
    </row>
    <row r="25188" spans="18:18" x14ac:dyDescent="0.25">
      <c r="R25188" s="139"/>
    </row>
    <row r="25189" spans="18:18" x14ac:dyDescent="0.25">
      <c r="R25189" s="139"/>
    </row>
    <row r="25190" spans="18:18" x14ac:dyDescent="0.25">
      <c r="R25190" s="139"/>
    </row>
    <row r="25191" spans="18:18" x14ac:dyDescent="0.25">
      <c r="R25191" s="139"/>
    </row>
    <row r="25192" spans="18:18" x14ac:dyDescent="0.25">
      <c r="R25192" s="139"/>
    </row>
    <row r="25193" spans="18:18" x14ac:dyDescent="0.25">
      <c r="R25193" s="139"/>
    </row>
    <row r="25194" spans="18:18" x14ac:dyDescent="0.25">
      <c r="R25194" s="139"/>
    </row>
    <row r="25195" spans="18:18" x14ac:dyDescent="0.25">
      <c r="R25195" s="139"/>
    </row>
    <row r="25196" spans="18:18" x14ac:dyDescent="0.25">
      <c r="R25196" s="139"/>
    </row>
    <row r="25197" spans="18:18" x14ac:dyDescent="0.25">
      <c r="R25197" s="139"/>
    </row>
    <row r="25198" spans="18:18" x14ac:dyDescent="0.25">
      <c r="R25198" s="139"/>
    </row>
    <row r="25199" spans="18:18" x14ac:dyDescent="0.25">
      <c r="R25199" s="139"/>
    </row>
    <row r="25200" spans="18:18" x14ac:dyDescent="0.25">
      <c r="R25200" s="139"/>
    </row>
    <row r="25201" spans="18:18" x14ac:dyDescent="0.25">
      <c r="R25201" s="139"/>
    </row>
    <row r="25202" spans="18:18" x14ac:dyDescent="0.25">
      <c r="R25202" s="139"/>
    </row>
    <row r="25203" spans="18:18" x14ac:dyDescent="0.25">
      <c r="R25203" s="139"/>
    </row>
    <row r="25204" spans="18:18" x14ac:dyDescent="0.25">
      <c r="R25204" s="139"/>
    </row>
    <row r="25205" spans="18:18" x14ac:dyDescent="0.25">
      <c r="R25205" s="139"/>
    </row>
    <row r="25206" spans="18:18" x14ac:dyDescent="0.25">
      <c r="R25206" s="139"/>
    </row>
    <row r="25207" spans="18:18" x14ac:dyDescent="0.25">
      <c r="R25207" s="139"/>
    </row>
    <row r="25208" spans="18:18" x14ac:dyDescent="0.25">
      <c r="R25208" s="139"/>
    </row>
    <row r="25209" spans="18:18" x14ac:dyDescent="0.25">
      <c r="R25209" s="139"/>
    </row>
    <row r="25210" spans="18:18" x14ac:dyDescent="0.25">
      <c r="R25210" s="139"/>
    </row>
    <row r="25211" spans="18:18" x14ac:dyDescent="0.25">
      <c r="R25211" s="139"/>
    </row>
    <row r="25212" spans="18:18" x14ac:dyDescent="0.25">
      <c r="R25212" s="139"/>
    </row>
    <row r="25213" spans="18:18" x14ac:dyDescent="0.25">
      <c r="R25213" s="139"/>
    </row>
    <row r="25214" spans="18:18" x14ac:dyDescent="0.25">
      <c r="R25214" s="139"/>
    </row>
    <row r="25215" spans="18:18" x14ac:dyDescent="0.25">
      <c r="R25215" s="139"/>
    </row>
    <row r="25216" spans="18:18" x14ac:dyDescent="0.25">
      <c r="R25216" s="139"/>
    </row>
    <row r="25217" spans="18:18" x14ac:dyDescent="0.25">
      <c r="R25217" s="139"/>
    </row>
    <row r="25218" spans="18:18" x14ac:dyDescent="0.25">
      <c r="R25218" s="139"/>
    </row>
    <row r="25219" spans="18:18" x14ac:dyDescent="0.25">
      <c r="R25219" s="139"/>
    </row>
    <row r="25220" spans="18:18" x14ac:dyDescent="0.25">
      <c r="R25220" s="139"/>
    </row>
    <row r="25221" spans="18:18" x14ac:dyDescent="0.25">
      <c r="R25221" s="139"/>
    </row>
    <row r="25222" spans="18:18" x14ac:dyDescent="0.25">
      <c r="R25222" s="139"/>
    </row>
    <row r="25223" spans="18:18" x14ac:dyDescent="0.25">
      <c r="R25223" s="139"/>
    </row>
    <row r="25224" spans="18:18" x14ac:dyDescent="0.25">
      <c r="R25224" s="139"/>
    </row>
    <row r="25225" spans="18:18" x14ac:dyDescent="0.25">
      <c r="R25225" s="139"/>
    </row>
    <row r="25226" spans="18:18" x14ac:dyDescent="0.25">
      <c r="R25226" s="139"/>
    </row>
    <row r="25227" spans="18:18" x14ac:dyDescent="0.25">
      <c r="R25227" s="139"/>
    </row>
    <row r="25228" spans="18:18" x14ac:dyDescent="0.25">
      <c r="R25228" s="139"/>
    </row>
    <row r="25229" spans="18:18" x14ac:dyDescent="0.25">
      <c r="R25229" s="139"/>
    </row>
    <row r="25230" spans="18:18" x14ac:dyDescent="0.25">
      <c r="R25230" s="139"/>
    </row>
    <row r="25231" spans="18:18" x14ac:dyDescent="0.25">
      <c r="R25231" s="139"/>
    </row>
    <row r="25232" spans="18:18" x14ac:dyDescent="0.25">
      <c r="R25232" s="139"/>
    </row>
    <row r="25233" spans="18:18" x14ac:dyDescent="0.25">
      <c r="R25233" s="139"/>
    </row>
    <row r="25234" spans="18:18" x14ac:dyDescent="0.25">
      <c r="R25234" s="139"/>
    </row>
    <row r="25235" spans="18:18" x14ac:dyDescent="0.25">
      <c r="R25235" s="139"/>
    </row>
    <row r="25236" spans="18:18" x14ac:dyDescent="0.25">
      <c r="R25236" s="139"/>
    </row>
    <row r="25237" spans="18:18" x14ac:dyDescent="0.25">
      <c r="R25237" s="139"/>
    </row>
    <row r="25238" spans="18:18" x14ac:dyDescent="0.25">
      <c r="R25238" s="139"/>
    </row>
    <row r="25239" spans="18:18" x14ac:dyDescent="0.25">
      <c r="R25239" s="139"/>
    </row>
    <row r="25240" spans="18:18" x14ac:dyDescent="0.25">
      <c r="R25240" s="139"/>
    </row>
    <row r="25241" spans="18:18" x14ac:dyDescent="0.25">
      <c r="R25241" s="139"/>
    </row>
    <row r="25242" spans="18:18" x14ac:dyDescent="0.25">
      <c r="R25242" s="139"/>
    </row>
    <row r="25243" spans="18:18" x14ac:dyDescent="0.25">
      <c r="R25243" s="139"/>
    </row>
    <row r="25244" spans="18:18" x14ac:dyDescent="0.25">
      <c r="R25244" s="139"/>
    </row>
    <row r="25245" spans="18:18" x14ac:dyDescent="0.25">
      <c r="R25245" s="139"/>
    </row>
    <row r="25246" spans="18:18" x14ac:dyDescent="0.25">
      <c r="R25246" s="139"/>
    </row>
    <row r="25247" spans="18:18" x14ac:dyDescent="0.25">
      <c r="R25247" s="139"/>
    </row>
    <row r="25248" spans="18:18" x14ac:dyDescent="0.25">
      <c r="R25248" s="139"/>
    </row>
    <row r="25249" spans="18:18" x14ac:dyDescent="0.25">
      <c r="R25249" s="139"/>
    </row>
    <row r="25250" spans="18:18" x14ac:dyDescent="0.25">
      <c r="R25250" s="139"/>
    </row>
    <row r="25251" spans="18:18" x14ac:dyDescent="0.25">
      <c r="R25251" s="139"/>
    </row>
    <row r="25252" spans="18:18" x14ac:dyDescent="0.25">
      <c r="R25252" s="139"/>
    </row>
    <row r="25253" spans="18:18" x14ac:dyDescent="0.25">
      <c r="R25253" s="139"/>
    </row>
    <row r="25254" spans="18:18" x14ac:dyDescent="0.25">
      <c r="R25254" s="139"/>
    </row>
    <row r="25255" spans="18:18" x14ac:dyDescent="0.25">
      <c r="R25255" s="139"/>
    </row>
    <row r="25256" spans="18:18" x14ac:dyDescent="0.25">
      <c r="R25256" s="139"/>
    </row>
    <row r="25257" spans="18:18" x14ac:dyDescent="0.25">
      <c r="R25257" s="139"/>
    </row>
    <row r="25258" spans="18:18" x14ac:dyDescent="0.25">
      <c r="R25258" s="139"/>
    </row>
    <row r="25259" spans="18:18" x14ac:dyDescent="0.25">
      <c r="R25259" s="139"/>
    </row>
    <row r="25260" spans="18:18" x14ac:dyDescent="0.25">
      <c r="R25260" s="139"/>
    </row>
    <row r="25261" spans="18:18" x14ac:dyDescent="0.25">
      <c r="R25261" s="139"/>
    </row>
    <row r="25262" spans="18:18" x14ac:dyDescent="0.25">
      <c r="R25262" s="139"/>
    </row>
    <row r="25263" spans="18:18" x14ac:dyDescent="0.25">
      <c r="R25263" s="139"/>
    </row>
    <row r="25264" spans="18:18" x14ac:dyDescent="0.25">
      <c r="R25264" s="139"/>
    </row>
    <row r="25265" spans="18:18" x14ac:dyDescent="0.25">
      <c r="R25265" s="139"/>
    </row>
    <row r="25266" spans="18:18" x14ac:dyDescent="0.25">
      <c r="R25266" s="139"/>
    </row>
    <row r="25267" spans="18:18" x14ac:dyDescent="0.25">
      <c r="R25267" s="139"/>
    </row>
    <row r="25268" spans="18:18" x14ac:dyDescent="0.25">
      <c r="R25268" s="139"/>
    </row>
    <row r="25269" spans="18:18" x14ac:dyDescent="0.25">
      <c r="R25269" s="139"/>
    </row>
    <row r="25270" spans="18:18" x14ac:dyDescent="0.25">
      <c r="R25270" s="139"/>
    </row>
    <row r="25271" spans="18:18" x14ac:dyDescent="0.25">
      <c r="R25271" s="139"/>
    </row>
    <row r="25272" spans="18:18" x14ac:dyDescent="0.25">
      <c r="R25272" s="139"/>
    </row>
    <row r="25273" spans="18:18" x14ac:dyDescent="0.25">
      <c r="R25273" s="139"/>
    </row>
    <row r="25274" spans="18:18" x14ac:dyDescent="0.25">
      <c r="R25274" s="139"/>
    </row>
    <row r="25275" spans="18:18" x14ac:dyDescent="0.25">
      <c r="R25275" s="139"/>
    </row>
    <row r="25276" spans="18:18" x14ac:dyDescent="0.25">
      <c r="R25276" s="139"/>
    </row>
    <row r="25277" spans="18:18" x14ac:dyDescent="0.25">
      <c r="R25277" s="139"/>
    </row>
    <row r="25278" spans="18:18" x14ac:dyDescent="0.25">
      <c r="R25278" s="139"/>
    </row>
    <row r="25279" spans="18:18" x14ac:dyDescent="0.25">
      <c r="R25279" s="139"/>
    </row>
    <row r="25280" spans="18:18" x14ac:dyDescent="0.25">
      <c r="R25280" s="139"/>
    </row>
    <row r="25281" spans="18:18" x14ac:dyDescent="0.25">
      <c r="R25281" s="139"/>
    </row>
    <row r="25282" spans="18:18" x14ac:dyDescent="0.25">
      <c r="R25282" s="139"/>
    </row>
    <row r="25283" spans="18:18" x14ac:dyDescent="0.25">
      <c r="R25283" s="139"/>
    </row>
    <row r="25284" spans="18:18" x14ac:dyDescent="0.25">
      <c r="R25284" s="139"/>
    </row>
    <row r="25285" spans="18:18" x14ac:dyDescent="0.25">
      <c r="R25285" s="139"/>
    </row>
    <row r="25286" spans="18:18" x14ac:dyDescent="0.25">
      <c r="R25286" s="139"/>
    </row>
    <row r="25287" spans="18:18" x14ac:dyDescent="0.25">
      <c r="R25287" s="139"/>
    </row>
    <row r="25288" spans="18:18" x14ac:dyDescent="0.25">
      <c r="R25288" s="139"/>
    </row>
    <row r="25289" spans="18:18" x14ac:dyDescent="0.25">
      <c r="R25289" s="139"/>
    </row>
    <row r="25290" spans="18:18" x14ac:dyDescent="0.25">
      <c r="R25290" s="139"/>
    </row>
    <row r="25291" spans="18:18" x14ac:dyDescent="0.25">
      <c r="R25291" s="139"/>
    </row>
    <row r="25292" spans="18:18" x14ac:dyDescent="0.25">
      <c r="R25292" s="139"/>
    </row>
    <row r="25293" spans="18:18" x14ac:dyDescent="0.25">
      <c r="R25293" s="139"/>
    </row>
    <row r="25294" spans="18:18" x14ac:dyDescent="0.25">
      <c r="R25294" s="139"/>
    </row>
    <row r="25295" spans="18:18" x14ac:dyDescent="0.25">
      <c r="R25295" s="139"/>
    </row>
    <row r="25296" spans="18:18" x14ac:dyDescent="0.25">
      <c r="R25296" s="139"/>
    </row>
    <row r="25297" spans="18:18" x14ac:dyDescent="0.25">
      <c r="R25297" s="139"/>
    </row>
    <row r="25298" spans="18:18" x14ac:dyDescent="0.25">
      <c r="R25298" s="139"/>
    </row>
    <row r="25299" spans="18:18" x14ac:dyDescent="0.25">
      <c r="R25299" s="139"/>
    </row>
    <row r="25300" spans="18:18" x14ac:dyDescent="0.25">
      <c r="R25300" s="139"/>
    </row>
    <row r="25301" spans="18:18" x14ac:dyDescent="0.25">
      <c r="R25301" s="139"/>
    </row>
    <row r="25302" spans="18:18" x14ac:dyDescent="0.25">
      <c r="R25302" s="139"/>
    </row>
    <row r="25303" spans="18:18" x14ac:dyDescent="0.25">
      <c r="R25303" s="139"/>
    </row>
    <row r="25304" spans="18:18" x14ac:dyDescent="0.25">
      <c r="R25304" s="139"/>
    </row>
    <row r="25305" spans="18:18" x14ac:dyDescent="0.25">
      <c r="R25305" s="139"/>
    </row>
    <row r="25306" spans="18:18" x14ac:dyDescent="0.25">
      <c r="R25306" s="139"/>
    </row>
    <row r="25307" spans="18:18" x14ac:dyDescent="0.25">
      <c r="R25307" s="139"/>
    </row>
    <row r="25308" spans="18:18" x14ac:dyDescent="0.25">
      <c r="R25308" s="139"/>
    </row>
    <row r="25309" spans="18:18" x14ac:dyDescent="0.25">
      <c r="R25309" s="139"/>
    </row>
    <row r="25310" spans="18:18" x14ac:dyDescent="0.25">
      <c r="R25310" s="139"/>
    </row>
    <row r="25311" spans="18:18" x14ac:dyDescent="0.25">
      <c r="R25311" s="139"/>
    </row>
    <row r="25312" spans="18:18" x14ac:dyDescent="0.25">
      <c r="R25312" s="139"/>
    </row>
    <row r="25313" spans="18:18" x14ac:dyDescent="0.25">
      <c r="R25313" s="139"/>
    </row>
    <row r="25314" spans="18:18" x14ac:dyDescent="0.25">
      <c r="R25314" s="139"/>
    </row>
    <row r="25315" spans="18:18" x14ac:dyDescent="0.25">
      <c r="R25315" s="139"/>
    </row>
    <row r="25316" spans="18:18" x14ac:dyDescent="0.25">
      <c r="R25316" s="139"/>
    </row>
    <row r="25317" spans="18:18" x14ac:dyDescent="0.25">
      <c r="R25317" s="139"/>
    </row>
    <row r="25318" spans="18:18" x14ac:dyDescent="0.25">
      <c r="R25318" s="139"/>
    </row>
    <row r="25319" spans="18:18" x14ac:dyDescent="0.25">
      <c r="R25319" s="139"/>
    </row>
    <row r="25320" spans="18:18" x14ac:dyDescent="0.25">
      <c r="R25320" s="139"/>
    </row>
    <row r="25321" spans="18:18" x14ac:dyDescent="0.25">
      <c r="R25321" s="139"/>
    </row>
    <row r="25322" spans="18:18" x14ac:dyDescent="0.25">
      <c r="R25322" s="139"/>
    </row>
    <row r="25323" spans="18:18" x14ac:dyDescent="0.25">
      <c r="R25323" s="139"/>
    </row>
    <row r="25324" spans="18:18" x14ac:dyDescent="0.25">
      <c r="R25324" s="139"/>
    </row>
    <row r="25325" spans="18:18" x14ac:dyDescent="0.25">
      <c r="R25325" s="139"/>
    </row>
    <row r="25326" spans="18:18" x14ac:dyDescent="0.25">
      <c r="R25326" s="139"/>
    </row>
    <row r="25327" spans="18:18" x14ac:dyDescent="0.25">
      <c r="R25327" s="139"/>
    </row>
    <row r="25328" spans="18:18" x14ac:dyDescent="0.25">
      <c r="R25328" s="139"/>
    </row>
    <row r="25329" spans="18:18" x14ac:dyDescent="0.25">
      <c r="R25329" s="139"/>
    </row>
    <row r="25330" spans="18:18" x14ac:dyDescent="0.25">
      <c r="R25330" s="139"/>
    </row>
    <row r="25331" spans="18:18" x14ac:dyDescent="0.25">
      <c r="R25331" s="139"/>
    </row>
    <row r="25332" spans="18:18" x14ac:dyDescent="0.25">
      <c r="R25332" s="139"/>
    </row>
    <row r="25333" spans="18:18" x14ac:dyDescent="0.25">
      <c r="R25333" s="139"/>
    </row>
    <row r="25334" spans="18:18" x14ac:dyDescent="0.25">
      <c r="R25334" s="139"/>
    </row>
    <row r="25335" spans="18:18" x14ac:dyDescent="0.25">
      <c r="R25335" s="139"/>
    </row>
    <row r="25336" spans="18:18" x14ac:dyDescent="0.25">
      <c r="R25336" s="139"/>
    </row>
    <row r="25337" spans="18:18" x14ac:dyDescent="0.25">
      <c r="R25337" s="139"/>
    </row>
    <row r="25338" spans="18:18" x14ac:dyDescent="0.25">
      <c r="R25338" s="139"/>
    </row>
    <row r="25339" spans="18:18" x14ac:dyDescent="0.25">
      <c r="R25339" s="139"/>
    </row>
    <row r="25340" spans="18:18" x14ac:dyDescent="0.25">
      <c r="R25340" s="139"/>
    </row>
    <row r="25341" spans="18:18" x14ac:dyDescent="0.25">
      <c r="R25341" s="139"/>
    </row>
    <row r="25342" spans="18:18" x14ac:dyDescent="0.25">
      <c r="R25342" s="139"/>
    </row>
    <row r="25343" spans="18:18" x14ac:dyDescent="0.25">
      <c r="R25343" s="139"/>
    </row>
    <row r="25344" spans="18:18" x14ac:dyDescent="0.25">
      <c r="R25344" s="139"/>
    </row>
    <row r="25345" spans="18:18" x14ac:dyDescent="0.25">
      <c r="R25345" s="139"/>
    </row>
    <row r="25346" spans="18:18" x14ac:dyDescent="0.25">
      <c r="R25346" s="139"/>
    </row>
    <row r="25347" spans="18:18" x14ac:dyDescent="0.25">
      <c r="R25347" s="139"/>
    </row>
    <row r="25348" spans="18:18" x14ac:dyDescent="0.25">
      <c r="R25348" s="139"/>
    </row>
    <row r="25349" spans="18:18" x14ac:dyDescent="0.25">
      <c r="R25349" s="139"/>
    </row>
    <row r="25350" spans="18:18" x14ac:dyDescent="0.25">
      <c r="R25350" s="139"/>
    </row>
    <row r="25351" spans="18:18" x14ac:dyDescent="0.25">
      <c r="R25351" s="139"/>
    </row>
    <row r="25352" spans="18:18" x14ac:dyDescent="0.25">
      <c r="R25352" s="139"/>
    </row>
    <row r="25353" spans="18:18" x14ac:dyDescent="0.25">
      <c r="R25353" s="139"/>
    </row>
    <row r="25354" spans="18:18" x14ac:dyDescent="0.25">
      <c r="R25354" s="139"/>
    </row>
    <row r="25355" spans="18:18" x14ac:dyDescent="0.25">
      <c r="R25355" s="139"/>
    </row>
    <row r="25356" spans="18:18" x14ac:dyDescent="0.25">
      <c r="R25356" s="139"/>
    </row>
    <row r="25357" spans="18:18" x14ac:dyDescent="0.25">
      <c r="R25357" s="139"/>
    </row>
    <row r="25358" spans="18:18" x14ac:dyDescent="0.25">
      <c r="R25358" s="139"/>
    </row>
    <row r="25359" spans="18:18" x14ac:dyDescent="0.25">
      <c r="R25359" s="139"/>
    </row>
    <row r="25360" spans="18:18" x14ac:dyDescent="0.25">
      <c r="R25360" s="139"/>
    </row>
    <row r="25361" spans="18:18" x14ac:dyDescent="0.25">
      <c r="R25361" s="139"/>
    </row>
    <row r="25362" spans="18:18" x14ac:dyDescent="0.25">
      <c r="R25362" s="139"/>
    </row>
    <row r="25363" spans="18:18" x14ac:dyDescent="0.25">
      <c r="R25363" s="139"/>
    </row>
    <row r="25364" spans="18:18" x14ac:dyDescent="0.25">
      <c r="R25364" s="139"/>
    </row>
    <row r="25365" spans="18:18" x14ac:dyDescent="0.25">
      <c r="R25365" s="139"/>
    </row>
    <row r="25366" spans="18:18" x14ac:dyDescent="0.25">
      <c r="R25366" s="139"/>
    </row>
    <row r="25367" spans="18:18" x14ac:dyDescent="0.25">
      <c r="R25367" s="139"/>
    </row>
    <row r="25368" spans="18:18" x14ac:dyDescent="0.25">
      <c r="R25368" s="139"/>
    </row>
    <row r="25369" spans="18:18" x14ac:dyDescent="0.25">
      <c r="R25369" s="139"/>
    </row>
    <row r="25370" spans="18:18" x14ac:dyDescent="0.25">
      <c r="R25370" s="139"/>
    </row>
    <row r="25371" spans="18:18" x14ac:dyDescent="0.25">
      <c r="R25371" s="139"/>
    </row>
    <row r="25372" spans="18:18" x14ac:dyDescent="0.25">
      <c r="R25372" s="139"/>
    </row>
    <row r="25373" spans="18:18" x14ac:dyDescent="0.25">
      <c r="R25373" s="139"/>
    </row>
    <row r="25374" spans="18:18" x14ac:dyDescent="0.25">
      <c r="R25374" s="139"/>
    </row>
    <row r="25375" spans="18:18" x14ac:dyDescent="0.25">
      <c r="R25375" s="139"/>
    </row>
    <row r="25376" spans="18:18" x14ac:dyDescent="0.25">
      <c r="R25376" s="139"/>
    </row>
    <row r="25377" spans="18:18" x14ac:dyDescent="0.25">
      <c r="R25377" s="139"/>
    </row>
    <row r="25378" spans="18:18" x14ac:dyDescent="0.25">
      <c r="R25378" s="139"/>
    </row>
    <row r="25379" spans="18:18" x14ac:dyDescent="0.25">
      <c r="R25379" s="139"/>
    </row>
    <row r="25380" spans="18:18" x14ac:dyDescent="0.25">
      <c r="R25380" s="139"/>
    </row>
    <row r="25381" spans="18:18" x14ac:dyDescent="0.25">
      <c r="R25381" s="139"/>
    </row>
    <row r="25382" spans="18:18" x14ac:dyDescent="0.25">
      <c r="R25382" s="139"/>
    </row>
    <row r="25383" spans="18:18" x14ac:dyDescent="0.25">
      <c r="R25383" s="139"/>
    </row>
    <row r="25384" spans="18:18" x14ac:dyDescent="0.25">
      <c r="R25384" s="139"/>
    </row>
    <row r="25385" spans="18:18" x14ac:dyDescent="0.25">
      <c r="R25385" s="139"/>
    </row>
    <row r="25386" spans="18:18" x14ac:dyDescent="0.25">
      <c r="R25386" s="139"/>
    </row>
    <row r="25387" spans="18:18" x14ac:dyDescent="0.25">
      <c r="R25387" s="139"/>
    </row>
    <row r="25388" spans="18:18" x14ac:dyDescent="0.25">
      <c r="R25388" s="139"/>
    </row>
    <row r="25389" spans="18:18" x14ac:dyDescent="0.25">
      <c r="R25389" s="139"/>
    </row>
    <row r="25390" spans="18:18" x14ac:dyDescent="0.25">
      <c r="R25390" s="139"/>
    </row>
    <row r="25391" spans="18:18" x14ac:dyDescent="0.25">
      <c r="R25391" s="139"/>
    </row>
    <row r="25392" spans="18:18" x14ac:dyDescent="0.25">
      <c r="R25392" s="139"/>
    </row>
    <row r="25393" spans="18:18" x14ac:dyDescent="0.25">
      <c r="R25393" s="139"/>
    </row>
    <row r="25394" spans="18:18" x14ac:dyDescent="0.25">
      <c r="R25394" s="139"/>
    </row>
    <row r="25395" spans="18:18" x14ac:dyDescent="0.25">
      <c r="R25395" s="139"/>
    </row>
    <row r="25396" spans="18:18" x14ac:dyDescent="0.25">
      <c r="R25396" s="139"/>
    </row>
    <row r="25397" spans="18:18" x14ac:dyDescent="0.25">
      <c r="R25397" s="139"/>
    </row>
    <row r="25398" spans="18:18" x14ac:dyDescent="0.25">
      <c r="R25398" s="139"/>
    </row>
    <row r="25399" spans="18:18" x14ac:dyDescent="0.25">
      <c r="R25399" s="139"/>
    </row>
    <row r="25400" spans="18:18" x14ac:dyDescent="0.25">
      <c r="R25400" s="139"/>
    </row>
    <row r="25401" spans="18:18" x14ac:dyDescent="0.25">
      <c r="R25401" s="139"/>
    </row>
    <row r="25402" spans="18:18" x14ac:dyDescent="0.25">
      <c r="R25402" s="139"/>
    </row>
    <row r="25403" spans="18:18" x14ac:dyDescent="0.25">
      <c r="R25403" s="139"/>
    </row>
    <row r="25404" spans="18:18" x14ac:dyDescent="0.25">
      <c r="R25404" s="139"/>
    </row>
    <row r="25405" spans="18:18" x14ac:dyDescent="0.25">
      <c r="R25405" s="139"/>
    </row>
    <row r="25406" spans="18:18" x14ac:dyDescent="0.25">
      <c r="R25406" s="139"/>
    </row>
    <row r="25407" spans="18:18" x14ac:dyDescent="0.25">
      <c r="R25407" s="139"/>
    </row>
    <row r="25408" spans="18:18" x14ac:dyDescent="0.25">
      <c r="R25408" s="139"/>
    </row>
    <row r="25409" spans="18:18" x14ac:dyDescent="0.25">
      <c r="R25409" s="139"/>
    </row>
    <row r="25410" spans="18:18" x14ac:dyDescent="0.25">
      <c r="R25410" s="139"/>
    </row>
    <row r="25411" spans="18:18" x14ac:dyDescent="0.25">
      <c r="R25411" s="139"/>
    </row>
    <row r="25412" spans="18:18" x14ac:dyDescent="0.25">
      <c r="R25412" s="139"/>
    </row>
    <row r="25413" spans="18:18" x14ac:dyDescent="0.25">
      <c r="R25413" s="139"/>
    </row>
    <row r="25414" spans="18:18" x14ac:dyDescent="0.25">
      <c r="R25414" s="139"/>
    </row>
    <row r="25415" spans="18:18" x14ac:dyDescent="0.25">
      <c r="R25415" s="139"/>
    </row>
    <row r="25416" spans="18:18" x14ac:dyDescent="0.25">
      <c r="R25416" s="139"/>
    </row>
    <row r="25417" spans="18:18" x14ac:dyDescent="0.25">
      <c r="R25417" s="139"/>
    </row>
    <row r="25418" spans="18:18" x14ac:dyDescent="0.25">
      <c r="R25418" s="139"/>
    </row>
    <row r="25419" spans="18:18" x14ac:dyDescent="0.25">
      <c r="R25419" s="139"/>
    </row>
    <row r="25420" spans="18:18" x14ac:dyDescent="0.25">
      <c r="R25420" s="139"/>
    </row>
    <row r="25421" spans="18:18" x14ac:dyDescent="0.25">
      <c r="R25421" s="139"/>
    </row>
    <row r="25422" spans="18:18" x14ac:dyDescent="0.25">
      <c r="R25422" s="139"/>
    </row>
    <row r="25423" spans="18:18" x14ac:dyDescent="0.25">
      <c r="R25423" s="139"/>
    </row>
    <row r="25424" spans="18:18" x14ac:dyDescent="0.25">
      <c r="R25424" s="139"/>
    </row>
    <row r="25425" spans="18:18" x14ac:dyDescent="0.25">
      <c r="R25425" s="139"/>
    </row>
    <row r="25426" spans="18:18" x14ac:dyDescent="0.25">
      <c r="R25426" s="139"/>
    </row>
    <row r="25427" spans="18:18" x14ac:dyDescent="0.25">
      <c r="R25427" s="139"/>
    </row>
    <row r="25428" spans="18:18" x14ac:dyDescent="0.25">
      <c r="R25428" s="139"/>
    </row>
    <row r="25429" spans="18:18" x14ac:dyDescent="0.25">
      <c r="R25429" s="139"/>
    </row>
    <row r="25430" spans="18:18" x14ac:dyDescent="0.25">
      <c r="R25430" s="139"/>
    </row>
    <row r="25431" spans="18:18" x14ac:dyDescent="0.25">
      <c r="R25431" s="139"/>
    </row>
    <row r="25432" spans="18:18" x14ac:dyDescent="0.25">
      <c r="R25432" s="139"/>
    </row>
    <row r="25433" spans="18:18" x14ac:dyDescent="0.25">
      <c r="R25433" s="139"/>
    </row>
    <row r="25434" spans="18:18" x14ac:dyDescent="0.25">
      <c r="R25434" s="139"/>
    </row>
    <row r="25435" spans="18:18" x14ac:dyDescent="0.25">
      <c r="R25435" s="139"/>
    </row>
    <row r="25436" spans="18:18" x14ac:dyDescent="0.25">
      <c r="R25436" s="139"/>
    </row>
    <row r="25437" spans="18:18" x14ac:dyDescent="0.25">
      <c r="R25437" s="139"/>
    </row>
    <row r="25438" spans="18:18" x14ac:dyDescent="0.25">
      <c r="R25438" s="139"/>
    </row>
    <row r="25439" spans="18:18" x14ac:dyDescent="0.25">
      <c r="R25439" s="139"/>
    </row>
    <row r="25440" spans="18:18" x14ac:dyDescent="0.25">
      <c r="R25440" s="139"/>
    </row>
    <row r="25441" spans="18:18" x14ac:dyDescent="0.25">
      <c r="R25441" s="139"/>
    </row>
    <row r="25442" spans="18:18" x14ac:dyDescent="0.25">
      <c r="R25442" s="139"/>
    </row>
    <row r="25443" spans="18:18" x14ac:dyDescent="0.25">
      <c r="R25443" s="139"/>
    </row>
    <row r="25444" spans="18:18" x14ac:dyDescent="0.25">
      <c r="R25444" s="139"/>
    </row>
    <row r="25445" spans="18:18" x14ac:dyDescent="0.25">
      <c r="R25445" s="139"/>
    </row>
    <row r="25446" spans="18:18" x14ac:dyDescent="0.25">
      <c r="R25446" s="139"/>
    </row>
    <row r="25447" spans="18:18" x14ac:dyDescent="0.25">
      <c r="R25447" s="139"/>
    </row>
    <row r="25448" spans="18:18" x14ac:dyDescent="0.25">
      <c r="R25448" s="139"/>
    </row>
    <row r="25449" spans="18:18" x14ac:dyDescent="0.25">
      <c r="R25449" s="139"/>
    </row>
    <row r="25450" spans="18:18" x14ac:dyDescent="0.25">
      <c r="R25450" s="139"/>
    </row>
    <row r="25451" spans="18:18" x14ac:dyDescent="0.25">
      <c r="R25451" s="139"/>
    </row>
    <row r="25452" spans="18:18" x14ac:dyDescent="0.25">
      <c r="R25452" s="139"/>
    </row>
    <row r="25453" spans="18:18" x14ac:dyDescent="0.25">
      <c r="R25453" s="139"/>
    </row>
    <row r="25454" spans="18:18" x14ac:dyDescent="0.25">
      <c r="R25454" s="139"/>
    </row>
    <row r="25455" spans="18:18" x14ac:dyDescent="0.25">
      <c r="R25455" s="139"/>
    </row>
    <row r="25456" spans="18:18" x14ac:dyDescent="0.25">
      <c r="R25456" s="139"/>
    </row>
    <row r="25457" spans="18:18" x14ac:dyDescent="0.25">
      <c r="R25457" s="139"/>
    </row>
    <row r="25458" spans="18:18" x14ac:dyDescent="0.25">
      <c r="R25458" s="139"/>
    </row>
    <row r="25459" spans="18:18" x14ac:dyDescent="0.25">
      <c r="R25459" s="139"/>
    </row>
    <row r="25460" spans="18:18" x14ac:dyDescent="0.25">
      <c r="R25460" s="139"/>
    </row>
    <row r="25461" spans="18:18" x14ac:dyDescent="0.25">
      <c r="R25461" s="139"/>
    </row>
    <row r="25462" spans="18:18" x14ac:dyDescent="0.25">
      <c r="R25462" s="139"/>
    </row>
    <row r="25463" spans="18:18" x14ac:dyDescent="0.25">
      <c r="R25463" s="139"/>
    </row>
    <row r="25464" spans="18:18" x14ac:dyDescent="0.25">
      <c r="R25464" s="139"/>
    </row>
    <row r="25465" spans="18:18" x14ac:dyDescent="0.25">
      <c r="R25465" s="139"/>
    </row>
    <row r="25466" spans="18:18" x14ac:dyDescent="0.25">
      <c r="R25466" s="139"/>
    </row>
    <row r="25467" spans="18:18" x14ac:dyDescent="0.25">
      <c r="R25467" s="139"/>
    </row>
    <row r="25468" spans="18:18" x14ac:dyDescent="0.25">
      <c r="R25468" s="139"/>
    </row>
    <row r="25469" spans="18:18" x14ac:dyDescent="0.25">
      <c r="R25469" s="139"/>
    </row>
    <row r="25470" spans="18:18" x14ac:dyDescent="0.25">
      <c r="R25470" s="139"/>
    </row>
    <row r="25471" spans="18:18" x14ac:dyDescent="0.25">
      <c r="R25471" s="139"/>
    </row>
    <row r="25472" spans="18:18" x14ac:dyDescent="0.25">
      <c r="R25472" s="139"/>
    </row>
    <row r="25473" spans="18:18" x14ac:dyDescent="0.25">
      <c r="R25473" s="139"/>
    </row>
    <row r="25474" spans="18:18" x14ac:dyDescent="0.25">
      <c r="R25474" s="139"/>
    </row>
    <row r="25475" spans="18:18" x14ac:dyDescent="0.25">
      <c r="R25475" s="139"/>
    </row>
    <row r="25476" spans="18:18" x14ac:dyDescent="0.25">
      <c r="R25476" s="139"/>
    </row>
    <row r="25477" spans="18:18" x14ac:dyDescent="0.25">
      <c r="R25477" s="139"/>
    </row>
    <row r="25478" spans="18:18" x14ac:dyDescent="0.25">
      <c r="R25478" s="139"/>
    </row>
    <row r="25479" spans="18:18" x14ac:dyDescent="0.25">
      <c r="R25479" s="139"/>
    </row>
    <row r="25480" spans="18:18" x14ac:dyDescent="0.25">
      <c r="R25480" s="139"/>
    </row>
    <row r="25481" spans="18:18" x14ac:dyDescent="0.25">
      <c r="R25481" s="139"/>
    </row>
    <row r="25482" spans="18:18" x14ac:dyDescent="0.25">
      <c r="R25482" s="139"/>
    </row>
    <row r="25483" spans="18:18" x14ac:dyDescent="0.25">
      <c r="R25483" s="139"/>
    </row>
    <row r="25484" spans="18:18" x14ac:dyDescent="0.25">
      <c r="R25484" s="139"/>
    </row>
    <row r="25485" spans="18:18" x14ac:dyDescent="0.25">
      <c r="R25485" s="139"/>
    </row>
    <row r="25486" spans="18:18" x14ac:dyDescent="0.25">
      <c r="R25486" s="139"/>
    </row>
    <row r="25487" spans="18:18" x14ac:dyDescent="0.25">
      <c r="R25487" s="139"/>
    </row>
    <row r="25488" spans="18:18" x14ac:dyDescent="0.25">
      <c r="R25488" s="139"/>
    </row>
    <row r="25489" spans="18:18" x14ac:dyDescent="0.25">
      <c r="R25489" s="139"/>
    </row>
    <row r="25490" spans="18:18" x14ac:dyDescent="0.25">
      <c r="R25490" s="139"/>
    </row>
    <row r="25491" spans="18:18" x14ac:dyDescent="0.25">
      <c r="R25491" s="139"/>
    </row>
    <row r="25492" spans="18:18" x14ac:dyDescent="0.25">
      <c r="R25492" s="139"/>
    </row>
    <row r="25493" spans="18:18" x14ac:dyDescent="0.25">
      <c r="R25493" s="139"/>
    </row>
    <row r="25494" spans="18:18" x14ac:dyDescent="0.25">
      <c r="R25494" s="139"/>
    </row>
    <row r="25495" spans="18:18" x14ac:dyDescent="0.25">
      <c r="R25495" s="139"/>
    </row>
    <row r="25496" spans="18:18" x14ac:dyDescent="0.25">
      <c r="R25496" s="139"/>
    </row>
    <row r="25497" spans="18:18" x14ac:dyDescent="0.25">
      <c r="R25497" s="139"/>
    </row>
    <row r="25498" spans="18:18" x14ac:dyDescent="0.25">
      <c r="R25498" s="139"/>
    </row>
    <row r="25499" spans="18:18" x14ac:dyDescent="0.25">
      <c r="R25499" s="139"/>
    </row>
    <row r="25500" spans="18:18" x14ac:dyDescent="0.25">
      <c r="R25500" s="139"/>
    </row>
    <row r="25501" spans="18:18" x14ac:dyDescent="0.25">
      <c r="R25501" s="139"/>
    </row>
    <row r="25502" spans="18:18" x14ac:dyDescent="0.25">
      <c r="R25502" s="139"/>
    </row>
    <row r="25503" spans="18:18" x14ac:dyDescent="0.25">
      <c r="R25503" s="139"/>
    </row>
    <row r="25504" spans="18:18" x14ac:dyDescent="0.25">
      <c r="R25504" s="139"/>
    </row>
    <row r="25505" spans="18:18" x14ac:dyDescent="0.25">
      <c r="R25505" s="139"/>
    </row>
    <row r="25506" spans="18:18" x14ac:dyDescent="0.25">
      <c r="R25506" s="139"/>
    </row>
    <row r="25507" spans="18:18" x14ac:dyDescent="0.25">
      <c r="R25507" s="139"/>
    </row>
    <row r="25508" spans="18:18" x14ac:dyDescent="0.25">
      <c r="R25508" s="139"/>
    </row>
    <row r="25509" spans="18:18" x14ac:dyDescent="0.25">
      <c r="R25509" s="139"/>
    </row>
    <row r="25510" spans="18:18" x14ac:dyDescent="0.25">
      <c r="R25510" s="139"/>
    </row>
    <row r="25511" spans="18:18" x14ac:dyDescent="0.25">
      <c r="R25511" s="139"/>
    </row>
    <row r="25512" spans="18:18" x14ac:dyDescent="0.25">
      <c r="R25512" s="139"/>
    </row>
    <row r="25513" spans="18:18" x14ac:dyDescent="0.25">
      <c r="R25513" s="139"/>
    </row>
    <row r="25514" spans="18:18" x14ac:dyDescent="0.25">
      <c r="R25514" s="139"/>
    </row>
    <row r="25515" spans="18:18" x14ac:dyDescent="0.25">
      <c r="R25515" s="139"/>
    </row>
    <row r="25516" spans="18:18" x14ac:dyDescent="0.25">
      <c r="R25516" s="139"/>
    </row>
    <row r="25517" spans="18:18" x14ac:dyDescent="0.25">
      <c r="R25517" s="139"/>
    </row>
    <row r="25518" spans="18:18" x14ac:dyDescent="0.25">
      <c r="R25518" s="139"/>
    </row>
    <row r="25519" spans="18:18" x14ac:dyDescent="0.25">
      <c r="R25519" s="139"/>
    </row>
    <row r="25520" spans="18:18" x14ac:dyDescent="0.25">
      <c r="R25520" s="139"/>
    </row>
    <row r="25521" spans="18:18" x14ac:dyDescent="0.25">
      <c r="R25521" s="139"/>
    </row>
    <row r="25522" spans="18:18" x14ac:dyDescent="0.25">
      <c r="R25522" s="139"/>
    </row>
    <row r="25523" spans="18:18" x14ac:dyDescent="0.25">
      <c r="R25523" s="139"/>
    </row>
    <row r="25524" spans="18:18" x14ac:dyDescent="0.25">
      <c r="R25524" s="139"/>
    </row>
    <row r="25525" spans="18:18" x14ac:dyDescent="0.25">
      <c r="R25525" s="139"/>
    </row>
    <row r="25526" spans="18:18" x14ac:dyDescent="0.25">
      <c r="R25526" s="139"/>
    </row>
    <row r="25527" spans="18:18" x14ac:dyDescent="0.25">
      <c r="R25527" s="139"/>
    </row>
    <row r="25528" spans="18:18" x14ac:dyDescent="0.25">
      <c r="R25528" s="139"/>
    </row>
    <row r="25529" spans="18:18" x14ac:dyDescent="0.25">
      <c r="R25529" s="139"/>
    </row>
    <row r="25530" spans="18:18" x14ac:dyDescent="0.25">
      <c r="R25530" s="139"/>
    </row>
    <row r="25531" spans="18:18" x14ac:dyDescent="0.25">
      <c r="R25531" s="139"/>
    </row>
    <row r="25532" spans="18:18" x14ac:dyDescent="0.25">
      <c r="R25532" s="139"/>
    </row>
    <row r="25533" spans="18:18" x14ac:dyDescent="0.25">
      <c r="R25533" s="139"/>
    </row>
    <row r="25534" spans="18:18" x14ac:dyDescent="0.25">
      <c r="R25534" s="139"/>
    </row>
    <row r="25535" spans="18:18" x14ac:dyDescent="0.25">
      <c r="R25535" s="139"/>
    </row>
    <row r="25536" spans="18:18" x14ac:dyDescent="0.25">
      <c r="R25536" s="139"/>
    </row>
    <row r="25537" spans="18:18" x14ac:dyDescent="0.25">
      <c r="R25537" s="139"/>
    </row>
    <row r="25538" spans="18:18" x14ac:dyDescent="0.25">
      <c r="R25538" s="139"/>
    </row>
    <row r="25539" spans="18:18" x14ac:dyDescent="0.25">
      <c r="R25539" s="139"/>
    </row>
    <row r="25540" spans="18:18" x14ac:dyDescent="0.25">
      <c r="R25540" s="139"/>
    </row>
    <row r="25541" spans="18:18" x14ac:dyDescent="0.25">
      <c r="R25541" s="139"/>
    </row>
    <row r="25542" spans="18:18" x14ac:dyDescent="0.25">
      <c r="R25542" s="139"/>
    </row>
    <row r="25543" spans="18:18" x14ac:dyDescent="0.25">
      <c r="R25543" s="139"/>
    </row>
    <row r="25544" spans="18:18" x14ac:dyDescent="0.25">
      <c r="R25544" s="139"/>
    </row>
    <row r="25545" spans="18:18" x14ac:dyDescent="0.25">
      <c r="R25545" s="139"/>
    </row>
    <row r="25546" spans="18:18" x14ac:dyDescent="0.25">
      <c r="R25546" s="139"/>
    </row>
    <row r="25547" spans="18:18" x14ac:dyDescent="0.25">
      <c r="R25547" s="139"/>
    </row>
    <row r="25548" spans="18:18" x14ac:dyDescent="0.25">
      <c r="R25548" s="139"/>
    </row>
    <row r="25549" spans="18:18" x14ac:dyDescent="0.25">
      <c r="R25549" s="139"/>
    </row>
    <row r="25550" spans="18:18" x14ac:dyDescent="0.25">
      <c r="R25550" s="139"/>
    </row>
    <row r="25551" spans="18:18" x14ac:dyDescent="0.25">
      <c r="R25551" s="139"/>
    </row>
    <row r="25552" spans="18:18" x14ac:dyDescent="0.25">
      <c r="R25552" s="139"/>
    </row>
    <row r="25553" spans="18:18" x14ac:dyDescent="0.25">
      <c r="R25553" s="139"/>
    </row>
    <row r="25554" spans="18:18" x14ac:dyDescent="0.25">
      <c r="R25554" s="139"/>
    </row>
    <row r="25555" spans="18:18" x14ac:dyDescent="0.25">
      <c r="R25555" s="139"/>
    </row>
    <row r="25556" spans="18:18" x14ac:dyDescent="0.25">
      <c r="R25556" s="139"/>
    </row>
    <row r="25557" spans="18:18" x14ac:dyDescent="0.25">
      <c r="R25557" s="139"/>
    </row>
    <row r="25558" spans="18:18" x14ac:dyDescent="0.25">
      <c r="R25558" s="139"/>
    </row>
    <row r="25559" spans="18:18" x14ac:dyDescent="0.25">
      <c r="R25559" s="139"/>
    </row>
    <row r="25560" spans="18:18" x14ac:dyDescent="0.25">
      <c r="R25560" s="139"/>
    </row>
    <row r="25561" spans="18:18" x14ac:dyDescent="0.25">
      <c r="R25561" s="139"/>
    </row>
    <row r="25562" spans="18:18" x14ac:dyDescent="0.25">
      <c r="R25562" s="139"/>
    </row>
    <row r="25563" spans="18:18" x14ac:dyDescent="0.25">
      <c r="R25563" s="139"/>
    </row>
    <row r="25564" spans="18:18" x14ac:dyDescent="0.25">
      <c r="R25564" s="139"/>
    </row>
    <row r="25565" spans="18:18" x14ac:dyDescent="0.25">
      <c r="R25565" s="139"/>
    </row>
    <row r="25566" spans="18:18" x14ac:dyDescent="0.25">
      <c r="R25566" s="139"/>
    </row>
    <row r="25567" spans="18:18" x14ac:dyDescent="0.25">
      <c r="R25567" s="139"/>
    </row>
    <row r="25568" spans="18:18" x14ac:dyDescent="0.25">
      <c r="R25568" s="139"/>
    </row>
    <row r="25569" spans="18:18" x14ac:dyDescent="0.25">
      <c r="R25569" s="139"/>
    </row>
    <row r="25570" spans="18:18" x14ac:dyDescent="0.25">
      <c r="R25570" s="139"/>
    </row>
    <row r="25571" spans="18:18" x14ac:dyDescent="0.25">
      <c r="R25571" s="139"/>
    </row>
    <row r="25572" spans="18:18" x14ac:dyDescent="0.25">
      <c r="R25572" s="139"/>
    </row>
    <row r="25573" spans="18:18" x14ac:dyDescent="0.25">
      <c r="R25573" s="139"/>
    </row>
    <row r="25574" spans="18:18" x14ac:dyDescent="0.25">
      <c r="R25574" s="139"/>
    </row>
    <row r="25575" spans="18:18" x14ac:dyDescent="0.25">
      <c r="R25575" s="139"/>
    </row>
    <row r="25576" spans="18:18" x14ac:dyDescent="0.25">
      <c r="R25576" s="139"/>
    </row>
    <row r="25577" spans="18:18" x14ac:dyDescent="0.25">
      <c r="R25577" s="139"/>
    </row>
    <row r="25578" spans="18:18" x14ac:dyDescent="0.25">
      <c r="R25578" s="139"/>
    </row>
    <row r="25579" spans="18:18" x14ac:dyDescent="0.25">
      <c r="R25579" s="139"/>
    </row>
    <row r="25580" spans="18:18" x14ac:dyDescent="0.25">
      <c r="R25580" s="139"/>
    </row>
    <row r="25581" spans="18:18" x14ac:dyDescent="0.25">
      <c r="R25581" s="139"/>
    </row>
    <row r="25582" spans="18:18" x14ac:dyDescent="0.25">
      <c r="R25582" s="139"/>
    </row>
    <row r="25583" spans="18:18" x14ac:dyDescent="0.25">
      <c r="R25583" s="139"/>
    </row>
    <row r="25584" spans="18:18" x14ac:dyDescent="0.25">
      <c r="R25584" s="139"/>
    </row>
    <row r="25585" spans="18:18" x14ac:dyDescent="0.25">
      <c r="R25585" s="139"/>
    </row>
    <row r="25586" spans="18:18" x14ac:dyDescent="0.25">
      <c r="R25586" s="139"/>
    </row>
    <row r="25587" spans="18:18" x14ac:dyDescent="0.25">
      <c r="R25587" s="139"/>
    </row>
    <row r="25588" spans="18:18" x14ac:dyDescent="0.25">
      <c r="R25588" s="139"/>
    </row>
    <row r="25589" spans="18:18" x14ac:dyDescent="0.25">
      <c r="R25589" s="139"/>
    </row>
    <row r="25590" spans="18:18" x14ac:dyDescent="0.25">
      <c r="R25590" s="139"/>
    </row>
    <row r="25591" spans="18:18" x14ac:dyDescent="0.25">
      <c r="R25591" s="139"/>
    </row>
    <row r="25592" spans="18:18" x14ac:dyDescent="0.25">
      <c r="R25592" s="139"/>
    </row>
    <row r="25593" spans="18:18" x14ac:dyDescent="0.25">
      <c r="R25593" s="139"/>
    </row>
    <row r="25594" spans="18:18" x14ac:dyDescent="0.25">
      <c r="R25594" s="139"/>
    </row>
    <row r="25595" spans="18:18" x14ac:dyDescent="0.25">
      <c r="R25595" s="139"/>
    </row>
    <row r="25596" spans="18:18" x14ac:dyDescent="0.25">
      <c r="R25596" s="139"/>
    </row>
    <row r="25597" spans="18:18" x14ac:dyDescent="0.25">
      <c r="R25597" s="139"/>
    </row>
    <row r="25598" spans="18:18" x14ac:dyDescent="0.25">
      <c r="R25598" s="139"/>
    </row>
    <row r="25599" spans="18:18" x14ac:dyDescent="0.25">
      <c r="R25599" s="139"/>
    </row>
    <row r="25600" spans="18:18" x14ac:dyDescent="0.25">
      <c r="R25600" s="139"/>
    </row>
    <row r="25601" spans="18:18" x14ac:dyDescent="0.25">
      <c r="R25601" s="139"/>
    </row>
    <row r="25602" spans="18:18" x14ac:dyDescent="0.25">
      <c r="R25602" s="139"/>
    </row>
    <row r="25603" spans="18:18" x14ac:dyDescent="0.25">
      <c r="R25603" s="139"/>
    </row>
    <row r="25604" spans="18:18" x14ac:dyDescent="0.25">
      <c r="R25604" s="139"/>
    </row>
    <row r="25605" spans="18:18" x14ac:dyDescent="0.25">
      <c r="R25605" s="139"/>
    </row>
    <row r="25606" spans="18:18" x14ac:dyDescent="0.25">
      <c r="R25606" s="139"/>
    </row>
    <row r="25607" spans="18:18" x14ac:dyDescent="0.25">
      <c r="R25607" s="139"/>
    </row>
    <row r="25608" spans="18:18" x14ac:dyDescent="0.25">
      <c r="R25608" s="139"/>
    </row>
    <row r="25609" spans="18:18" x14ac:dyDescent="0.25">
      <c r="R25609" s="139"/>
    </row>
    <row r="25610" spans="18:18" x14ac:dyDescent="0.25">
      <c r="R25610" s="139"/>
    </row>
    <row r="25611" spans="18:18" x14ac:dyDescent="0.25">
      <c r="R25611" s="139"/>
    </row>
    <row r="25612" spans="18:18" x14ac:dyDescent="0.25">
      <c r="R25612" s="139"/>
    </row>
    <row r="25613" spans="18:18" x14ac:dyDescent="0.25">
      <c r="R25613" s="139"/>
    </row>
    <row r="25614" spans="18:18" x14ac:dyDescent="0.25">
      <c r="R25614" s="139"/>
    </row>
    <row r="25615" spans="18:18" x14ac:dyDescent="0.25">
      <c r="R25615" s="139"/>
    </row>
    <row r="25616" spans="18:18" x14ac:dyDescent="0.25">
      <c r="R25616" s="139"/>
    </row>
    <row r="25617" spans="18:18" x14ac:dyDescent="0.25">
      <c r="R25617" s="139"/>
    </row>
    <row r="25618" spans="18:18" x14ac:dyDescent="0.25">
      <c r="R25618" s="139"/>
    </row>
    <row r="25619" spans="18:18" x14ac:dyDescent="0.25">
      <c r="R25619" s="139"/>
    </row>
    <row r="25620" spans="18:18" x14ac:dyDescent="0.25">
      <c r="R25620" s="139"/>
    </row>
    <row r="25621" spans="18:18" x14ac:dyDescent="0.25">
      <c r="R25621" s="139"/>
    </row>
    <row r="25622" spans="18:18" x14ac:dyDescent="0.25">
      <c r="R25622" s="139"/>
    </row>
    <row r="25623" spans="18:18" x14ac:dyDescent="0.25">
      <c r="R25623" s="139"/>
    </row>
    <row r="25624" spans="18:18" x14ac:dyDescent="0.25">
      <c r="R25624" s="139"/>
    </row>
    <row r="25625" spans="18:18" x14ac:dyDescent="0.25">
      <c r="R25625" s="139"/>
    </row>
    <row r="25626" spans="18:18" x14ac:dyDescent="0.25">
      <c r="R25626" s="139"/>
    </row>
    <row r="25627" spans="18:18" x14ac:dyDescent="0.25">
      <c r="R25627" s="139"/>
    </row>
    <row r="25628" spans="18:18" x14ac:dyDescent="0.25">
      <c r="R25628" s="139"/>
    </row>
    <row r="25629" spans="18:18" x14ac:dyDescent="0.25">
      <c r="R25629" s="139"/>
    </row>
    <row r="25630" spans="18:18" x14ac:dyDescent="0.25">
      <c r="R25630" s="139"/>
    </row>
    <row r="25631" spans="18:18" x14ac:dyDescent="0.25">
      <c r="R25631" s="139"/>
    </row>
    <row r="25632" spans="18:18" x14ac:dyDescent="0.25">
      <c r="R25632" s="139"/>
    </row>
    <row r="25633" spans="18:18" x14ac:dyDescent="0.25">
      <c r="R25633" s="139"/>
    </row>
    <row r="25634" spans="18:18" x14ac:dyDescent="0.25">
      <c r="R25634" s="139"/>
    </row>
    <row r="25635" spans="18:18" x14ac:dyDescent="0.25">
      <c r="R25635" s="139"/>
    </row>
    <row r="25636" spans="18:18" x14ac:dyDescent="0.25">
      <c r="R25636" s="139"/>
    </row>
    <row r="25637" spans="18:18" x14ac:dyDescent="0.25">
      <c r="R25637" s="139"/>
    </row>
    <row r="25638" spans="18:18" x14ac:dyDescent="0.25">
      <c r="R25638" s="139"/>
    </row>
    <row r="25639" spans="18:18" x14ac:dyDescent="0.25">
      <c r="R25639" s="139"/>
    </row>
    <row r="25640" spans="18:18" x14ac:dyDescent="0.25">
      <c r="R25640" s="139"/>
    </row>
    <row r="25641" spans="18:18" x14ac:dyDescent="0.25">
      <c r="R25641" s="139"/>
    </row>
    <row r="25642" spans="18:18" x14ac:dyDescent="0.25">
      <c r="R25642" s="139"/>
    </row>
    <row r="25643" spans="18:18" x14ac:dyDescent="0.25">
      <c r="R25643" s="139"/>
    </row>
    <row r="25644" spans="18:18" x14ac:dyDescent="0.25">
      <c r="R25644" s="139"/>
    </row>
    <row r="25645" spans="18:18" x14ac:dyDescent="0.25">
      <c r="R25645" s="139"/>
    </row>
    <row r="25646" spans="18:18" x14ac:dyDescent="0.25">
      <c r="R25646" s="139"/>
    </row>
    <row r="25647" spans="18:18" x14ac:dyDescent="0.25">
      <c r="R25647" s="139"/>
    </row>
    <row r="25648" spans="18:18" x14ac:dyDescent="0.25">
      <c r="R25648" s="139"/>
    </row>
    <row r="25649" spans="18:18" x14ac:dyDescent="0.25">
      <c r="R25649" s="139"/>
    </row>
    <row r="25650" spans="18:18" x14ac:dyDescent="0.25">
      <c r="R25650" s="139"/>
    </row>
    <row r="25651" spans="18:18" x14ac:dyDescent="0.25">
      <c r="R25651" s="139"/>
    </row>
    <row r="25652" spans="18:18" x14ac:dyDescent="0.25">
      <c r="R25652" s="139"/>
    </row>
    <row r="25653" spans="18:18" x14ac:dyDescent="0.25">
      <c r="R25653" s="139"/>
    </row>
    <row r="25654" spans="18:18" x14ac:dyDescent="0.25">
      <c r="R25654" s="139"/>
    </row>
    <row r="25655" spans="18:18" x14ac:dyDescent="0.25">
      <c r="R25655" s="139"/>
    </row>
    <row r="25656" spans="18:18" x14ac:dyDescent="0.25">
      <c r="R25656" s="139"/>
    </row>
    <row r="25657" spans="18:18" x14ac:dyDescent="0.25">
      <c r="R25657" s="139"/>
    </row>
    <row r="25658" spans="18:18" x14ac:dyDescent="0.25">
      <c r="R25658" s="139"/>
    </row>
    <row r="25659" spans="18:18" x14ac:dyDescent="0.25">
      <c r="R25659" s="139"/>
    </row>
    <row r="25660" spans="18:18" x14ac:dyDescent="0.25">
      <c r="R25660" s="139"/>
    </row>
    <row r="25661" spans="18:18" x14ac:dyDescent="0.25">
      <c r="R25661" s="139"/>
    </row>
    <row r="25662" spans="18:18" x14ac:dyDescent="0.25">
      <c r="R25662" s="139"/>
    </row>
    <row r="25663" spans="18:18" x14ac:dyDescent="0.25">
      <c r="R25663" s="139"/>
    </row>
    <row r="25664" spans="18:18" x14ac:dyDescent="0.25">
      <c r="R25664" s="139"/>
    </row>
    <row r="25665" spans="18:18" x14ac:dyDescent="0.25">
      <c r="R25665" s="139"/>
    </row>
    <row r="25666" spans="18:18" x14ac:dyDescent="0.25">
      <c r="R25666" s="139"/>
    </row>
    <row r="25667" spans="18:18" x14ac:dyDescent="0.25">
      <c r="R25667" s="139"/>
    </row>
    <row r="25668" spans="18:18" x14ac:dyDescent="0.25">
      <c r="R25668" s="139"/>
    </row>
    <row r="25669" spans="18:18" x14ac:dyDescent="0.25">
      <c r="R25669" s="139"/>
    </row>
    <row r="25670" spans="18:18" x14ac:dyDescent="0.25">
      <c r="R25670" s="139"/>
    </row>
    <row r="25671" spans="18:18" x14ac:dyDescent="0.25">
      <c r="R25671" s="139"/>
    </row>
    <row r="25672" spans="18:18" x14ac:dyDescent="0.25">
      <c r="R25672" s="139"/>
    </row>
    <row r="25673" spans="18:18" x14ac:dyDescent="0.25">
      <c r="R25673" s="139"/>
    </row>
    <row r="25674" spans="18:18" x14ac:dyDescent="0.25">
      <c r="R25674" s="139"/>
    </row>
    <row r="25675" spans="18:18" x14ac:dyDescent="0.25">
      <c r="R25675" s="139"/>
    </row>
    <row r="25676" spans="18:18" x14ac:dyDescent="0.25">
      <c r="R25676" s="139"/>
    </row>
    <row r="25677" spans="18:18" x14ac:dyDescent="0.25">
      <c r="R25677" s="139"/>
    </row>
    <row r="25678" spans="18:18" x14ac:dyDescent="0.25">
      <c r="R25678" s="139"/>
    </row>
    <row r="25679" spans="18:18" x14ac:dyDescent="0.25">
      <c r="R25679" s="139"/>
    </row>
    <row r="25680" spans="18:18" x14ac:dyDescent="0.25">
      <c r="R25680" s="139"/>
    </row>
    <row r="25681" spans="18:18" x14ac:dyDescent="0.25">
      <c r="R25681" s="139"/>
    </row>
    <row r="25682" spans="18:18" x14ac:dyDescent="0.25">
      <c r="R25682" s="139"/>
    </row>
    <row r="25683" spans="18:18" x14ac:dyDescent="0.25">
      <c r="R25683" s="139"/>
    </row>
    <row r="25684" spans="18:18" x14ac:dyDescent="0.25">
      <c r="R25684" s="139"/>
    </row>
    <row r="25685" spans="18:18" x14ac:dyDescent="0.25">
      <c r="R25685" s="139"/>
    </row>
    <row r="25686" spans="18:18" x14ac:dyDescent="0.25">
      <c r="R25686" s="139"/>
    </row>
    <row r="25687" spans="18:18" x14ac:dyDescent="0.25">
      <c r="R25687" s="139"/>
    </row>
    <row r="25688" spans="18:18" x14ac:dyDescent="0.25">
      <c r="R25688" s="139"/>
    </row>
    <row r="25689" spans="18:18" x14ac:dyDescent="0.25">
      <c r="R25689" s="139"/>
    </row>
    <row r="25690" spans="18:18" x14ac:dyDescent="0.25">
      <c r="R25690" s="139"/>
    </row>
    <row r="25691" spans="18:18" x14ac:dyDescent="0.25">
      <c r="R25691" s="139"/>
    </row>
    <row r="25692" spans="18:18" x14ac:dyDescent="0.25">
      <c r="R25692" s="139"/>
    </row>
    <row r="25693" spans="18:18" x14ac:dyDescent="0.25">
      <c r="R25693" s="139"/>
    </row>
    <row r="25694" spans="18:18" x14ac:dyDescent="0.25">
      <c r="R25694" s="139"/>
    </row>
    <row r="25695" spans="18:18" x14ac:dyDescent="0.25">
      <c r="R25695" s="139"/>
    </row>
    <row r="25696" spans="18:18" x14ac:dyDescent="0.25">
      <c r="R25696" s="139"/>
    </row>
    <row r="25697" spans="18:18" x14ac:dyDescent="0.25">
      <c r="R25697" s="139"/>
    </row>
    <row r="25698" spans="18:18" x14ac:dyDescent="0.25">
      <c r="R25698" s="139"/>
    </row>
    <row r="25699" spans="18:18" x14ac:dyDescent="0.25">
      <c r="R25699" s="139"/>
    </row>
    <row r="25700" spans="18:18" x14ac:dyDescent="0.25">
      <c r="R25700" s="139"/>
    </row>
    <row r="25701" spans="18:18" x14ac:dyDescent="0.25">
      <c r="R25701" s="139"/>
    </row>
    <row r="25702" spans="18:18" x14ac:dyDescent="0.25">
      <c r="R25702" s="139"/>
    </row>
    <row r="25703" spans="18:18" x14ac:dyDescent="0.25">
      <c r="R25703" s="139"/>
    </row>
    <row r="25704" spans="18:18" x14ac:dyDescent="0.25">
      <c r="R25704" s="139"/>
    </row>
    <row r="25705" spans="18:18" x14ac:dyDescent="0.25">
      <c r="R25705" s="139"/>
    </row>
    <row r="25706" spans="18:18" x14ac:dyDescent="0.25">
      <c r="R25706" s="139"/>
    </row>
    <row r="25707" spans="18:18" x14ac:dyDescent="0.25">
      <c r="R25707" s="139"/>
    </row>
    <row r="25708" spans="18:18" x14ac:dyDescent="0.25">
      <c r="R25708" s="139"/>
    </row>
    <row r="25709" spans="18:18" x14ac:dyDescent="0.25">
      <c r="R25709" s="139"/>
    </row>
    <row r="25710" spans="18:18" x14ac:dyDescent="0.25">
      <c r="R25710" s="139"/>
    </row>
    <row r="25711" spans="18:18" x14ac:dyDescent="0.25">
      <c r="R25711" s="139"/>
    </row>
    <row r="25712" spans="18:18" x14ac:dyDescent="0.25">
      <c r="R25712" s="139"/>
    </row>
    <row r="25713" spans="18:18" x14ac:dyDescent="0.25">
      <c r="R25713" s="139"/>
    </row>
    <row r="25714" spans="18:18" x14ac:dyDescent="0.25">
      <c r="R25714" s="139"/>
    </row>
    <row r="25715" spans="18:18" x14ac:dyDescent="0.25">
      <c r="R25715" s="139"/>
    </row>
    <row r="25716" spans="18:18" x14ac:dyDescent="0.25">
      <c r="R25716" s="139"/>
    </row>
    <row r="25717" spans="18:18" x14ac:dyDescent="0.25">
      <c r="R25717" s="139"/>
    </row>
    <row r="25718" spans="18:18" x14ac:dyDescent="0.25">
      <c r="R25718" s="139"/>
    </row>
    <row r="25719" spans="18:18" x14ac:dyDescent="0.25">
      <c r="R25719" s="139"/>
    </row>
    <row r="25720" spans="18:18" x14ac:dyDescent="0.25">
      <c r="R25720" s="139"/>
    </row>
    <row r="25721" spans="18:18" x14ac:dyDescent="0.25">
      <c r="R25721" s="139"/>
    </row>
    <row r="25722" spans="18:18" x14ac:dyDescent="0.25">
      <c r="R25722" s="139"/>
    </row>
    <row r="25723" spans="18:18" x14ac:dyDescent="0.25">
      <c r="R25723" s="139"/>
    </row>
    <row r="25724" spans="18:18" x14ac:dyDescent="0.25">
      <c r="R25724" s="139"/>
    </row>
    <row r="25725" spans="18:18" x14ac:dyDescent="0.25">
      <c r="R25725" s="139"/>
    </row>
    <row r="25726" spans="18:18" x14ac:dyDescent="0.25">
      <c r="R25726" s="139"/>
    </row>
    <row r="25727" spans="18:18" x14ac:dyDescent="0.25">
      <c r="R25727" s="139"/>
    </row>
    <row r="25728" spans="18:18" x14ac:dyDescent="0.25">
      <c r="R25728" s="139"/>
    </row>
    <row r="25729" spans="18:18" x14ac:dyDescent="0.25">
      <c r="R25729" s="139"/>
    </row>
    <row r="25730" spans="18:18" x14ac:dyDescent="0.25">
      <c r="R25730" s="139"/>
    </row>
    <row r="25731" spans="18:18" x14ac:dyDescent="0.25">
      <c r="R25731" s="139"/>
    </row>
    <row r="25732" spans="18:18" x14ac:dyDescent="0.25">
      <c r="R25732" s="139"/>
    </row>
    <row r="25733" spans="18:18" x14ac:dyDescent="0.25">
      <c r="R25733" s="139"/>
    </row>
    <row r="25734" spans="18:18" x14ac:dyDescent="0.25">
      <c r="R25734" s="139"/>
    </row>
    <row r="25735" spans="18:18" x14ac:dyDescent="0.25">
      <c r="R25735" s="139"/>
    </row>
    <row r="25736" spans="18:18" x14ac:dyDescent="0.25">
      <c r="R25736" s="139"/>
    </row>
    <row r="25737" spans="18:18" x14ac:dyDescent="0.25">
      <c r="R25737" s="139"/>
    </row>
    <row r="25738" spans="18:18" x14ac:dyDescent="0.25">
      <c r="R25738" s="139"/>
    </row>
    <row r="25739" spans="18:18" x14ac:dyDescent="0.25">
      <c r="R25739" s="139"/>
    </row>
    <row r="25740" spans="18:18" x14ac:dyDescent="0.25">
      <c r="R25740" s="139"/>
    </row>
    <row r="25741" spans="18:18" x14ac:dyDescent="0.25">
      <c r="R25741" s="139"/>
    </row>
    <row r="25742" spans="18:18" x14ac:dyDescent="0.25">
      <c r="R25742" s="139"/>
    </row>
    <row r="25743" spans="18:18" x14ac:dyDescent="0.25">
      <c r="R25743" s="139"/>
    </row>
    <row r="25744" spans="18:18" x14ac:dyDescent="0.25">
      <c r="R25744" s="139"/>
    </row>
    <row r="25745" spans="18:18" x14ac:dyDescent="0.25">
      <c r="R25745" s="139"/>
    </row>
    <row r="25746" spans="18:18" x14ac:dyDescent="0.25">
      <c r="R25746" s="139"/>
    </row>
    <row r="25747" spans="18:18" x14ac:dyDescent="0.25">
      <c r="R25747" s="139"/>
    </row>
    <row r="25748" spans="18:18" x14ac:dyDescent="0.25">
      <c r="R25748" s="139"/>
    </row>
    <row r="25749" spans="18:18" x14ac:dyDescent="0.25">
      <c r="R25749" s="139"/>
    </row>
    <row r="25750" spans="18:18" x14ac:dyDescent="0.25">
      <c r="R25750" s="139"/>
    </row>
    <row r="25751" spans="18:18" x14ac:dyDescent="0.25">
      <c r="R25751" s="139"/>
    </row>
    <row r="25752" spans="18:18" x14ac:dyDescent="0.25">
      <c r="R25752" s="139"/>
    </row>
    <row r="25753" spans="18:18" x14ac:dyDescent="0.25">
      <c r="R25753" s="139"/>
    </row>
    <row r="25754" spans="18:18" x14ac:dyDescent="0.25">
      <c r="R25754" s="139"/>
    </row>
    <row r="25755" spans="18:18" x14ac:dyDescent="0.25">
      <c r="R25755" s="139"/>
    </row>
    <row r="25756" spans="18:18" x14ac:dyDescent="0.25">
      <c r="R25756" s="139"/>
    </row>
    <row r="25757" spans="18:18" x14ac:dyDescent="0.25">
      <c r="R25757" s="139"/>
    </row>
    <row r="25758" spans="18:18" x14ac:dyDescent="0.25">
      <c r="R25758" s="139"/>
    </row>
    <row r="25759" spans="18:18" x14ac:dyDescent="0.25">
      <c r="R25759" s="139"/>
    </row>
    <row r="25760" spans="18:18" x14ac:dyDescent="0.25">
      <c r="R25760" s="139"/>
    </row>
    <row r="25761" spans="18:18" x14ac:dyDescent="0.25">
      <c r="R25761" s="139"/>
    </row>
    <row r="25762" spans="18:18" x14ac:dyDescent="0.25">
      <c r="R25762" s="139"/>
    </row>
    <row r="25763" spans="18:18" x14ac:dyDescent="0.25">
      <c r="R25763" s="139"/>
    </row>
    <row r="25764" spans="18:18" x14ac:dyDescent="0.25">
      <c r="R25764" s="139"/>
    </row>
    <row r="25765" spans="18:18" x14ac:dyDescent="0.25">
      <c r="R25765" s="139"/>
    </row>
    <row r="25766" spans="18:18" x14ac:dyDescent="0.25">
      <c r="R25766" s="139"/>
    </row>
    <row r="25767" spans="18:18" x14ac:dyDescent="0.25">
      <c r="R25767" s="139"/>
    </row>
    <row r="25768" spans="18:18" x14ac:dyDescent="0.25">
      <c r="R25768" s="139"/>
    </row>
    <row r="25769" spans="18:18" x14ac:dyDescent="0.25">
      <c r="R25769" s="139"/>
    </row>
    <row r="25770" spans="18:18" x14ac:dyDescent="0.25">
      <c r="R25770" s="139"/>
    </row>
    <row r="25771" spans="18:18" x14ac:dyDescent="0.25">
      <c r="R25771" s="139"/>
    </row>
    <row r="25772" spans="18:18" x14ac:dyDescent="0.25">
      <c r="R25772" s="139"/>
    </row>
    <row r="25773" spans="18:18" x14ac:dyDescent="0.25">
      <c r="R25773" s="139"/>
    </row>
    <row r="25774" spans="18:18" x14ac:dyDescent="0.25">
      <c r="R25774" s="139"/>
    </row>
    <row r="25775" spans="18:18" x14ac:dyDescent="0.25">
      <c r="R25775" s="139"/>
    </row>
    <row r="25776" spans="18:18" x14ac:dyDescent="0.25">
      <c r="R25776" s="139"/>
    </row>
    <row r="25777" spans="18:18" x14ac:dyDescent="0.25">
      <c r="R25777" s="139"/>
    </row>
    <row r="25778" spans="18:18" x14ac:dyDescent="0.25">
      <c r="R25778" s="139"/>
    </row>
    <row r="25779" spans="18:18" x14ac:dyDescent="0.25">
      <c r="R25779" s="139"/>
    </row>
    <row r="25780" spans="18:18" x14ac:dyDescent="0.25">
      <c r="R25780" s="139"/>
    </row>
    <row r="25781" spans="18:18" x14ac:dyDescent="0.25">
      <c r="R25781" s="139"/>
    </row>
    <row r="25782" spans="18:18" x14ac:dyDescent="0.25">
      <c r="R25782" s="139"/>
    </row>
    <row r="25783" spans="18:18" x14ac:dyDescent="0.25">
      <c r="R25783" s="139"/>
    </row>
    <row r="25784" spans="18:18" x14ac:dyDescent="0.25">
      <c r="R25784" s="139"/>
    </row>
    <row r="25785" spans="18:18" x14ac:dyDescent="0.25">
      <c r="R25785" s="139"/>
    </row>
    <row r="25786" spans="18:18" x14ac:dyDescent="0.25">
      <c r="R25786" s="139"/>
    </row>
    <row r="25787" spans="18:18" x14ac:dyDescent="0.25">
      <c r="R25787" s="139"/>
    </row>
    <row r="25788" spans="18:18" x14ac:dyDescent="0.25">
      <c r="R25788" s="139"/>
    </row>
    <row r="25789" spans="18:18" x14ac:dyDescent="0.25">
      <c r="R25789" s="139"/>
    </row>
    <row r="25790" spans="18:18" x14ac:dyDescent="0.25">
      <c r="R25790" s="139"/>
    </row>
    <row r="25791" spans="18:18" x14ac:dyDescent="0.25">
      <c r="R25791" s="139"/>
    </row>
    <row r="25792" spans="18:18" x14ac:dyDescent="0.25">
      <c r="R25792" s="139"/>
    </row>
    <row r="25793" spans="18:18" x14ac:dyDescent="0.25">
      <c r="R25793" s="139"/>
    </row>
    <row r="25794" spans="18:18" x14ac:dyDescent="0.25">
      <c r="R25794" s="139"/>
    </row>
    <row r="25795" spans="18:18" x14ac:dyDescent="0.25">
      <c r="R25795" s="139"/>
    </row>
    <row r="25796" spans="18:18" x14ac:dyDescent="0.25">
      <c r="R25796" s="139"/>
    </row>
    <row r="25797" spans="18:18" x14ac:dyDescent="0.25">
      <c r="R25797" s="139"/>
    </row>
    <row r="25798" spans="18:18" x14ac:dyDescent="0.25">
      <c r="R25798" s="139"/>
    </row>
    <row r="25799" spans="18:18" x14ac:dyDescent="0.25">
      <c r="R25799" s="139"/>
    </row>
    <row r="25800" spans="18:18" x14ac:dyDescent="0.25">
      <c r="R25800" s="139"/>
    </row>
    <row r="25801" spans="18:18" x14ac:dyDescent="0.25">
      <c r="R25801" s="139"/>
    </row>
    <row r="25802" spans="18:18" x14ac:dyDescent="0.25">
      <c r="R25802" s="139"/>
    </row>
    <row r="25803" spans="18:18" x14ac:dyDescent="0.25">
      <c r="R25803" s="139"/>
    </row>
    <row r="25804" spans="18:18" x14ac:dyDescent="0.25">
      <c r="R25804" s="139"/>
    </row>
    <row r="25805" spans="18:18" x14ac:dyDescent="0.25">
      <c r="R25805" s="139"/>
    </row>
    <row r="25806" spans="18:18" x14ac:dyDescent="0.25">
      <c r="R25806" s="139"/>
    </row>
    <row r="25807" spans="18:18" x14ac:dyDescent="0.25">
      <c r="R25807" s="139"/>
    </row>
    <row r="25808" spans="18:18" x14ac:dyDescent="0.25">
      <c r="R25808" s="139"/>
    </row>
    <row r="25809" spans="18:18" x14ac:dyDescent="0.25">
      <c r="R25809" s="139"/>
    </row>
    <row r="25810" spans="18:18" x14ac:dyDescent="0.25">
      <c r="R25810" s="139"/>
    </row>
    <row r="25811" spans="18:18" x14ac:dyDescent="0.25">
      <c r="R25811" s="139"/>
    </row>
    <row r="25812" spans="18:18" x14ac:dyDescent="0.25">
      <c r="R25812" s="139"/>
    </row>
    <row r="25813" spans="18:18" x14ac:dyDescent="0.25">
      <c r="R25813" s="139"/>
    </row>
    <row r="25814" spans="18:18" x14ac:dyDescent="0.25">
      <c r="R25814" s="139"/>
    </row>
    <row r="25815" spans="18:18" x14ac:dyDescent="0.25">
      <c r="R25815" s="139"/>
    </row>
    <row r="25816" spans="18:18" x14ac:dyDescent="0.25">
      <c r="R25816" s="139"/>
    </row>
    <row r="25817" spans="18:18" x14ac:dyDescent="0.25">
      <c r="R25817" s="139"/>
    </row>
    <row r="25818" spans="18:18" x14ac:dyDescent="0.25">
      <c r="R25818" s="139"/>
    </row>
    <row r="25819" spans="18:18" x14ac:dyDescent="0.25">
      <c r="R25819" s="139"/>
    </row>
    <row r="25820" spans="18:18" x14ac:dyDescent="0.25">
      <c r="R25820" s="139"/>
    </row>
    <row r="25821" spans="18:18" x14ac:dyDescent="0.25">
      <c r="R25821" s="139"/>
    </row>
    <row r="25822" spans="18:18" x14ac:dyDescent="0.25">
      <c r="R25822" s="139"/>
    </row>
    <row r="25823" spans="18:18" x14ac:dyDescent="0.25">
      <c r="R25823" s="139"/>
    </row>
    <row r="25824" spans="18:18" x14ac:dyDescent="0.25">
      <c r="R25824" s="139"/>
    </row>
    <row r="25825" spans="18:18" x14ac:dyDescent="0.25">
      <c r="R25825" s="139"/>
    </row>
    <row r="25826" spans="18:18" x14ac:dyDescent="0.25">
      <c r="R25826" s="139"/>
    </row>
    <row r="25827" spans="18:18" x14ac:dyDescent="0.25">
      <c r="R25827" s="139"/>
    </row>
    <row r="25828" spans="18:18" x14ac:dyDescent="0.25">
      <c r="R25828" s="139"/>
    </row>
    <row r="25829" spans="18:18" x14ac:dyDescent="0.25">
      <c r="R25829" s="139"/>
    </row>
    <row r="25830" spans="18:18" x14ac:dyDescent="0.25">
      <c r="R25830" s="139"/>
    </row>
    <row r="25831" spans="18:18" x14ac:dyDescent="0.25">
      <c r="R25831" s="139"/>
    </row>
    <row r="25832" spans="18:18" x14ac:dyDescent="0.25">
      <c r="R25832" s="139"/>
    </row>
    <row r="25833" spans="18:18" x14ac:dyDescent="0.25">
      <c r="R25833" s="139"/>
    </row>
    <row r="25834" spans="18:18" x14ac:dyDescent="0.25">
      <c r="R25834" s="139"/>
    </row>
    <row r="25835" spans="18:18" x14ac:dyDescent="0.25">
      <c r="R25835" s="139"/>
    </row>
    <row r="25836" spans="18:18" x14ac:dyDescent="0.25">
      <c r="R25836" s="139"/>
    </row>
    <row r="25837" spans="18:18" x14ac:dyDescent="0.25">
      <c r="R25837" s="139"/>
    </row>
    <row r="25838" spans="18:18" x14ac:dyDescent="0.25">
      <c r="R25838" s="139"/>
    </row>
    <row r="25839" spans="18:18" x14ac:dyDescent="0.25">
      <c r="R25839" s="139"/>
    </row>
    <row r="25840" spans="18:18" x14ac:dyDescent="0.25">
      <c r="R25840" s="139"/>
    </row>
    <row r="25841" spans="18:18" x14ac:dyDescent="0.25">
      <c r="R25841" s="139"/>
    </row>
    <row r="25842" spans="18:18" x14ac:dyDescent="0.25">
      <c r="R25842" s="139"/>
    </row>
    <row r="25843" spans="18:18" x14ac:dyDescent="0.25">
      <c r="R25843" s="139"/>
    </row>
    <row r="25844" spans="18:18" x14ac:dyDescent="0.25">
      <c r="R25844" s="139"/>
    </row>
    <row r="25845" spans="18:18" x14ac:dyDescent="0.25">
      <c r="R25845" s="139"/>
    </row>
    <row r="25846" spans="18:18" x14ac:dyDescent="0.25">
      <c r="R25846" s="139"/>
    </row>
    <row r="25847" spans="18:18" x14ac:dyDescent="0.25">
      <c r="R25847" s="139"/>
    </row>
    <row r="25848" spans="18:18" x14ac:dyDescent="0.25">
      <c r="R25848" s="139"/>
    </row>
    <row r="25849" spans="18:18" x14ac:dyDescent="0.25">
      <c r="R25849" s="139"/>
    </row>
    <row r="25850" spans="18:18" x14ac:dyDescent="0.25">
      <c r="R25850" s="139"/>
    </row>
    <row r="25851" spans="18:18" x14ac:dyDescent="0.25">
      <c r="R25851" s="139"/>
    </row>
    <row r="25852" spans="18:18" x14ac:dyDescent="0.25">
      <c r="R25852" s="139"/>
    </row>
    <row r="25853" spans="18:18" x14ac:dyDescent="0.25">
      <c r="R25853" s="139"/>
    </row>
    <row r="25854" spans="18:18" x14ac:dyDescent="0.25">
      <c r="R25854" s="139"/>
    </row>
    <row r="25855" spans="18:18" x14ac:dyDescent="0.25">
      <c r="R25855" s="139"/>
    </row>
    <row r="25856" spans="18:18" x14ac:dyDescent="0.25">
      <c r="R25856" s="139"/>
    </row>
    <row r="25857" spans="18:18" x14ac:dyDescent="0.25">
      <c r="R25857" s="139"/>
    </row>
    <row r="25858" spans="18:18" x14ac:dyDescent="0.25">
      <c r="R25858" s="139"/>
    </row>
    <row r="25859" spans="18:18" x14ac:dyDescent="0.25">
      <c r="R25859" s="139"/>
    </row>
    <row r="25860" spans="18:18" x14ac:dyDescent="0.25">
      <c r="R25860" s="139"/>
    </row>
    <row r="25861" spans="18:18" x14ac:dyDescent="0.25">
      <c r="R25861" s="139"/>
    </row>
    <row r="25862" spans="18:18" x14ac:dyDescent="0.25">
      <c r="R25862" s="139"/>
    </row>
    <row r="25863" spans="18:18" x14ac:dyDescent="0.25">
      <c r="R25863" s="139"/>
    </row>
    <row r="25864" spans="18:18" x14ac:dyDescent="0.25">
      <c r="R25864" s="139"/>
    </row>
    <row r="25865" spans="18:18" x14ac:dyDescent="0.25">
      <c r="R25865" s="139"/>
    </row>
    <row r="25866" spans="18:18" x14ac:dyDescent="0.25">
      <c r="R25866" s="139"/>
    </row>
    <row r="25867" spans="18:18" x14ac:dyDescent="0.25">
      <c r="R25867" s="139"/>
    </row>
    <row r="25868" spans="18:18" x14ac:dyDescent="0.25">
      <c r="R25868" s="139"/>
    </row>
    <row r="25869" spans="18:18" x14ac:dyDescent="0.25">
      <c r="R25869" s="139"/>
    </row>
    <row r="25870" spans="18:18" x14ac:dyDescent="0.25">
      <c r="R25870" s="139"/>
    </row>
    <row r="25871" spans="18:18" x14ac:dyDescent="0.25">
      <c r="R25871" s="139"/>
    </row>
    <row r="25872" spans="18:18" x14ac:dyDescent="0.25">
      <c r="R25872" s="139"/>
    </row>
    <row r="25873" spans="18:18" x14ac:dyDescent="0.25">
      <c r="R25873" s="139"/>
    </row>
    <row r="25874" spans="18:18" x14ac:dyDescent="0.25">
      <c r="R25874" s="139"/>
    </row>
    <row r="25875" spans="18:18" x14ac:dyDescent="0.25">
      <c r="R25875" s="139"/>
    </row>
    <row r="25876" spans="18:18" x14ac:dyDescent="0.25">
      <c r="R25876" s="139"/>
    </row>
    <row r="25877" spans="18:18" x14ac:dyDescent="0.25">
      <c r="R25877" s="139"/>
    </row>
    <row r="25878" spans="18:18" x14ac:dyDescent="0.25">
      <c r="R25878" s="139"/>
    </row>
    <row r="25879" spans="18:18" x14ac:dyDescent="0.25">
      <c r="R25879" s="139"/>
    </row>
    <row r="25880" spans="18:18" x14ac:dyDescent="0.25">
      <c r="R25880" s="139"/>
    </row>
    <row r="25881" spans="18:18" x14ac:dyDescent="0.25">
      <c r="R25881" s="139"/>
    </row>
    <row r="25882" spans="18:18" x14ac:dyDescent="0.25">
      <c r="R25882" s="139"/>
    </row>
    <row r="25883" spans="18:18" x14ac:dyDescent="0.25">
      <c r="R25883" s="139"/>
    </row>
    <row r="25884" spans="18:18" x14ac:dyDescent="0.25">
      <c r="R25884" s="139"/>
    </row>
    <row r="25885" spans="18:18" x14ac:dyDescent="0.25">
      <c r="R25885" s="139"/>
    </row>
    <row r="25886" spans="18:18" x14ac:dyDescent="0.25">
      <c r="R25886" s="139"/>
    </row>
    <row r="25887" spans="18:18" x14ac:dyDescent="0.25">
      <c r="R25887" s="139"/>
    </row>
    <row r="25888" spans="18:18" x14ac:dyDescent="0.25">
      <c r="R25888" s="139"/>
    </row>
    <row r="25889" spans="18:18" x14ac:dyDescent="0.25">
      <c r="R25889" s="139"/>
    </row>
    <row r="25890" spans="18:18" x14ac:dyDescent="0.25">
      <c r="R25890" s="139"/>
    </row>
    <row r="25891" spans="18:18" x14ac:dyDescent="0.25">
      <c r="R25891" s="139"/>
    </row>
    <row r="25892" spans="18:18" x14ac:dyDescent="0.25">
      <c r="R25892" s="139"/>
    </row>
    <row r="25893" spans="18:18" x14ac:dyDescent="0.25">
      <c r="R25893" s="139"/>
    </row>
    <row r="25894" spans="18:18" x14ac:dyDescent="0.25">
      <c r="R25894" s="139"/>
    </row>
    <row r="25895" spans="18:18" x14ac:dyDescent="0.25">
      <c r="R25895" s="139"/>
    </row>
    <row r="25896" spans="18:18" x14ac:dyDescent="0.25">
      <c r="R25896" s="139"/>
    </row>
    <row r="25897" spans="18:18" x14ac:dyDescent="0.25">
      <c r="R25897" s="139"/>
    </row>
    <row r="25898" spans="18:18" x14ac:dyDescent="0.25">
      <c r="R25898" s="139"/>
    </row>
    <row r="25899" spans="18:18" x14ac:dyDescent="0.25">
      <c r="R25899" s="139"/>
    </row>
    <row r="25900" spans="18:18" x14ac:dyDescent="0.25">
      <c r="R25900" s="139"/>
    </row>
    <row r="25901" spans="18:18" x14ac:dyDescent="0.25">
      <c r="R25901" s="139"/>
    </row>
    <row r="25902" spans="18:18" x14ac:dyDescent="0.25">
      <c r="R25902" s="139"/>
    </row>
    <row r="25903" spans="18:18" x14ac:dyDescent="0.25">
      <c r="R25903" s="139"/>
    </row>
    <row r="25904" spans="18:18" x14ac:dyDescent="0.25">
      <c r="R25904" s="139"/>
    </row>
    <row r="25905" spans="18:18" x14ac:dyDescent="0.25">
      <c r="R25905" s="139"/>
    </row>
    <row r="25906" spans="18:18" x14ac:dyDescent="0.25">
      <c r="R25906" s="139"/>
    </row>
    <row r="25907" spans="18:18" x14ac:dyDescent="0.25">
      <c r="R25907" s="139"/>
    </row>
    <row r="25908" spans="18:18" x14ac:dyDescent="0.25">
      <c r="R25908" s="139"/>
    </row>
    <row r="25909" spans="18:18" x14ac:dyDescent="0.25">
      <c r="R25909" s="139"/>
    </row>
    <row r="25910" spans="18:18" x14ac:dyDescent="0.25">
      <c r="R25910" s="139"/>
    </row>
    <row r="25911" spans="18:18" x14ac:dyDescent="0.25">
      <c r="R25911" s="139"/>
    </row>
    <row r="25912" spans="18:18" x14ac:dyDescent="0.25">
      <c r="R25912" s="139"/>
    </row>
    <row r="25913" spans="18:18" x14ac:dyDescent="0.25">
      <c r="R25913" s="139"/>
    </row>
    <row r="25914" spans="18:18" x14ac:dyDescent="0.25">
      <c r="R25914" s="139"/>
    </row>
    <row r="25915" spans="18:18" x14ac:dyDescent="0.25">
      <c r="R25915" s="139"/>
    </row>
    <row r="25916" spans="18:18" x14ac:dyDescent="0.25">
      <c r="R25916" s="139"/>
    </row>
    <row r="25917" spans="18:18" x14ac:dyDescent="0.25">
      <c r="R25917" s="139"/>
    </row>
    <row r="25918" spans="18:18" x14ac:dyDescent="0.25">
      <c r="R25918" s="139"/>
    </row>
    <row r="25919" spans="18:18" x14ac:dyDescent="0.25">
      <c r="R25919" s="139"/>
    </row>
    <row r="25920" spans="18:18" x14ac:dyDescent="0.25">
      <c r="R25920" s="139"/>
    </row>
    <row r="25921" spans="18:18" x14ac:dyDescent="0.25">
      <c r="R25921" s="139"/>
    </row>
    <row r="25922" spans="18:18" x14ac:dyDescent="0.25">
      <c r="R25922" s="139"/>
    </row>
    <row r="25923" spans="18:18" x14ac:dyDescent="0.25">
      <c r="R25923" s="139"/>
    </row>
    <row r="25924" spans="18:18" x14ac:dyDescent="0.25">
      <c r="R25924" s="139"/>
    </row>
    <row r="25925" spans="18:18" x14ac:dyDescent="0.25">
      <c r="R25925" s="139"/>
    </row>
    <row r="25926" spans="18:18" x14ac:dyDescent="0.25">
      <c r="R25926" s="139"/>
    </row>
    <row r="25927" spans="18:18" x14ac:dyDescent="0.25">
      <c r="R25927" s="139"/>
    </row>
    <row r="25928" spans="18:18" x14ac:dyDescent="0.25">
      <c r="R25928" s="139"/>
    </row>
    <row r="25929" spans="18:18" x14ac:dyDescent="0.25">
      <c r="R25929" s="139"/>
    </row>
    <row r="25930" spans="18:18" x14ac:dyDescent="0.25">
      <c r="R25930" s="139"/>
    </row>
    <row r="25931" spans="18:18" x14ac:dyDescent="0.25">
      <c r="R25931" s="139"/>
    </row>
    <row r="25932" spans="18:18" x14ac:dyDescent="0.25">
      <c r="R25932" s="139"/>
    </row>
    <row r="25933" spans="18:18" x14ac:dyDescent="0.25">
      <c r="R25933" s="139"/>
    </row>
    <row r="25934" spans="18:18" x14ac:dyDescent="0.25">
      <c r="R25934" s="139"/>
    </row>
    <row r="25935" spans="18:18" x14ac:dyDescent="0.25">
      <c r="R25935" s="139"/>
    </row>
    <row r="25936" spans="18:18" x14ac:dyDescent="0.25">
      <c r="R25936" s="139"/>
    </row>
    <row r="25937" spans="18:18" x14ac:dyDescent="0.25">
      <c r="R25937" s="139"/>
    </row>
    <row r="25938" spans="18:18" x14ac:dyDescent="0.25">
      <c r="R25938" s="139"/>
    </row>
    <row r="25939" spans="18:18" x14ac:dyDescent="0.25">
      <c r="R25939" s="139"/>
    </row>
    <row r="25940" spans="18:18" x14ac:dyDescent="0.25">
      <c r="R25940" s="139"/>
    </row>
    <row r="25941" spans="18:18" x14ac:dyDescent="0.25">
      <c r="R25941" s="139"/>
    </row>
    <row r="25942" spans="18:18" x14ac:dyDescent="0.25">
      <c r="R25942" s="139"/>
    </row>
    <row r="25943" spans="18:18" x14ac:dyDescent="0.25">
      <c r="R25943" s="139"/>
    </row>
    <row r="25944" spans="18:18" x14ac:dyDescent="0.25">
      <c r="R25944" s="139"/>
    </row>
    <row r="25945" spans="18:18" x14ac:dyDescent="0.25">
      <c r="R25945" s="139"/>
    </row>
    <row r="25946" spans="18:18" x14ac:dyDescent="0.25">
      <c r="R25946" s="139"/>
    </row>
    <row r="25947" spans="18:18" x14ac:dyDescent="0.25">
      <c r="R25947" s="139"/>
    </row>
    <row r="25948" spans="18:18" x14ac:dyDescent="0.25">
      <c r="R25948" s="139"/>
    </row>
    <row r="25949" spans="18:18" x14ac:dyDescent="0.25">
      <c r="R25949" s="139"/>
    </row>
    <row r="25950" spans="18:18" x14ac:dyDescent="0.25">
      <c r="R25950" s="139"/>
    </row>
    <row r="25951" spans="18:18" x14ac:dyDescent="0.25">
      <c r="R25951" s="139"/>
    </row>
    <row r="25952" spans="18:18" x14ac:dyDescent="0.25">
      <c r="R25952" s="139"/>
    </row>
    <row r="25953" spans="18:18" x14ac:dyDescent="0.25">
      <c r="R25953" s="139"/>
    </row>
    <row r="25954" spans="18:18" x14ac:dyDescent="0.25">
      <c r="R25954" s="139"/>
    </row>
    <row r="25955" spans="18:18" x14ac:dyDescent="0.25">
      <c r="R25955" s="139"/>
    </row>
    <row r="25956" spans="18:18" x14ac:dyDescent="0.25">
      <c r="R25956" s="139"/>
    </row>
    <row r="25957" spans="18:18" x14ac:dyDescent="0.25">
      <c r="R25957" s="139"/>
    </row>
    <row r="25958" spans="18:18" x14ac:dyDescent="0.25">
      <c r="R25958" s="139"/>
    </row>
    <row r="25959" spans="18:18" x14ac:dyDescent="0.25">
      <c r="R25959" s="139"/>
    </row>
    <row r="25960" spans="18:18" x14ac:dyDescent="0.25">
      <c r="R25960" s="139"/>
    </row>
    <row r="25961" spans="18:18" x14ac:dyDescent="0.25">
      <c r="R25961" s="139"/>
    </row>
    <row r="25962" spans="18:18" x14ac:dyDescent="0.25">
      <c r="R25962" s="139"/>
    </row>
    <row r="25963" spans="18:18" x14ac:dyDescent="0.25">
      <c r="R25963" s="139"/>
    </row>
    <row r="25964" spans="18:18" x14ac:dyDescent="0.25">
      <c r="R25964" s="139"/>
    </row>
    <row r="25965" spans="18:18" x14ac:dyDescent="0.25">
      <c r="R25965" s="139"/>
    </row>
    <row r="25966" spans="18:18" x14ac:dyDescent="0.25">
      <c r="R25966" s="139"/>
    </row>
    <row r="25967" spans="18:18" x14ac:dyDescent="0.25">
      <c r="R25967" s="139"/>
    </row>
    <row r="25968" spans="18:18" x14ac:dyDescent="0.25">
      <c r="R25968" s="139"/>
    </row>
    <row r="25969" spans="18:18" x14ac:dyDescent="0.25">
      <c r="R25969" s="139"/>
    </row>
    <row r="25970" spans="18:18" x14ac:dyDescent="0.25">
      <c r="R25970" s="139"/>
    </row>
    <row r="25971" spans="18:18" x14ac:dyDescent="0.25">
      <c r="R25971" s="139"/>
    </row>
    <row r="25972" spans="18:18" x14ac:dyDescent="0.25">
      <c r="R25972" s="139"/>
    </row>
    <row r="25973" spans="18:18" x14ac:dyDescent="0.25">
      <c r="R25973" s="139"/>
    </row>
    <row r="25974" spans="18:18" x14ac:dyDescent="0.25">
      <c r="R25974" s="139"/>
    </row>
    <row r="25975" spans="18:18" x14ac:dyDescent="0.25">
      <c r="R25975" s="139"/>
    </row>
    <row r="25976" spans="18:18" x14ac:dyDescent="0.25">
      <c r="R25976" s="139"/>
    </row>
    <row r="25977" spans="18:18" x14ac:dyDescent="0.25">
      <c r="R25977" s="139"/>
    </row>
    <row r="25978" spans="18:18" x14ac:dyDescent="0.25">
      <c r="R25978" s="139"/>
    </row>
    <row r="25979" spans="18:18" x14ac:dyDescent="0.25">
      <c r="R25979" s="139"/>
    </row>
    <row r="25980" spans="18:18" x14ac:dyDescent="0.25">
      <c r="R25980" s="139"/>
    </row>
    <row r="25981" spans="18:18" x14ac:dyDescent="0.25">
      <c r="R25981" s="139"/>
    </row>
    <row r="25982" spans="18:18" x14ac:dyDescent="0.25">
      <c r="R25982" s="139"/>
    </row>
    <row r="25983" spans="18:18" x14ac:dyDescent="0.25">
      <c r="R25983" s="139"/>
    </row>
    <row r="25984" spans="18:18" x14ac:dyDescent="0.25">
      <c r="R25984" s="139"/>
    </row>
    <row r="25985" spans="18:18" x14ac:dyDescent="0.25">
      <c r="R25985" s="139"/>
    </row>
    <row r="25986" spans="18:18" x14ac:dyDescent="0.25">
      <c r="R25986" s="139"/>
    </row>
    <row r="25987" spans="18:18" x14ac:dyDescent="0.25">
      <c r="R25987" s="139"/>
    </row>
    <row r="25988" spans="18:18" x14ac:dyDescent="0.25">
      <c r="R25988" s="139"/>
    </row>
    <row r="25989" spans="18:18" x14ac:dyDescent="0.25">
      <c r="R25989" s="139"/>
    </row>
    <row r="25990" spans="18:18" x14ac:dyDescent="0.25">
      <c r="R25990" s="139"/>
    </row>
    <row r="25991" spans="18:18" x14ac:dyDescent="0.25">
      <c r="R25991" s="139"/>
    </row>
    <row r="25992" spans="18:18" x14ac:dyDescent="0.25">
      <c r="R25992" s="139"/>
    </row>
    <row r="25993" spans="18:18" x14ac:dyDescent="0.25">
      <c r="R25993" s="139"/>
    </row>
    <row r="25994" spans="18:18" x14ac:dyDescent="0.25">
      <c r="R25994" s="139"/>
    </row>
    <row r="25995" spans="18:18" x14ac:dyDescent="0.25">
      <c r="R25995" s="139"/>
    </row>
    <row r="25996" spans="18:18" x14ac:dyDescent="0.25">
      <c r="R25996" s="139"/>
    </row>
    <row r="25997" spans="18:18" x14ac:dyDescent="0.25">
      <c r="R25997" s="139"/>
    </row>
    <row r="25998" spans="18:18" x14ac:dyDescent="0.25">
      <c r="R25998" s="139"/>
    </row>
    <row r="25999" spans="18:18" x14ac:dyDescent="0.25">
      <c r="R25999" s="139"/>
    </row>
    <row r="26000" spans="18:18" x14ac:dyDescent="0.25">
      <c r="R26000" s="139"/>
    </row>
    <row r="26001" spans="18:18" x14ac:dyDescent="0.25">
      <c r="R26001" s="139"/>
    </row>
    <row r="26002" spans="18:18" x14ac:dyDescent="0.25">
      <c r="R26002" s="139"/>
    </row>
    <row r="26003" spans="18:18" x14ac:dyDescent="0.25">
      <c r="R26003" s="139"/>
    </row>
    <row r="26004" spans="18:18" x14ac:dyDescent="0.25">
      <c r="R26004" s="139"/>
    </row>
    <row r="26005" spans="18:18" x14ac:dyDescent="0.25">
      <c r="R26005" s="139"/>
    </row>
    <row r="26006" spans="18:18" x14ac:dyDescent="0.25">
      <c r="R26006" s="139"/>
    </row>
    <row r="26007" spans="18:18" x14ac:dyDescent="0.25">
      <c r="R26007" s="139"/>
    </row>
    <row r="26008" spans="18:18" x14ac:dyDescent="0.25">
      <c r="R26008" s="139"/>
    </row>
    <row r="26009" spans="18:18" x14ac:dyDescent="0.25">
      <c r="R26009" s="139"/>
    </row>
    <row r="26010" spans="18:18" x14ac:dyDescent="0.25">
      <c r="R26010" s="139"/>
    </row>
    <row r="26011" spans="18:18" x14ac:dyDescent="0.25">
      <c r="R26011" s="139"/>
    </row>
    <row r="26012" spans="18:18" x14ac:dyDescent="0.25">
      <c r="R26012" s="139"/>
    </row>
    <row r="26013" spans="18:18" x14ac:dyDescent="0.25">
      <c r="R26013" s="139"/>
    </row>
    <row r="26014" spans="18:18" x14ac:dyDescent="0.25">
      <c r="R26014" s="139"/>
    </row>
    <row r="26015" spans="18:18" x14ac:dyDescent="0.25">
      <c r="R26015" s="139"/>
    </row>
    <row r="26016" spans="18:18" x14ac:dyDescent="0.25">
      <c r="R26016" s="139"/>
    </row>
    <row r="26017" spans="18:18" x14ac:dyDescent="0.25">
      <c r="R26017" s="139"/>
    </row>
    <row r="26018" spans="18:18" x14ac:dyDescent="0.25">
      <c r="R26018" s="139"/>
    </row>
    <row r="26019" spans="18:18" x14ac:dyDescent="0.25">
      <c r="R26019" s="139"/>
    </row>
    <row r="26020" spans="18:18" x14ac:dyDescent="0.25">
      <c r="R26020" s="139"/>
    </row>
    <row r="26021" spans="18:18" x14ac:dyDescent="0.25">
      <c r="R26021" s="139"/>
    </row>
    <row r="26022" spans="18:18" x14ac:dyDescent="0.25">
      <c r="R26022" s="139"/>
    </row>
    <row r="26023" spans="18:18" x14ac:dyDescent="0.25">
      <c r="R26023" s="139"/>
    </row>
    <row r="26024" spans="18:18" x14ac:dyDescent="0.25">
      <c r="R26024" s="139"/>
    </row>
    <row r="26025" spans="18:18" x14ac:dyDescent="0.25">
      <c r="R26025" s="139"/>
    </row>
    <row r="26026" spans="18:18" x14ac:dyDescent="0.25">
      <c r="R26026" s="139"/>
    </row>
    <row r="26027" spans="18:18" x14ac:dyDescent="0.25">
      <c r="R26027" s="139"/>
    </row>
    <row r="26028" spans="18:18" x14ac:dyDescent="0.25">
      <c r="R26028" s="139"/>
    </row>
    <row r="26029" spans="18:18" x14ac:dyDescent="0.25">
      <c r="R26029" s="139"/>
    </row>
    <row r="26030" spans="18:18" x14ac:dyDescent="0.25">
      <c r="R26030" s="139"/>
    </row>
    <row r="26031" spans="18:18" x14ac:dyDescent="0.25">
      <c r="R26031" s="139"/>
    </row>
    <row r="26032" spans="18:18" x14ac:dyDescent="0.25">
      <c r="R26032" s="139"/>
    </row>
    <row r="26033" spans="18:18" x14ac:dyDescent="0.25">
      <c r="R26033" s="139"/>
    </row>
    <row r="26034" spans="18:18" x14ac:dyDescent="0.25">
      <c r="R26034" s="139"/>
    </row>
    <row r="26035" spans="18:18" x14ac:dyDescent="0.25">
      <c r="R26035" s="139"/>
    </row>
    <row r="26036" spans="18:18" x14ac:dyDescent="0.25">
      <c r="R26036" s="139"/>
    </row>
    <row r="26037" spans="18:18" x14ac:dyDescent="0.25">
      <c r="R26037" s="139"/>
    </row>
    <row r="26038" spans="18:18" x14ac:dyDescent="0.25">
      <c r="R26038" s="139"/>
    </row>
    <row r="26039" spans="18:18" x14ac:dyDescent="0.25">
      <c r="R26039" s="139"/>
    </row>
    <row r="26040" spans="18:18" x14ac:dyDescent="0.25">
      <c r="R26040" s="139"/>
    </row>
    <row r="26041" spans="18:18" x14ac:dyDescent="0.25">
      <c r="R26041" s="139"/>
    </row>
    <row r="26042" spans="18:18" x14ac:dyDescent="0.25">
      <c r="R26042" s="139"/>
    </row>
    <row r="26043" spans="18:18" x14ac:dyDescent="0.25">
      <c r="R26043" s="139"/>
    </row>
    <row r="26044" spans="18:18" x14ac:dyDescent="0.25">
      <c r="R26044" s="139"/>
    </row>
    <row r="26045" spans="18:18" x14ac:dyDescent="0.25">
      <c r="R26045" s="139"/>
    </row>
    <row r="26046" spans="18:18" x14ac:dyDescent="0.25">
      <c r="R26046" s="139"/>
    </row>
    <row r="26047" spans="18:18" x14ac:dyDescent="0.25">
      <c r="R26047" s="139"/>
    </row>
    <row r="26048" spans="18:18" x14ac:dyDescent="0.25">
      <c r="R26048" s="139"/>
    </row>
    <row r="26049" spans="18:18" x14ac:dyDescent="0.25">
      <c r="R26049" s="139"/>
    </row>
    <row r="26050" spans="18:18" x14ac:dyDescent="0.25">
      <c r="R26050" s="139"/>
    </row>
    <row r="26051" spans="18:18" x14ac:dyDescent="0.25">
      <c r="R26051" s="139"/>
    </row>
    <row r="26052" spans="18:18" x14ac:dyDescent="0.25">
      <c r="R26052" s="139"/>
    </row>
    <row r="26053" spans="18:18" x14ac:dyDescent="0.25">
      <c r="R26053" s="139"/>
    </row>
    <row r="26054" spans="18:18" x14ac:dyDescent="0.25">
      <c r="R26054" s="139"/>
    </row>
    <row r="26055" spans="18:18" x14ac:dyDescent="0.25">
      <c r="R26055" s="139"/>
    </row>
    <row r="26056" spans="18:18" x14ac:dyDescent="0.25">
      <c r="R26056" s="139"/>
    </row>
    <row r="26057" spans="18:18" x14ac:dyDescent="0.25">
      <c r="R26057" s="139"/>
    </row>
    <row r="26058" spans="18:18" x14ac:dyDescent="0.25">
      <c r="R26058" s="139"/>
    </row>
    <row r="26059" spans="18:18" x14ac:dyDescent="0.25">
      <c r="R26059" s="139"/>
    </row>
    <row r="26060" spans="18:18" x14ac:dyDescent="0.25">
      <c r="R26060" s="139"/>
    </row>
    <row r="26061" spans="18:18" x14ac:dyDescent="0.25">
      <c r="R26061" s="139"/>
    </row>
    <row r="26062" spans="18:18" x14ac:dyDescent="0.25">
      <c r="R26062" s="139"/>
    </row>
    <row r="26063" spans="18:18" x14ac:dyDescent="0.25">
      <c r="R26063" s="139"/>
    </row>
    <row r="26064" spans="18:18" x14ac:dyDescent="0.25">
      <c r="R26064" s="139"/>
    </row>
    <row r="26065" spans="18:18" x14ac:dyDescent="0.25">
      <c r="R26065" s="139"/>
    </row>
    <row r="26066" spans="18:18" x14ac:dyDescent="0.25">
      <c r="R26066" s="139"/>
    </row>
    <row r="26067" spans="18:18" x14ac:dyDescent="0.25">
      <c r="R26067" s="139"/>
    </row>
    <row r="26068" spans="18:18" x14ac:dyDescent="0.25">
      <c r="R26068" s="139"/>
    </row>
    <row r="26069" spans="18:18" x14ac:dyDescent="0.25">
      <c r="R26069" s="139"/>
    </row>
    <row r="26070" spans="18:18" x14ac:dyDescent="0.25">
      <c r="R26070" s="139"/>
    </row>
    <row r="26071" spans="18:18" x14ac:dyDescent="0.25">
      <c r="R26071" s="139"/>
    </row>
    <row r="26072" spans="18:18" x14ac:dyDescent="0.25">
      <c r="R26072" s="139"/>
    </row>
    <row r="26073" spans="18:18" x14ac:dyDescent="0.25">
      <c r="R26073" s="139"/>
    </row>
    <row r="26074" spans="18:18" x14ac:dyDescent="0.25">
      <c r="R26074" s="139"/>
    </row>
    <row r="26075" spans="18:18" x14ac:dyDescent="0.25">
      <c r="R26075" s="139"/>
    </row>
    <row r="26076" spans="18:18" x14ac:dyDescent="0.25">
      <c r="R26076" s="139"/>
    </row>
    <row r="26077" spans="18:18" x14ac:dyDescent="0.25">
      <c r="R26077" s="139"/>
    </row>
    <row r="26078" spans="18:18" x14ac:dyDescent="0.25">
      <c r="R26078" s="139"/>
    </row>
    <row r="26079" spans="18:18" x14ac:dyDescent="0.25">
      <c r="R26079" s="139"/>
    </row>
    <row r="26080" spans="18:18" x14ac:dyDescent="0.25">
      <c r="R26080" s="139"/>
    </row>
    <row r="26081" spans="18:18" x14ac:dyDescent="0.25">
      <c r="R26081" s="139"/>
    </row>
    <row r="26082" spans="18:18" x14ac:dyDescent="0.25">
      <c r="R26082" s="139"/>
    </row>
    <row r="26083" spans="18:18" x14ac:dyDescent="0.25">
      <c r="R26083" s="139"/>
    </row>
    <row r="26084" spans="18:18" x14ac:dyDescent="0.25">
      <c r="R26084" s="139"/>
    </row>
    <row r="26085" spans="18:18" x14ac:dyDescent="0.25">
      <c r="R26085" s="139"/>
    </row>
    <row r="26086" spans="18:18" x14ac:dyDescent="0.25">
      <c r="R26086" s="139"/>
    </row>
    <row r="26087" spans="18:18" x14ac:dyDescent="0.25">
      <c r="R26087" s="139"/>
    </row>
    <row r="26088" spans="18:18" x14ac:dyDescent="0.25">
      <c r="R26088" s="139"/>
    </row>
    <row r="26089" spans="18:18" x14ac:dyDescent="0.25">
      <c r="R26089" s="139"/>
    </row>
    <row r="26090" spans="18:18" x14ac:dyDescent="0.25">
      <c r="R26090" s="139"/>
    </row>
    <row r="26091" spans="18:18" x14ac:dyDescent="0.25">
      <c r="R26091" s="139"/>
    </row>
    <row r="26092" spans="18:18" x14ac:dyDescent="0.25">
      <c r="R26092" s="139"/>
    </row>
    <row r="26093" spans="18:18" x14ac:dyDescent="0.25">
      <c r="R26093" s="139"/>
    </row>
    <row r="26094" spans="18:18" x14ac:dyDescent="0.25">
      <c r="R26094" s="139"/>
    </row>
    <row r="26095" spans="18:18" x14ac:dyDescent="0.25">
      <c r="R26095" s="139"/>
    </row>
    <row r="26096" spans="18:18" x14ac:dyDescent="0.25">
      <c r="R26096" s="139"/>
    </row>
    <row r="26097" spans="18:18" x14ac:dyDescent="0.25">
      <c r="R26097" s="139"/>
    </row>
    <row r="26098" spans="18:18" x14ac:dyDescent="0.25">
      <c r="R26098" s="139"/>
    </row>
    <row r="26099" spans="18:18" x14ac:dyDescent="0.25">
      <c r="R26099" s="139"/>
    </row>
    <row r="26100" spans="18:18" x14ac:dyDescent="0.25">
      <c r="R26100" s="139"/>
    </row>
    <row r="26101" spans="18:18" x14ac:dyDescent="0.25">
      <c r="R26101" s="139"/>
    </row>
    <row r="26102" spans="18:18" x14ac:dyDescent="0.25">
      <c r="R26102" s="139"/>
    </row>
    <row r="26103" spans="18:18" x14ac:dyDescent="0.25">
      <c r="R26103" s="139"/>
    </row>
    <row r="26104" spans="18:18" x14ac:dyDescent="0.25">
      <c r="R26104" s="139"/>
    </row>
    <row r="26105" spans="18:18" x14ac:dyDescent="0.25">
      <c r="R26105" s="139"/>
    </row>
    <row r="26106" spans="18:18" x14ac:dyDescent="0.25">
      <c r="R26106" s="139"/>
    </row>
    <row r="26107" spans="18:18" x14ac:dyDescent="0.25">
      <c r="R26107" s="139"/>
    </row>
    <row r="26108" spans="18:18" x14ac:dyDescent="0.25">
      <c r="R26108" s="139"/>
    </row>
    <row r="26109" spans="18:18" x14ac:dyDescent="0.25">
      <c r="R26109" s="139"/>
    </row>
    <row r="26110" spans="18:18" x14ac:dyDescent="0.25">
      <c r="R26110" s="139"/>
    </row>
    <row r="26111" spans="18:18" x14ac:dyDescent="0.25">
      <c r="R26111" s="139"/>
    </row>
    <row r="26112" spans="18:18" x14ac:dyDescent="0.25">
      <c r="R26112" s="139"/>
    </row>
    <row r="26113" spans="18:18" x14ac:dyDescent="0.25">
      <c r="R26113" s="139"/>
    </row>
    <row r="26114" spans="18:18" x14ac:dyDescent="0.25">
      <c r="R26114" s="139"/>
    </row>
    <row r="26115" spans="18:18" x14ac:dyDescent="0.25">
      <c r="R26115" s="139"/>
    </row>
    <row r="26116" spans="18:18" x14ac:dyDescent="0.25">
      <c r="R26116" s="139"/>
    </row>
    <row r="26117" spans="18:18" x14ac:dyDescent="0.25">
      <c r="R26117" s="139"/>
    </row>
    <row r="26118" spans="18:18" x14ac:dyDescent="0.25">
      <c r="R26118" s="139"/>
    </row>
    <row r="26119" spans="18:18" x14ac:dyDescent="0.25">
      <c r="R26119" s="139"/>
    </row>
    <row r="26120" spans="18:18" x14ac:dyDescent="0.25">
      <c r="R26120" s="139"/>
    </row>
    <row r="26121" spans="18:18" x14ac:dyDescent="0.25">
      <c r="R26121" s="139"/>
    </row>
    <row r="26122" spans="18:18" x14ac:dyDescent="0.25">
      <c r="R26122" s="139"/>
    </row>
    <row r="26123" spans="18:18" x14ac:dyDescent="0.25">
      <c r="R26123" s="139"/>
    </row>
    <row r="26124" spans="18:18" x14ac:dyDescent="0.25">
      <c r="R26124" s="139"/>
    </row>
    <row r="26125" spans="18:18" x14ac:dyDescent="0.25">
      <c r="R26125" s="139"/>
    </row>
    <row r="26126" spans="18:18" x14ac:dyDescent="0.25">
      <c r="R26126" s="139"/>
    </row>
    <row r="26127" spans="18:18" x14ac:dyDescent="0.25">
      <c r="R26127" s="139"/>
    </row>
    <row r="26128" spans="18:18" x14ac:dyDescent="0.25">
      <c r="R26128" s="139"/>
    </row>
    <row r="26129" spans="18:18" x14ac:dyDescent="0.25">
      <c r="R26129" s="139"/>
    </row>
    <row r="26130" spans="18:18" x14ac:dyDescent="0.25">
      <c r="R26130" s="139"/>
    </row>
    <row r="26131" spans="18:18" x14ac:dyDescent="0.25">
      <c r="R26131" s="139"/>
    </row>
    <row r="26132" spans="18:18" x14ac:dyDescent="0.25">
      <c r="R26132" s="139"/>
    </row>
    <row r="26133" spans="18:18" x14ac:dyDescent="0.25">
      <c r="R26133" s="139"/>
    </row>
    <row r="26134" spans="18:18" x14ac:dyDescent="0.25">
      <c r="R26134" s="139"/>
    </row>
    <row r="26135" spans="18:18" x14ac:dyDescent="0.25">
      <c r="R26135" s="139"/>
    </row>
    <row r="26136" spans="18:18" x14ac:dyDescent="0.25">
      <c r="R26136" s="139"/>
    </row>
    <row r="26137" spans="18:18" x14ac:dyDescent="0.25">
      <c r="R26137" s="139"/>
    </row>
    <row r="26138" spans="18:18" x14ac:dyDescent="0.25">
      <c r="R26138" s="139"/>
    </row>
    <row r="26139" spans="18:18" x14ac:dyDescent="0.25">
      <c r="R26139" s="139"/>
    </row>
    <row r="26140" spans="18:18" x14ac:dyDescent="0.25">
      <c r="R26140" s="139"/>
    </row>
    <row r="26141" spans="18:18" x14ac:dyDescent="0.25">
      <c r="R26141" s="139"/>
    </row>
    <row r="26142" spans="18:18" x14ac:dyDescent="0.25">
      <c r="R26142" s="139"/>
    </row>
    <row r="26143" spans="18:18" x14ac:dyDescent="0.25">
      <c r="R26143" s="139"/>
    </row>
    <row r="26144" spans="18:18" x14ac:dyDescent="0.25">
      <c r="R26144" s="139"/>
    </row>
    <row r="26145" spans="18:18" x14ac:dyDescent="0.25">
      <c r="R26145" s="139"/>
    </row>
    <row r="26146" spans="18:18" x14ac:dyDescent="0.25">
      <c r="R26146" s="139"/>
    </row>
    <row r="26147" spans="18:18" x14ac:dyDescent="0.25">
      <c r="R26147" s="139"/>
    </row>
    <row r="26148" spans="18:18" x14ac:dyDescent="0.25">
      <c r="R26148" s="139"/>
    </row>
    <row r="26149" spans="18:18" x14ac:dyDescent="0.25">
      <c r="R26149" s="139"/>
    </row>
    <row r="26150" spans="18:18" x14ac:dyDescent="0.25">
      <c r="R26150" s="139"/>
    </row>
    <row r="26151" spans="18:18" x14ac:dyDescent="0.25">
      <c r="R26151" s="139"/>
    </row>
    <row r="26152" spans="18:18" x14ac:dyDescent="0.25">
      <c r="R26152" s="139"/>
    </row>
    <row r="26153" spans="18:18" x14ac:dyDescent="0.25">
      <c r="R26153" s="139"/>
    </row>
    <row r="26154" spans="18:18" x14ac:dyDescent="0.25">
      <c r="R26154" s="139"/>
    </row>
    <row r="26155" spans="18:18" x14ac:dyDescent="0.25">
      <c r="R26155" s="139"/>
    </row>
    <row r="26156" spans="18:18" x14ac:dyDescent="0.25">
      <c r="R26156" s="139"/>
    </row>
    <row r="26157" spans="18:18" x14ac:dyDescent="0.25">
      <c r="R26157" s="139"/>
    </row>
    <row r="26158" spans="18:18" x14ac:dyDescent="0.25">
      <c r="R26158" s="139"/>
    </row>
    <row r="26159" spans="18:18" x14ac:dyDescent="0.25">
      <c r="R26159" s="139"/>
    </row>
    <row r="26160" spans="18:18" x14ac:dyDescent="0.25">
      <c r="R26160" s="139"/>
    </row>
    <row r="26161" spans="18:18" x14ac:dyDescent="0.25">
      <c r="R26161" s="139"/>
    </row>
    <row r="26162" spans="18:18" x14ac:dyDescent="0.25">
      <c r="R26162" s="139"/>
    </row>
    <row r="26163" spans="18:18" x14ac:dyDescent="0.25">
      <c r="R26163" s="139"/>
    </row>
    <row r="26164" spans="18:18" x14ac:dyDescent="0.25">
      <c r="R26164" s="139"/>
    </row>
    <row r="26165" spans="18:18" x14ac:dyDescent="0.25">
      <c r="R26165" s="139"/>
    </row>
    <row r="26166" spans="18:18" x14ac:dyDescent="0.25">
      <c r="R26166" s="139"/>
    </row>
    <row r="26167" spans="18:18" x14ac:dyDescent="0.25">
      <c r="R26167" s="139"/>
    </row>
    <row r="26168" spans="18:18" x14ac:dyDescent="0.25">
      <c r="R26168" s="139"/>
    </row>
    <row r="26169" spans="18:18" x14ac:dyDescent="0.25">
      <c r="R26169" s="139"/>
    </row>
    <row r="26170" spans="18:18" x14ac:dyDescent="0.25">
      <c r="R26170" s="139"/>
    </row>
    <row r="26171" spans="18:18" x14ac:dyDescent="0.25">
      <c r="R26171" s="139"/>
    </row>
    <row r="26172" spans="18:18" x14ac:dyDescent="0.25">
      <c r="R26172" s="139"/>
    </row>
    <row r="26173" spans="18:18" x14ac:dyDescent="0.25">
      <c r="R26173" s="139"/>
    </row>
    <row r="26174" spans="18:18" x14ac:dyDescent="0.25">
      <c r="R26174" s="139"/>
    </row>
    <row r="26175" spans="18:18" x14ac:dyDescent="0.25">
      <c r="R26175" s="139"/>
    </row>
    <row r="26176" spans="18:18" x14ac:dyDescent="0.25">
      <c r="R26176" s="139"/>
    </row>
    <row r="26177" spans="18:18" x14ac:dyDescent="0.25">
      <c r="R26177" s="139"/>
    </row>
    <row r="26178" spans="18:18" x14ac:dyDescent="0.25">
      <c r="R26178" s="139"/>
    </row>
    <row r="26179" spans="18:18" x14ac:dyDescent="0.25">
      <c r="R26179" s="139"/>
    </row>
    <row r="26180" spans="18:18" x14ac:dyDescent="0.25">
      <c r="R26180" s="139"/>
    </row>
    <row r="26181" spans="18:18" x14ac:dyDescent="0.25">
      <c r="R26181" s="139"/>
    </row>
    <row r="26182" spans="18:18" x14ac:dyDescent="0.25">
      <c r="R26182" s="139"/>
    </row>
    <row r="26183" spans="18:18" x14ac:dyDescent="0.25">
      <c r="R26183" s="139"/>
    </row>
    <row r="26184" spans="18:18" x14ac:dyDescent="0.25">
      <c r="R26184" s="139"/>
    </row>
    <row r="26185" spans="18:18" x14ac:dyDescent="0.25">
      <c r="R26185" s="139"/>
    </row>
    <row r="26186" spans="18:18" x14ac:dyDescent="0.25">
      <c r="R26186" s="139"/>
    </row>
    <row r="26187" spans="18:18" x14ac:dyDescent="0.25">
      <c r="R26187" s="139"/>
    </row>
    <row r="26188" spans="18:18" x14ac:dyDescent="0.25">
      <c r="R26188" s="139"/>
    </row>
    <row r="26189" spans="18:18" x14ac:dyDescent="0.25">
      <c r="R26189" s="139"/>
    </row>
    <row r="26190" spans="18:18" x14ac:dyDescent="0.25">
      <c r="R26190" s="139"/>
    </row>
    <row r="26191" spans="18:18" x14ac:dyDescent="0.25">
      <c r="R26191" s="139"/>
    </row>
    <row r="26192" spans="18:18" x14ac:dyDescent="0.25">
      <c r="R26192" s="139"/>
    </row>
    <row r="26193" spans="18:18" x14ac:dyDescent="0.25">
      <c r="R26193" s="139"/>
    </row>
    <row r="26194" spans="18:18" x14ac:dyDescent="0.25">
      <c r="R26194" s="139"/>
    </row>
    <row r="26195" spans="18:18" x14ac:dyDescent="0.25">
      <c r="R26195" s="139"/>
    </row>
    <row r="26196" spans="18:18" x14ac:dyDescent="0.25">
      <c r="R26196" s="139"/>
    </row>
    <row r="26197" spans="18:18" x14ac:dyDescent="0.25">
      <c r="R26197" s="139"/>
    </row>
    <row r="26198" spans="18:18" x14ac:dyDescent="0.25">
      <c r="R26198" s="139"/>
    </row>
    <row r="26199" spans="18:18" x14ac:dyDescent="0.25">
      <c r="R26199" s="139"/>
    </row>
    <row r="26200" spans="18:18" x14ac:dyDescent="0.25">
      <c r="R26200" s="139"/>
    </row>
    <row r="26201" spans="18:18" x14ac:dyDescent="0.25">
      <c r="R26201" s="139"/>
    </row>
    <row r="26202" spans="18:18" x14ac:dyDescent="0.25">
      <c r="R26202" s="139"/>
    </row>
    <row r="26203" spans="18:18" x14ac:dyDescent="0.25">
      <c r="R26203" s="139"/>
    </row>
    <row r="26204" spans="18:18" x14ac:dyDescent="0.25">
      <c r="R26204" s="139"/>
    </row>
    <row r="26205" spans="18:18" x14ac:dyDescent="0.25">
      <c r="R26205" s="139"/>
    </row>
    <row r="26206" spans="18:18" x14ac:dyDescent="0.25">
      <c r="R26206" s="139"/>
    </row>
    <row r="26207" spans="18:18" x14ac:dyDescent="0.25">
      <c r="R26207" s="139"/>
    </row>
    <row r="26208" spans="18:18" x14ac:dyDescent="0.25">
      <c r="R26208" s="139"/>
    </row>
    <row r="26209" spans="18:18" x14ac:dyDescent="0.25">
      <c r="R26209" s="139"/>
    </row>
    <row r="26210" spans="18:18" x14ac:dyDescent="0.25">
      <c r="R26210" s="139"/>
    </row>
    <row r="26211" spans="18:18" x14ac:dyDescent="0.25">
      <c r="R26211" s="139"/>
    </row>
    <row r="26212" spans="18:18" x14ac:dyDescent="0.25">
      <c r="R26212" s="139"/>
    </row>
    <row r="26213" spans="18:18" x14ac:dyDescent="0.25">
      <c r="R26213" s="139"/>
    </row>
    <row r="26214" spans="18:18" x14ac:dyDescent="0.25">
      <c r="R26214" s="139"/>
    </row>
    <row r="26215" spans="18:18" x14ac:dyDescent="0.25">
      <c r="R26215" s="139"/>
    </row>
    <row r="26216" spans="18:18" x14ac:dyDescent="0.25">
      <c r="R26216" s="139"/>
    </row>
    <row r="26217" spans="18:18" x14ac:dyDescent="0.25">
      <c r="R26217" s="139"/>
    </row>
    <row r="26218" spans="18:18" x14ac:dyDescent="0.25">
      <c r="R26218" s="139"/>
    </row>
    <row r="26219" spans="18:18" x14ac:dyDescent="0.25">
      <c r="R26219" s="139"/>
    </row>
    <row r="26220" spans="18:18" x14ac:dyDescent="0.25">
      <c r="R26220" s="139"/>
    </row>
    <row r="26221" spans="18:18" x14ac:dyDescent="0.25">
      <c r="R26221" s="139"/>
    </row>
    <row r="26222" spans="18:18" x14ac:dyDescent="0.25">
      <c r="R26222" s="139"/>
    </row>
    <row r="26223" spans="18:18" x14ac:dyDescent="0.25">
      <c r="R26223" s="139"/>
    </row>
    <row r="26224" spans="18:18" x14ac:dyDescent="0.25">
      <c r="R26224" s="139"/>
    </row>
    <row r="26225" spans="18:18" x14ac:dyDescent="0.25">
      <c r="R26225" s="139"/>
    </row>
    <row r="26226" spans="18:18" x14ac:dyDescent="0.25">
      <c r="R26226" s="139"/>
    </row>
    <row r="26227" spans="18:18" x14ac:dyDescent="0.25">
      <c r="R26227" s="139"/>
    </row>
    <row r="26228" spans="18:18" x14ac:dyDescent="0.25">
      <c r="R26228" s="139"/>
    </row>
    <row r="26229" spans="18:18" x14ac:dyDescent="0.25">
      <c r="R26229" s="139"/>
    </row>
    <row r="26230" spans="18:18" x14ac:dyDescent="0.25">
      <c r="R26230" s="139"/>
    </row>
    <row r="26231" spans="18:18" x14ac:dyDescent="0.25">
      <c r="R26231" s="139"/>
    </row>
    <row r="26232" spans="18:18" x14ac:dyDescent="0.25">
      <c r="R26232" s="139"/>
    </row>
    <row r="26233" spans="18:18" x14ac:dyDescent="0.25">
      <c r="R26233" s="139"/>
    </row>
    <row r="26234" spans="18:18" x14ac:dyDescent="0.25">
      <c r="R26234" s="139"/>
    </row>
    <row r="26235" spans="18:18" x14ac:dyDescent="0.25">
      <c r="R26235" s="139"/>
    </row>
    <row r="26236" spans="18:18" x14ac:dyDescent="0.25">
      <c r="R26236" s="139"/>
    </row>
    <row r="26237" spans="18:18" x14ac:dyDescent="0.25">
      <c r="R26237" s="139"/>
    </row>
    <row r="26238" spans="18:18" x14ac:dyDescent="0.25">
      <c r="R26238" s="139"/>
    </row>
    <row r="26239" spans="18:18" x14ac:dyDescent="0.25">
      <c r="R26239" s="139"/>
    </row>
    <row r="26240" spans="18:18" x14ac:dyDescent="0.25">
      <c r="R26240" s="139"/>
    </row>
    <row r="26241" spans="18:18" x14ac:dyDescent="0.25">
      <c r="R26241" s="139"/>
    </row>
    <row r="26242" spans="18:18" x14ac:dyDescent="0.25">
      <c r="R26242" s="139"/>
    </row>
    <row r="26243" spans="18:18" x14ac:dyDescent="0.25">
      <c r="R26243" s="139"/>
    </row>
    <row r="26244" spans="18:18" x14ac:dyDescent="0.25">
      <c r="R26244" s="139"/>
    </row>
    <row r="26245" spans="18:18" x14ac:dyDescent="0.25">
      <c r="R26245" s="139"/>
    </row>
    <row r="26246" spans="18:18" x14ac:dyDescent="0.25">
      <c r="R26246" s="139"/>
    </row>
    <row r="26247" spans="18:18" x14ac:dyDescent="0.25">
      <c r="R26247" s="139"/>
    </row>
    <row r="26248" spans="18:18" x14ac:dyDescent="0.25">
      <c r="R26248" s="139"/>
    </row>
    <row r="26249" spans="18:18" x14ac:dyDescent="0.25">
      <c r="R26249" s="139"/>
    </row>
    <row r="26250" spans="18:18" x14ac:dyDescent="0.25">
      <c r="R26250" s="139"/>
    </row>
    <row r="26251" spans="18:18" x14ac:dyDescent="0.25">
      <c r="R26251" s="139"/>
    </row>
    <row r="26252" spans="18:18" x14ac:dyDescent="0.25">
      <c r="R26252" s="139"/>
    </row>
    <row r="26253" spans="18:18" x14ac:dyDescent="0.25">
      <c r="R26253" s="139"/>
    </row>
    <row r="26254" spans="18:18" x14ac:dyDescent="0.25">
      <c r="R26254" s="139"/>
    </row>
    <row r="26255" spans="18:18" x14ac:dyDescent="0.25">
      <c r="R26255" s="139"/>
    </row>
    <row r="26256" spans="18:18" x14ac:dyDescent="0.25">
      <c r="R26256" s="139"/>
    </row>
    <row r="26257" spans="18:18" x14ac:dyDescent="0.25">
      <c r="R26257" s="139"/>
    </row>
    <row r="26258" spans="18:18" x14ac:dyDescent="0.25">
      <c r="R26258" s="139"/>
    </row>
    <row r="26259" spans="18:18" x14ac:dyDescent="0.25">
      <c r="R26259" s="139"/>
    </row>
    <row r="26260" spans="18:18" x14ac:dyDescent="0.25">
      <c r="R26260" s="139"/>
    </row>
    <row r="26261" spans="18:18" x14ac:dyDescent="0.25">
      <c r="R26261" s="139"/>
    </row>
    <row r="26262" spans="18:18" x14ac:dyDescent="0.25">
      <c r="R26262" s="139"/>
    </row>
    <row r="26263" spans="18:18" x14ac:dyDescent="0.25">
      <c r="R26263" s="139"/>
    </row>
    <row r="26264" spans="18:18" x14ac:dyDescent="0.25">
      <c r="R26264" s="139"/>
    </row>
    <row r="26265" spans="18:18" x14ac:dyDescent="0.25">
      <c r="R26265" s="139"/>
    </row>
    <row r="26266" spans="18:18" x14ac:dyDescent="0.25">
      <c r="R26266" s="139"/>
    </row>
    <row r="26267" spans="18:18" x14ac:dyDescent="0.25">
      <c r="R26267" s="139"/>
    </row>
    <row r="26268" spans="18:18" x14ac:dyDescent="0.25">
      <c r="R26268" s="139"/>
    </row>
    <row r="26269" spans="18:18" x14ac:dyDescent="0.25">
      <c r="R26269" s="139"/>
    </row>
    <row r="26270" spans="18:18" x14ac:dyDescent="0.25">
      <c r="R26270" s="139"/>
    </row>
    <row r="26271" spans="18:18" x14ac:dyDescent="0.25">
      <c r="R26271" s="139"/>
    </row>
    <row r="26272" spans="18:18" x14ac:dyDescent="0.25">
      <c r="R26272" s="139"/>
    </row>
    <row r="26273" spans="18:18" x14ac:dyDescent="0.25">
      <c r="R26273" s="139"/>
    </row>
    <row r="26274" spans="18:18" x14ac:dyDescent="0.25">
      <c r="R26274" s="139"/>
    </row>
    <row r="26275" spans="18:18" x14ac:dyDescent="0.25">
      <c r="R26275" s="139"/>
    </row>
    <row r="26276" spans="18:18" x14ac:dyDescent="0.25">
      <c r="R26276" s="139"/>
    </row>
    <row r="26277" spans="18:18" x14ac:dyDescent="0.25">
      <c r="R26277" s="139"/>
    </row>
    <row r="26278" spans="18:18" x14ac:dyDescent="0.25">
      <c r="R26278" s="139"/>
    </row>
    <row r="26279" spans="18:18" x14ac:dyDescent="0.25">
      <c r="R26279" s="139"/>
    </row>
    <row r="26280" spans="18:18" x14ac:dyDescent="0.25">
      <c r="R26280" s="139"/>
    </row>
    <row r="26281" spans="18:18" x14ac:dyDescent="0.25">
      <c r="R26281" s="139"/>
    </row>
    <row r="26282" spans="18:18" x14ac:dyDescent="0.25">
      <c r="R26282" s="139"/>
    </row>
    <row r="26283" spans="18:18" x14ac:dyDescent="0.25">
      <c r="R26283" s="139"/>
    </row>
    <row r="26284" spans="18:18" x14ac:dyDescent="0.25">
      <c r="R26284" s="139"/>
    </row>
    <row r="26285" spans="18:18" x14ac:dyDescent="0.25">
      <c r="R26285" s="139"/>
    </row>
    <row r="26286" spans="18:18" x14ac:dyDescent="0.25">
      <c r="R26286" s="139"/>
    </row>
    <row r="26287" spans="18:18" x14ac:dyDescent="0.25">
      <c r="R26287" s="139"/>
    </row>
    <row r="26288" spans="18:18" x14ac:dyDescent="0.25">
      <c r="R26288" s="139"/>
    </row>
    <row r="26289" spans="18:18" x14ac:dyDescent="0.25">
      <c r="R26289" s="139"/>
    </row>
    <row r="26290" spans="18:18" x14ac:dyDescent="0.25">
      <c r="R26290" s="139"/>
    </row>
    <row r="26291" spans="18:18" x14ac:dyDescent="0.25">
      <c r="R26291" s="139"/>
    </row>
    <row r="26292" spans="18:18" x14ac:dyDescent="0.25">
      <c r="R26292" s="139"/>
    </row>
    <row r="26293" spans="18:18" x14ac:dyDescent="0.25">
      <c r="R26293" s="139"/>
    </row>
    <row r="26294" spans="18:18" x14ac:dyDescent="0.25">
      <c r="R26294" s="139"/>
    </row>
    <row r="26295" spans="18:18" x14ac:dyDescent="0.25">
      <c r="R26295" s="139"/>
    </row>
    <row r="26296" spans="18:18" x14ac:dyDescent="0.25">
      <c r="R26296" s="139"/>
    </row>
    <row r="26297" spans="18:18" x14ac:dyDescent="0.25">
      <c r="R26297" s="139"/>
    </row>
    <row r="26298" spans="18:18" x14ac:dyDescent="0.25">
      <c r="R26298" s="139"/>
    </row>
    <row r="26299" spans="18:18" x14ac:dyDescent="0.25">
      <c r="R26299" s="139"/>
    </row>
    <row r="26300" spans="18:18" x14ac:dyDescent="0.25">
      <c r="R26300" s="139"/>
    </row>
    <row r="26301" spans="18:18" x14ac:dyDescent="0.25">
      <c r="R26301" s="139"/>
    </row>
    <row r="26302" spans="18:18" x14ac:dyDescent="0.25">
      <c r="R26302" s="139"/>
    </row>
    <row r="26303" spans="18:18" x14ac:dyDescent="0.25">
      <c r="R26303" s="139"/>
    </row>
    <row r="26304" spans="18:18" x14ac:dyDescent="0.25">
      <c r="R26304" s="139"/>
    </row>
    <row r="26305" spans="18:18" x14ac:dyDescent="0.25">
      <c r="R26305" s="139"/>
    </row>
    <row r="26306" spans="18:18" x14ac:dyDescent="0.25">
      <c r="R26306" s="139"/>
    </row>
    <row r="26307" spans="18:18" x14ac:dyDescent="0.25">
      <c r="R26307" s="139"/>
    </row>
    <row r="26308" spans="18:18" x14ac:dyDescent="0.25">
      <c r="R26308" s="139"/>
    </row>
    <row r="26309" spans="18:18" x14ac:dyDescent="0.25">
      <c r="R26309" s="139"/>
    </row>
    <row r="26310" spans="18:18" x14ac:dyDescent="0.25">
      <c r="R26310" s="139"/>
    </row>
    <row r="26311" spans="18:18" x14ac:dyDescent="0.25">
      <c r="R26311" s="139"/>
    </row>
    <row r="26312" spans="18:18" x14ac:dyDescent="0.25">
      <c r="R26312" s="139"/>
    </row>
    <row r="26313" spans="18:18" x14ac:dyDescent="0.25">
      <c r="R26313" s="139"/>
    </row>
    <row r="26314" spans="18:18" x14ac:dyDescent="0.25">
      <c r="R26314" s="139"/>
    </row>
    <row r="26315" spans="18:18" x14ac:dyDescent="0.25">
      <c r="R26315" s="139"/>
    </row>
    <row r="26316" spans="18:18" x14ac:dyDescent="0.25">
      <c r="R26316" s="139"/>
    </row>
    <row r="26317" spans="18:18" x14ac:dyDescent="0.25">
      <c r="R26317" s="139"/>
    </row>
    <row r="26318" spans="18:18" x14ac:dyDescent="0.25">
      <c r="R26318" s="139"/>
    </row>
    <row r="26319" spans="18:18" x14ac:dyDescent="0.25">
      <c r="R26319" s="139"/>
    </row>
    <row r="26320" spans="18:18" x14ac:dyDescent="0.25">
      <c r="R26320" s="139"/>
    </row>
    <row r="26321" spans="18:18" x14ac:dyDescent="0.25">
      <c r="R26321" s="139"/>
    </row>
    <row r="26322" spans="18:18" x14ac:dyDescent="0.25">
      <c r="R26322" s="139"/>
    </row>
    <row r="26323" spans="18:18" x14ac:dyDescent="0.25">
      <c r="R26323" s="139"/>
    </row>
    <row r="26324" spans="18:18" x14ac:dyDescent="0.25">
      <c r="R26324" s="139"/>
    </row>
    <row r="26325" spans="18:18" x14ac:dyDescent="0.25">
      <c r="R26325" s="139"/>
    </row>
    <row r="26326" spans="18:18" x14ac:dyDescent="0.25">
      <c r="R26326" s="139"/>
    </row>
    <row r="26327" spans="18:18" x14ac:dyDescent="0.25">
      <c r="R26327" s="139"/>
    </row>
    <row r="26328" spans="18:18" x14ac:dyDescent="0.25">
      <c r="R26328" s="139"/>
    </row>
    <row r="26329" spans="18:18" x14ac:dyDescent="0.25">
      <c r="R26329" s="139"/>
    </row>
    <row r="26330" spans="18:18" x14ac:dyDescent="0.25">
      <c r="R26330" s="139"/>
    </row>
    <row r="26331" spans="18:18" x14ac:dyDescent="0.25">
      <c r="R26331" s="139"/>
    </row>
    <row r="26332" spans="18:18" x14ac:dyDescent="0.25">
      <c r="R26332" s="139"/>
    </row>
    <row r="26333" spans="18:18" x14ac:dyDescent="0.25">
      <c r="R26333" s="139"/>
    </row>
    <row r="26334" spans="18:18" x14ac:dyDescent="0.25">
      <c r="R26334" s="139"/>
    </row>
    <row r="26335" spans="18:18" x14ac:dyDescent="0.25">
      <c r="R26335" s="139"/>
    </row>
    <row r="26336" spans="18:18" x14ac:dyDescent="0.25">
      <c r="R26336" s="139"/>
    </row>
    <row r="26337" spans="18:18" x14ac:dyDescent="0.25">
      <c r="R26337" s="139"/>
    </row>
    <row r="26338" spans="18:18" x14ac:dyDescent="0.25">
      <c r="R26338" s="139"/>
    </row>
    <row r="26339" spans="18:18" x14ac:dyDescent="0.25">
      <c r="R26339" s="139"/>
    </row>
    <row r="26340" spans="18:18" x14ac:dyDescent="0.25">
      <c r="R26340" s="139"/>
    </row>
    <row r="26341" spans="18:18" x14ac:dyDescent="0.25">
      <c r="R26341" s="139"/>
    </row>
    <row r="26342" spans="18:18" x14ac:dyDescent="0.25">
      <c r="R26342" s="139"/>
    </row>
    <row r="26343" spans="18:18" x14ac:dyDescent="0.25">
      <c r="R26343" s="139"/>
    </row>
    <row r="26344" spans="18:18" x14ac:dyDescent="0.25">
      <c r="R26344" s="139"/>
    </row>
    <row r="26345" spans="18:18" x14ac:dyDescent="0.25">
      <c r="R26345" s="139"/>
    </row>
    <row r="26346" spans="18:18" x14ac:dyDescent="0.25">
      <c r="R26346" s="139"/>
    </row>
    <row r="26347" spans="18:18" x14ac:dyDescent="0.25">
      <c r="R26347" s="139"/>
    </row>
    <row r="26348" spans="18:18" x14ac:dyDescent="0.25">
      <c r="R26348" s="139"/>
    </row>
    <row r="26349" spans="18:18" x14ac:dyDescent="0.25">
      <c r="R26349" s="139"/>
    </row>
    <row r="26350" spans="18:18" x14ac:dyDescent="0.25">
      <c r="R26350" s="139"/>
    </row>
    <row r="26351" spans="18:18" x14ac:dyDescent="0.25">
      <c r="R26351" s="139"/>
    </row>
    <row r="26352" spans="18:18" x14ac:dyDescent="0.25">
      <c r="R26352" s="139"/>
    </row>
    <row r="26353" spans="18:18" x14ac:dyDescent="0.25">
      <c r="R26353" s="139"/>
    </row>
    <row r="26354" spans="18:18" x14ac:dyDescent="0.25">
      <c r="R26354" s="139"/>
    </row>
    <row r="26355" spans="18:18" x14ac:dyDescent="0.25">
      <c r="R26355" s="139"/>
    </row>
    <row r="26356" spans="18:18" x14ac:dyDescent="0.25">
      <c r="R26356" s="139"/>
    </row>
    <row r="26357" spans="18:18" x14ac:dyDescent="0.25">
      <c r="R26357" s="139"/>
    </row>
    <row r="26358" spans="18:18" x14ac:dyDescent="0.25">
      <c r="R26358" s="139"/>
    </row>
    <row r="26359" spans="18:18" x14ac:dyDescent="0.25">
      <c r="R26359" s="139"/>
    </row>
    <row r="26360" spans="18:18" x14ac:dyDescent="0.25">
      <c r="R26360" s="139"/>
    </row>
    <row r="26361" spans="18:18" x14ac:dyDescent="0.25">
      <c r="R26361" s="139"/>
    </row>
    <row r="26362" spans="18:18" x14ac:dyDescent="0.25">
      <c r="R26362" s="139"/>
    </row>
    <row r="26363" spans="18:18" x14ac:dyDescent="0.25">
      <c r="R26363" s="139"/>
    </row>
    <row r="26364" spans="18:18" x14ac:dyDescent="0.25">
      <c r="R26364" s="139"/>
    </row>
    <row r="26365" spans="18:18" x14ac:dyDescent="0.25">
      <c r="R26365" s="139"/>
    </row>
    <row r="26366" spans="18:18" x14ac:dyDescent="0.25">
      <c r="R26366" s="139"/>
    </row>
    <row r="26367" spans="18:18" x14ac:dyDescent="0.25">
      <c r="R26367" s="139"/>
    </row>
    <row r="26368" spans="18:18" x14ac:dyDescent="0.25">
      <c r="R26368" s="139"/>
    </row>
    <row r="26369" spans="18:18" x14ac:dyDescent="0.25">
      <c r="R26369" s="139"/>
    </row>
    <row r="26370" spans="18:18" x14ac:dyDescent="0.25">
      <c r="R26370" s="139"/>
    </row>
    <row r="26371" spans="18:18" x14ac:dyDescent="0.25">
      <c r="R26371" s="139"/>
    </row>
    <row r="26372" spans="18:18" x14ac:dyDescent="0.25">
      <c r="R26372" s="139"/>
    </row>
    <row r="26373" spans="18:18" x14ac:dyDescent="0.25">
      <c r="R26373" s="139"/>
    </row>
    <row r="26374" spans="18:18" x14ac:dyDescent="0.25">
      <c r="R26374" s="139"/>
    </row>
    <row r="26375" spans="18:18" x14ac:dyDescent="0.25">
      <c r="R26375" s="139"/>
    </row>
    <row r="26376" spans="18:18" x14ac:dyDescent="0.25">
      <c r="R26376" s="139"/>
    </row>
    <row r="26377" spans="18:18" x14ac:dyDescent="0.25">
      <c r="R26377" s="139"/>
    </row>
    <row r="26378" spans="18:18" x14ac:dyDescent="0.25">
      <c r="R26378" s="139"/>
    </row>
    <row r="26379" spans="18:18" x14ac:dyDescent="0.25">
      <c r="R26379" s="139"/>
    </row>
    <row r="26380" spans="18:18" x14ac:dyDescent="0.25">
      <c r="R26380" s="139"/>
    </row>
    <row r="26381" spans="18:18" x14ac:dyDescent="0.25">
      <c r="R26381" s="139"/>
    </row>
    <row r="26382" spans="18:18" x14ac:dyDescent="0.25">
      <c r="R26382" s="139"/>
    </row>
    <row r="26383" spans="18:18" x14ac:dyDescent="0.25">
      <c r="R26383" s="139"/>
    </row>
    <row r="26384" spans="18:18" x14ac:dyDescent="0.25">
      <c r="R26384" s="139"/>
    </row>
    <row r="26385" spans="18:18" x14ac:dyDescent="0.25">
      <c r="R26385" s="139"/>
    </row>
    <row r="26386" spans="18:18" x14ac:dyDescent="0.25">
      <c r="R26386" s="139"/>
    </row>
    <row r="26387" spans="18:18" x14ac:dyDescent="0.25">
      <c r="R26387" s="139"/>
    </row>
    <row r="26388" spans="18:18" x14ac:dyDescent="0.25">
      <c r="R26388" s="139"/>
    </row>
    <row r="26389" spans="18:18" x14ac:dyDescent="0.25">
      <c r="R26389" s="139"/>
    </row>
    <row r="26390" spans="18:18" x14ac:dyDescent="0.25">
      <c r="R26390" s="139"/>
    </row>
    <row r="26391" spans="18:18" x14ac:dyDescent="0.25">
      <c r="R26391" s="139"/>
    </row>
    <row r="26392" spans="18:18" x14ac:dyDescent="0.25">
      <c r="R26392" s="139"/>
    </row>
    <row r="26393" spans="18:18" x14ac:dyDescent="0.25">
      <c r="R26393" s="139"/>
    </row>
    <row r="26394" spans="18:18" x14ac:dyDescent="0.25">
      <c r="R26394" s="139"/>
    </row>
    <row r="26395" spans="18:18" x14ac:dyDescent="0.25">
      <c r="R26395" s="139"/>
    </row>
    <row r="26396" spans="18:18" x14ac:dyDescent="0.25">
      <c r="R26396" s="139"/>
    </row>
    <row r="26397" spans="18:18" x14ac:dyDescent="0.25">
      <c r="R26397" s="139"/>
    </row>
    <row r="26398" spans="18:18" x14ac:dyDescent="0.25">
      <c r="R26398" s="139"/>
    </row>
    <row r="26399" spans="18:18" x14ac:dyDescent="0.25">
      <c r="R26399" s="139"/>
    </row>
    <row r="26400" spans="18:18" x14ac:dyDescent="0.25">
      <c r="R26400" s="139"/>
    </row>
    <row r="26401" spans="18:18" x14ac:dyDescent="0.25">
      <c r="R26401" s="139"/>
    </row>
    <row r="26402" spans="18:18" x14ac:dyDescent="0.25">
      <c r="R26402" s="139"/>
    </row>
    <row r="26403" spans="18:18" x14ac:dyDescent="0.25">
      <c r="R26403" s="139"/>
    </row>
    <row r="26404" spans="18:18" x14ac:dyDescent="0.25">
      <c r="R26404" s="139"/>
    </row>
    <row r="26405" spans="18:18" x14ac:dyDescent="0.25">
      <c r="R26405" s="139"/>
    </row>
    <row r="26406" spans="18:18" x14ac:dyDescent="0.25">
      <c r="R26406" s="139"/>
    </row>
    <row r="26407" spans="18:18" x14ac:dyDescent="0.25">
      <c r="R26407" s="139"/>
    </row>
    <row r="26408" spans="18:18" x14ac:dyDescent="0.25">
      <c r="R26408" s="139"/>
    </row>
    <row r="26409" spans="18:18" x14ac:dyDescent="0.25">
      <c r="R26409" s="139"/>
    </row>
    <row r="26410" spans="18:18" x14ac:dyDescent="0.25">
      <c r="R26410" s="139"/>
    </row>
    <row r="26411" spans="18:18" x14ac:dyDescent="0.25">
      <c r="R26411" s="139"/>
    </row>
    <row r="26412" spans="18:18" x14ac:dyDescent="0.25">
      <c r="R26412" s="139"/>
    </row>
    <row r="26413" spans="18:18" x14ac:dyDescent="0.25">
      <c r="R26413" s="139"/>
    </row>
    <row r="26414" spans="18:18" x14ac:dyDescent="0.25">
      <c r="R26414" s="139"/>
    </row>
    <row r="26415" spans="18:18" x14ac:dyDescent="0.25">
      <c r="R26415" s="139"/>
    </row>
    <row r="26416" spans="18:18" x14ac:dyDescent="0.25">
      <c r="R26416" s="139"/>
    </row>
    <row r="26417" spans="18:18" x14ac:dyDescent="0.25">
      <c r="R26417" s="139"/>
    </row>
    <row r="26418" spans="18:18" x14ac:dyDescent="0.25">
      <c r="R26418" s="139"/>
    </row>
    <row r="26419" spans="18:18" x14ac:dyDescent="0.25">
      <c r="R26419" s="139"/>
    </row>
    <row r="26420" spans="18:18" x14ac:dyDescent="0.25">
      <c r="R26420" s="139"/>
    </row>
    <row r="26421" spans="18:18" x14ac:dyDescent="0.25">
      <c r="R26421" s="139"/>
    </row>
    <row r="26422" spans="18:18" x14ac:dyDescent="0.25">
      <c r="R26422" s="139"/>
    </row>
    <row r="26423" spans="18:18" x14ac:dyDescent="0.25">
      <c r="R26423" s="139"/>
    </row>
    <row r="26424" spans="18:18" x14ac:dyDescent="0.25">
      <c r="R26424" s="139"/>
    </row>
    <row r="26425" spans="18:18" x14ac:dyDescent="0.25">
      <c r="R26425" s="139"/>
    </row>
    <row r="26426" spans="18:18" x14ac:dyDescent="0.25">
      <c r="R26426" s="139"/>
    </row>
    <row r="26427" spans="18:18" x14ac:dyDescent="0.25">
      <c r="R26427" s="139"/>
    </row>
    <row r="26428" spans="18:18" x14ac:dyDescent="0.25">
      <c r="R26428" s="139"/>
    </row>
    <row r="26429" spans="18:18" x14ac:dyDescent="0.25">
      <c r="R26429" s="139"/>
    </row>
    <row r="26430" spans="18:18" x14ac:dyDescent="0.25">
      <c r="R26430" s="139"/>
    </row>
    <row r="26431" spans="18:18" x14ac:dyDescent="0.25">
      <c r="R26431" s="139"/>
    </row>
    <row r="26432" spans="18:18" x14ac:dyDescent="0.25">
      <c r="R26432" s="139"/>
    </row>
    <row r="26433" spans="18:18" x14ac:dyDescent="0.25">
      <c r="R26433" s="139"/>
    </row>
    <row r="26434" spans="18:18" x14ac:dyDescent="0.25">
      <c r="R26434" s="139"/>
    </row>
    <row r="26435" spans="18:18" x14ac:dyDescent="0.25">
      <c r="R26435" s="139"/>
    </row>
    <row r="26436" spans="18:18" x14ac:dyDescent="0.25">
      <c r="R26436" s="139"/>
    </row>
    <row r="26437" spans="18:18" x14ac:dyDescent="0.25">
      <c r="R26437" s="139"/>
    </row>
    <row r="26438" spans="18:18" x14ac:dyDescent="0.25">
      <c r="R26438" s="139"/>
    </row>
    <row r="26439" spans="18:18" x14ac:dyDescent="0.25">
      <c r="R26439" s="139"/>
    </row>
    <row r="26440" spans="18:18" x14ac:dyDescent="0.25">
      <c r="R26440" s="139"/>
    </row>
    <row r="26441" spans="18:18" x14ac:dyDescent="0.25">
      <c r="R26441" s="139"/>
    </row>
    <row r="26442" spans="18:18" x14ac:dyDescent="0.25">
      <c r="R26442" s="139"/>
    </row>
    <row r="26443" spans="18:18" x14ac:dyDescent="0.25">
      <c r="R26443" s="139"/>
    </row>
    <row r="26444" spans="18:18" x14ac:dyDescent="0.25">
      <c r="R26444" s="139"/>
    </row>
    <row r="26445" spans="18:18" x14ac:dyDescent="0.25">
      <c r="R26445" s="139"/>
    </row>
    <row r="26446" spans="18:18" x14ac:dyDescent="0.25">
      <c r="R26446" s="139"/>
    </row>
    <row r="26447" spans="18:18" x14ac:dyDescent="0.25">
      <c r="R26447" s="139"/>
    </row>
    <row r="26448" spans="18:18" x14ac:dyDescent="0.25">
      <c r="R26448" s="139"/>
    </row>
    <row r="26449" spans="18:18" x14ac:dyDescent="0.25">
      <c r="R26449" s="139"/>
    </row>
    <row r="26450" spans="18:18" x14ac:dyDescent="0.25">
      <c r="R26450" s="139"/>
    </row>
    <row r="26451" spans="18:18" x14ac:dyDescent="0.25">
      <c r="R26451" s="139"/>
    </row>
    <row r="26452" spans="18:18" x14ac:dyDescent="0.25">
      <c r="R26452" s="139"/>
    </row>
    <row r="26453" spans="18:18" x14ac:dyDescent="0.25">
      <c r="R26453" s="139"/>
    </row>
    <row r="26454" spans="18:18" x14ac:dyDescent="0.25">
      <c r="R26454" s="139"/>
    </row>
    <row r="26455" spans="18:18" x14ac:dyDescent="0.25">
      <c r="R26455" s="139"/>
    </row>
    <row r="26456" spans="18:18" x14ac:dyDescent="0.25">
      <c r="R26456" s="139"/>
    </row>
    <row r="26457" spans="18:18" x14ac:dyDescent="0.25">
      <c r="R26457" s="139"/>
    </row>
    <row r="26458" spans="18:18" x14ac:dyDescent="0.25">
      <c r="R26458" s="139"/>
    </row>
    <row r="26459" spans="18:18" x14ac:dyDescent="0.25">
      <c r="R26459" s="139"/>
    </row>
    <row r="26460" spans="18:18" x14ac:dyDescent="0.25">
      <c r="R26460" s="139"/>
    </row>
    <row r="26461" spans="18:18" x14ac:dyDescent="0.25">
      <c r="R26461" s="139"/>
    </row>
    <row r="26462" spans="18:18" x14ac:dyDescent="0.25">
      <c r="R26462" s="139"/>
    </row>
    <row r="26463" spans="18:18" x14ac:dyDescent="0.25">
      <c r="R26463" s="139"/>
    </row>
    <row r="26464" spans="18:18" x14ac:dyDescent="0.25">
      <c r="R26464" s="139"/>
    </row>
    <row r="26465" spans="18:18" x14ac:dyDescent="0.25">
      <c r="R26465" s="139"/>
    </row>
    <row r="26466" spans="18:18" x14ac:dyDescent="0.25">
      <c r="R26466" s="139"/>
    </row>
    <row r="26467" spans="18:18" x14ac:dyDescent="0.25">
      <c r="R26467" s="139"/>
    </row>
    <row r="26468" spans="18:18" x14ac:dyDescent="0.25">
      <c r="R26468" s="139"/>
    </row>
    <row r="26469" spans="18:18" x14ac:dyDescent="0.25">
      <c r="R26469" s="139"/>
    </row>
    <row r="26470" spans="18:18" x14ac:dyDescent="0.25">
      <c r="R26470" s="139"/>
    </row>
    <row r="26471" spans="18:18" x14ac:dyDescent="0.25">
      <c r="R26471" s="139"/>
    </row>
    <row r="26472" spans="18:18" x14ac:dyDescent="0.25">
      <c r="R26472" s="139"/>
    </row>
    <row r="26473" spans="18:18" x14ac:dyDescent="0.25">
      <c r="R26473" s="139"/>
    </row>
    <row r="26474" spans="18:18" x14ac:dyDescent="0.25">
      <c r="R26474" s="139"/>
    </row>
    <row r="26475" spans="18:18" x14ac:dyDescent="0.25">
      <c r="R26475" s="139"/>
    </row>
    <row r="26476" spans="18:18" x14ac:dyDescent="0.25">
      <c r="R26476" s="139"/>
    </row>
    <row r="26477" spans="18:18" x14ac:dyDescent="0.25">
      <c r="R26477" s="139"/>
    </row>
    <row r="26478" spans="18:18" x14ac:dyDescent="0.25">
      <c r="R26478" s="139"/>
    </row>
    <row r="26479" spans="18:18" x14ac:dyDescent="0.25">
      <c r="R26479" s="139"/>
    </row>
    <row r="26480" spans="18:18" x14ac:dyDescent="0.25">
      <c r="R26480" s="139"/>
    </row>
    <row r="26481" spans="18:18" x14ac:dyDescent="0.25">
      <c r="R26481" s="139"/>
    </row>
    <row r="26482" spans="18:18" x14ac:dyDescent="0.25">
      <c r="R26482" s="139"/>
    </row>
    <row r="26483" spans="18:18" x14ac:dyDescent="0.25">
      <c r="R26483" s="139"/>
    </row>
    <row r="26484" spans="18:18" x14ac:dyDescent="0.25">
      <c r="R26484" s="139"/>
    </row>
    <row r="26485" spans="18:18" x14ac:dyDescent="0.25">
      <c r="R26485" s="139"/>
    </row>
    <row r="26486" spans="18:18" x14ac:dyDescent="0.25">
      <c r="R26486" s="139"/>
    </row>
    <row r="26487" spans="18:18" x14ac:dyDescent="0.25">
      <c r="R26487" s="139"/>
    </row>
    <row r="26488" spans="18:18" x14ac:dyDescent="0.25">
      <c r="R26488" s="139"/>
    </row>
    <row r="26489" spans="18:18" x14ac:dyDescent="0.25">
      <c r="R26489" s="139"/>
    </row>
    <row r="26490" spans="18:18" x14ac:dyDescent="0.25">
      <c r="R26490" s="139"/>
    </row>
    <row r="26491" spans="18:18" x14ac:dyDescent="0.25">
      <c r="R26491" s="139"/>
    </row>
    <row r="26492" spans="18:18" x14ac:dyDescent="0.25">
      <c r="R26492" s="139"/>
    </row>
    <row r="26493" spans="18:18" x14ac:dyDescent="0.25">
      <c r="R26493" s="139"/>
    </row>
    <row r="26494" spans="18:18" x14ac:dyDescent="0.25">
      <c r="R26494" s="139"/>
    </row>
    <row r="26495" spans="18:18" x14ac:dyDescent="0.25">
      <c r="R26495" s="139"/>
    </row>
    <row r="26496" spans="18:18" x14ac:dyDescent="0.25">
      <c r="R26496" s="139"/>
    </row>
    <row r="26497" spans="18:18" x14ac:dyDescent="0.25">
      <c r="R26497" s="139"/>
    </row>
    <row r="26498" spans="18:18" x14ac:dyDescent="0.25">
      <c r="R26498" s="139"/>
    </row>
    <row r="26499" spans="18:18" x14ac:dyDescent="0.25">
      <c r="R26499" s="139"/>
    </row>
    <row r="26500" spans="18:18" x14ac:dyDescent="0.25">
      <c r="R26500" s="139"/>
    </row>
    <row r="26501" spans="18:18" x14ac:dyDescent="0.25">
      <c r="R26501" s="139"/>
    </row>
    <row r="26502" spans="18:18" x14ac:dyDescent="0.25">
      <c r="R26502" s="139"/>
    </row>
    <row r="26503" spans="18:18" x14ac:dyDescent="0.25">
      <c r="R26503" s="139"/>
    </row>
    <row r="26504" spans="18:18" x14ac:dyDescent="0.25">
      <c r="R26504" s="139"/>
    </row>
    <row r="26505" spans="18:18" x14ac:dyDescent="0.25">
      <c r="R26505" s="139"/>
    </row>
    <row r="26506" spans="18:18" x14ac:dyDescent="0.25">
      <c r="R26506" s="139"/>
    </row>
    <row r="26507" spans="18:18" x14ac:dyDescent="0.25">
      <c r="R26507" s="139"/>
    </row>
    <row r="26508" spans="18:18" x14ac:dyDescent="0.25">
      <c r="R26508" s="139"/>
    </row>
    <row r="26509" spans="18:18" x14ac:dyDescent="0.25">
      <c r="R26509" s="139"/>
    </row>
    <row r="26510" spans="18:18" x14ac:dyDescent="0.25">
      <c r="R26510" s="139"/>
    </row>
    <row r="26511" spans="18:18" x14ac:dyDescent="0.25">
      <c r="R26511" s="139"/>
    </row>
    <row r="26512" spans="18:18" x14ac:dyDescent="0.25">
      <c r="R26512" s="139"/>
    </row>
    <row r="26513" spans="18:18" x14ac:dyDescent="0.25">
      <c r="R26513" s="139"/>
    </row>
    <row r="26514" spans="18:18" x14ac:dyDescent="0.25">
      <c r="R26514" s="139"/>
    </row>
    <row r="26515" spans="18:18" x14ac:dyDescent="0.25">
      <c r="R26515" s="139"/>
    </row>
    <row r="26516" spans="18:18" x14ac:dyDescent="0.25">
      <c r="R26516" s="139"/>
    </row>
    <row r="26517" spans="18:18" x14ac:dyDescent="0.25">
      <c r="R26517" s="139"/>
    </row>
    <row r="26518" spans="18:18" x14ac:dyDescent="0.25">
      <c r="R26518" s="139"/>
    </row>
    <row r="26519" spans="18:18" x14ac:dyDescent="0.25">
      <c r="R26519" s="139"/>
    </row>
    <row r="26520" spans="18:18" x14ac:dyDescent="0.25">
      <c r="R26520" s="139"/>
    </row>
    <row r="26521" spans="18:18" x14ac:dyDescent="0.25">
      <c r="R26521" s="139"/>
    </row>
    <row r="26522" spans="18:18" x14ac:dyDescent="0.25">
      <c r="R26522" s="139"/>
    </row>
    <row r="26523" spans="18:18" x14ac:dyDescent="0.25">
      <c r="R26523" s="139"/>
    </row>
    <row r="26524" spans="18:18" x14ac:dyDescent="0.25">
      <c r="R26524" s="139"/>
    </row>
    <row r="26525" spans="18:18" x14ac:dyDescent="0.25">
      <c r="R26525" s="139"/>
    </row>
    <row r="26526" spans="18:18" x14ac:dyDescent="0.25">
      <c r="R26526" s="139"/>
    </row>
    <row r="26527" spans="18:18" x14ac:dyDescent="0.25">
      <c r="R26527" s="139"/>
    </row>
    <row r="26528" spans="18:18" x14ac:dyDescent="0.25">
      <c r="R26528" s="139"/>
    </row>
    <row r="26529" spans="18:18" x14ac:dyDescent="0.25">
      <c r="R26529" s="139"/>
    </row>
    <row r="26530" spans="18:18" x14ac:dyDescent="0.25">
      <c r="R26530" s="139"/>
    </row>
    <row r="26531" spans="18:18" x14ac:dyDescent="0.25">
      <c r="R26531" s="139"/>
    </row>
    <row r="26532" spans="18:18" x14ac:dyDescent="0.25">
      <c r="R26532" s="139"/>
    </row>
    <row r="26533" spans="18:18" x14ac:dyDescent="0.25">
      <c r="R26533" s="139"/>
    </row>
    <row r="26534" spans="18:18" x14ac:dyDescent="0.25">
      <c r="R26534" s="139"/>
    </row>
    <row r="26535" spans="18:18" x14ac:dyDescent="0.25">
      <c r="R26535" s="139"/>
    </row>
    <row r="26536" spans="18:18" x14ac:dyDescent="0.25">
      <c r="R26536" s="139"/>
    </row>
    <row r="26537" spans="18:18" x14ac:dyDescent="0.25">
      <c r="R26537" s="139"/>
    </row>
    <row r="26538" spans="18:18" x14ac:dyDescent="0.25">
      <c r="R26538" s="139"/>
    </row>
    <row r="26539" spans="18:18" x14ac:dyDescent="0.25">
      <c r="R26539" s="139"/>
    </row>
    <row r="26540" spans="18:18" x14ac:dyDescent="0.25">
      <c r="R26540" s="139"/>
    </row>
    <row r="26541" spans="18:18" x14ac:dyDescent="0.25">
      <c r="R26541" s="139"/>
    </row>
    <row r="26542" spans="18:18" x14ac:dyDescent="0.25">
      <c r="R26542" s="139"/>
    </row>
    <row r="26543" spans="18:18" x14ac:dyDescent="0.25">
      <c r="R26543" s="139"/>
    </row>
    <row r="26544" spans="18:18" x14ac:dyDescent="0.25">
      <c r="R26544" s="139"/>
    </row>
    <row r="26545" spans="18:18" x14ac:dyDescent="0.25">
      <c r="R26545" s="139"/>
    </row>
    <row r="26546" spans="18:18" x14ac:dyDescent="0.25">
      <c r="R26546" s="139"/>
    </row>
    <row r="26547" spans="18:18" x14ac:dyDescent="0.25">
      <c r="R26547" s="139"/>
    </row>
    <row r="26548" spans="18:18" x14ac:dyDescent="0.25">
      <c r="R26548" s="139"/>
    </row>
    <row r="26549" spans="18:18" x14ac:dyDescent="0.25">
      <c r="R26549" s="139"/>
    </row>
    <row r="26550" spans="18:18" x14ac:dyDescent="0.25">
      <c r="R26550" s="139"/>
    </row>
    <row r="26551" spans="18:18" x14ac:dyDescent="0.25">
      <c r="R26551" s="139"/>
    </row>
    <row r="26552" spans="18:18" x14ac:dyDescent="0.25">
      <c r="R26552" s="139"/>
    </row>
    <row r="26553" spans="18:18" x14ac:dyDescent="0.25">
      <c r="R26553" s="139"/>
    </row>
    <row r="26554" spans="18:18" x14ac:dyDescent="0.25">
      <c r="R26554" s="139"/>
    </row>
    <row r="26555" spans="18:18" x14ac:dyDescent="0.25">
      <c r="R26555" s="139"/>
    </row>
    <row r="26556" spans="18:18" x14ac:dyDescent="0.25">
      <c r="R26556" s="139"/>
    </row>
    <row r="26557" spans="18:18" x14ac:dyDescent="0.25">
      <c r="R26557" s="139"/>
    </row>
    <row r="26558" spans="18:18" x14ac:dyDescent="0.25">
      <c r="R26558" s="139"/>
    </row>
    <row r="26559" spans="18:18" x14ac:dyDescent="0.25">
      <c r="R26559" s="139"/>
    </row>
    <row r="26560" spans="18:18" x14ac:dyDescent="0.25">
      <c r="R26560" s="139"/>
    </row>
    <row r="26561" spans="18:18" x14ac:dyDescent="0.25">
      <c r="R26561" s="139"/>
    </row>
    <row r="26562" spans="18:18" x14ac:dyDescent="0.25">
      <c r="R26562" s="139"/>
    </row>
    <row r="26563" spans="18:18" x14ac:dyDescent="0.25">
      <c r="R26563" s="139"/>
    </row>
    <row r="26564" spans="18:18" x14ac:dyDescent="0.25">
      <c r="R26564" s="139"/>
    </row>
    <row r="26565" spans="18:18" x14ac:dyDescent="0.25">
      <c r="R26565" s="139"/>
    </row>
    <row r="26566" spans="18:18" x14ac:dyDescent="0.25">
      <c r="R26566" s="139"/>
    </row>
    <row r="26567" spans="18:18" x14ac:dyDescent="0.25">
      <c r="R26567" s="139"/>
    </row>
    <row r="26568" spans="18:18" x14ac:dyDescent="0.25">
      <c r="R26568" s="139"/>
    </row>
    <row r="26569" spans="18:18" x14ac:dyDescent="0.25">
      <c r="R26569" s="139"/>
    </row>
    <row r="26570" spans="18:18" x14ac:dyDescent="0.25">
      <c r="R26570" s="139"/>
    </row>
    <row r="26571" spans="18:18" x14ac:dyDescent="0.25">
      <c r="R26571" s="139"/>
    </row>
    <row r="26572" spans="18:18" x14ac:dyDescent="0.25">
      <c r="R26572" s="139"/>
    </row>
    <row r="26573" spans="18:18" x14ac:dyDescent="0.25">
      <c r="R26573" s="139"/>
    </row>
    <row r="26574" spans="18:18" x14ac:dyDescent="0.25">
      <c r="R26574" s="139"/>
    </row>
    <row r="26575" spans="18:18" x14ac:dyDescent="0.25">
      <c r="R26575" s="139"/>
    </row>
    <row r="26576" spans="18:18" x14ac:dyDescent="0.25">
      <c r="R26576" s="139"/>
    </row>
    <row r="26577" spans="18:18" x14ac:dyDescent="0.25">
      <c r="R26577" s="139"/>
    </row>
    <row r="26578" spans="18:18" x14ac:dyDescent="0.25">
      <c r="R26578" s="139"/>
    </row>
    <row r="26579" spans="18:18" x14ac:dyDescent="0.25">
      <c r="R26579" s="139"/>
    </row>
    <row r="26580" spans="18:18" x14ac:dyDescent="0.25">
      <c r="R26580" s="139"/>
    </row>
    <row r="26581" spans="18:18" x14ac:dyDescent="0.25">
      <c r="R26581" s="139"/>
    </row>
    <row r="26582" spans="18:18" x14ac:dyDescent="0.25">
      <c r="R26582" s="139"/>
    </row>
    <row r="26583" spans="18:18" x14ac:dyDescent="0.25">
      <c r="R26583" s="139"/>
    </row>
    <row r="26584" spans="18:18" x14ac:dyDescent="0.25">
      <c r="R26584" s="139"/>
    </row>
    <row r="26585" spans="18:18" x14ac:dyDescent="0.25">
      <c r="R26585" s="139"/>
    </row>
    <row r="26586" spans="18:18" x14ac:dyDescent="0.25">
      <c r="R26586" s="139"/>
    </row>
    <row r="26587" spans="18:18" x14ac:dyDescent="0.25">
      <c r="R26587" s="139"/>
    </row>
    <row r="26588" spans="18:18" x14ac:dyDescent="0.25">
      <c r="R26588" s="139"/>
    </row>
    <row r="26589" spans="18:18" x14ac:dyDescent="0.25">
      <c r="R26589" s="139"/>
    </row>
    <row r="26590" spans="18:18" x14ac:dyDescent="0.25">
      <c r="R26590" s="139"/>
    </row>
    <row r="26591" spans="18:18" x14ac:dyDescent="0.25">
      <c r="R26591" s="139"/>
    </row>
    <row r="26592" spans="18:18" x14ac:dyDescent="0.25">
      <c r="R26592" s="139"/>
    </row>
    <row r="26593" spans="18:18" x14ac:dyDescent="0.25">
      <c r="R26593" s="139"/>
    </row>
    <row r="26594" spans="18:18" x14ac:dyDescent="0.25">
      <c r="R26594" s="139"/>
    </row>
    <row r="26595" spans="18:18" x14ac:dyDescent="0.25">
      <c r="R26595" s="139"/>
    </row>
    <row r="26596" spans="18:18" x14ac:dyDescent="0.25">
      <c r="R26596" s="139"/>
    </row>
    <row r="26597" spans="18:18" x14ac:dyDescent="0.25">
      <c r="R26597" s="139"/>
    </row>
    <row r="26598" spans="18:18" x14ac:dyDescent="0.25">
      <c r="R26598" s="139"/>
    </row>
    <row r="26599" spans="18:18" x14ac:dyDescent="0.25">
      <c r="R26599" s="139"/>
    </row>
    <row r="26600" spans="18:18" x14ac:dyDescent="0.25">
      <c r="R26600" s="139"/>
    </row>
    <row r="26601" spans="18:18" x14ac:dyDescent="0.25">
      <c r="R26601" s="139"/>
    </row>
    <row r="26602" spans="18:18" x14ac:dyDescent="0.25">
      <c r="R26602" s="139"/>
    </row>
    <row r="26603" spans="18:18" x14ac:dyDescent="0.25">
      <c r="R26603" s="139"/>
    </row>
    <row r="26604" spans="18:18" x14ac:dyDescent="0.25">
      <c r="R26604" s="139"/>
    </row>
    <row r="26605" spans="18:18" x14ac:dyDescent="0.25">
      <c r="R26605" s="139"/>
    </row>
    <row r="26606" spans="18:18" x14ac:dyDescent="0.25">
      <c r="R26606" s="139"/>
    </row>
    <row r="26607" spans="18:18" x14ac:dyDescent="0.25">
      <c r="R26607" s="139"/>
    </row>
    <row r="26608" spans="18:18" x14ac:dyDescent="0.25">
      <c r="R26608" s="139"/>
    </row>
    <row r="26609" spans="18:18" x14ac:dyDescent="0.25">
      <c r="R26609" s="139"/>
    </row>
    <row r="26610" spans="18:18" x14ac:dyDescent="0.25">
      <c r="R26610" s="139"/>
    </row>
    <row r="26611" spans="18:18" x14ac:dyDescent="0.25">
      <c r="R26611" s="139"/>
    </row>
    <row r="26612" spans="18:18" x14ac:dyDescent="0.25">
      <c r="R26612" s="139"/>
    </row>
    <row r="26613" spans="18:18" x14ac:dyDescent="0.25">
      <c r="R26613" s="139"/>
    </row>
    <row r="26614" spans="18:18" x14ac:dyDescent="0.25">
      <c r="R26614" s="139"/>
    </row>
    <row r="26615" spans="18:18" x14ac:dyDescent="0.25">
      <c r="R26615" s="139"/>
    </row>
    <row r="26616" spans="18:18" x14ac:dyDescent="0.25">
      <c r="R26616" s="139"/>
    </row>
    <row r="26617" spans="18:18" x14ac:dyDescent="0.25">
      <c r="R26617" s="139"/>
    </row>
    <row r="26618" spans="18:18" x14ac:dyDescent="0.25">
      <c r="R26618" s="139"/>
    </row>
    <row r="26619" spans="18:18" x14ac:dyDescent="0.25">
      <c r="R26619" s="139"/>
    </row>
    <row r="26620" spans="18:18" x14ac:dyDescent="0.25">
      <c r="R26620" s="139"/>
    </row>
    <row r="26621" spans="18:18" x14ac:dyDescent="0.25">
      <c r="R26621" s="139"/>
    </row>
    <row r="26622" spans="18:18" x14ac:dyDescent="0.25">
      <c r="R26622" s="139"/>
    </row>
    <row r="26623" spans="18:18" x14ac:dyDescent="0.25">
      <c r="R26623" s="139"/>
    </row>
    <row r="26624" spans="18:18" x14ac:dyDescent="0.25">
      <c r="R26624" s="139"/>
    </row>
    <row r="26625" spans="18:18" x14ac:dyDescent="0.25">
      <c r="R26625" s="139"/>
    </row>
    <row r="26626" spans="18:18" x14ac:dyDescent="0.25">
      <c r="R26626" s="139"/>
    </row>
    <row r="26627" spans="18:18" x14ac:dyDescent="0.25">
      <c r="R26627" s="139"/>
    </row>
    <row r="26628" spans="18:18" x14ac:dyDescent="0.25">
      <c r="R26628" s="139"/>
    </row>
    <row r="26629" spans="18:18" x14ac:dyDescent="0.25">
      <c r="R26629" s="139"/>
    </row>
    <row r="26630" spans="18:18" x14ac:dyDescent="0.25">
      <c r="R26630" s="139"/>
    </row>
    <row r="26631" spans="18:18" x14ac:dyDescent="0.25">
      <c r="R26631" s="139"/>
    </row>
    <row r="26632" spans="18:18" x14ac:dyDescent="0.25">
      <c r="R26632" s="139"/>
    </row>
    <row r="26633" spans="18:18" x14ac:dyDescent="0.25">
      <c r="R26633" s="139"/>
    </row>
    <row r="26634" spans="18:18" x14ac:dyDescent="0.25">
      <c r="R26634" s="139"/>
    </row>
    <row r="26635" spans="18:18" x14ac:dyDescent="0.25">
      <c r="R26635" s="139"/>
    </row>
    <row r="26636" spans="18:18" x14ac:dyDescent="0.25">
      <c r="R26636" s="139"/>
    </row>
    <row r="26637" spans="18:18" x14ac:dyDescent="0.25">
      <c r="R26637" s="139"/>
    </row>
    <row r="26638" spans="18:18" x14ac:dyDescent="0.25">
      <c r="R26638" s="139"/>
    </row>
    <row r="26639" spans="18:18" x14ac:dyDescent="0.25">
      <c r="R26639" s="139"/>
    </row>
    <row r="26640" spans="18:18" x14ac:dyDescent="0.25">
      <c r="R26640" s="139"/>
    </row>
    <row r="26641" spans="18:18" x14ac:dyDescent="0.25">
      <c r="R26641" s="139"/>
    </row>
    <row r="26642" spans="18:18" x14ac:dyDescent="0.25">
      <c r="R26642" s="139"/>
    </row>
    <row r="26643" spans="18:18" x14ac:dyDescent="0.25">
      <c r="R26643" s="139"/>
    </row>
    <row r="26644" spans="18:18" x14ac:dyDescent="0.25">
      <c r="R26644" s="139"/>
    </row>
    <row r="26645" spans="18:18" x14ac:dyDescent="0.25">
      <c r="R26645" s="139"/>
    </row>
    <row r="26646" spans="18:18" x14ac:dyDescent="0.25">
      <c r="R26646" s="139"/>
    </row>
    <row r="26647" spans="18:18" x14ac:dyDescent="0.25">
      <c r="R26647" s="139"/>
    </row>
    <row r="26648" spans="18:18" x14ac:dyDescent="0.25">
      <c r="R26648" s="139"/>
    </row>
    <row r="26649" spans="18:18" x14ac:dyDescent="0.25">
      <c r="R26649" s="139"/>
    </row>
    <row r="26650" spans="18:18" x14ac:dyDescent="0.25">
      <c r="R26650" s="139"/>
    </row>
    <row r="26651" spans="18:18" x14ac:dyDescent="0.25">
      <c r="R26651" s="139"/>
    </row>
    <row r="26652" spans="18:18" x14ac:dyDescent="0.25">
      <c r="R26652" s="139"/>
    </row>
    <row r="26653" spans="18:18" x14ac:dyDescent="0.25">
      <c r="R26653" s="139"/>
    </row>
    <row r="26654" spans="18:18" x14ac:dyDescent="0.25">
      <c r="R26654" s="139"/>
    </row>
    <row r="26655" spans="18:18" x14ac:dyDescent="0.25">
      <c r="R26655" s="139"/>
    </row>
    <row r="26656" spans="18:18" x14ac:dyDescent="0.25">
      <c r="R26656" s="139"/>
    </row>
    <row r="26657" spans="18:18" x14ac:dyDescent="0.25">
      <c r="R26657" s="139"/>
    </row>
    <row r="26658" spans="18:18" x14ac:dyDescent="0.25">
      <c r="R26658" s="139"/>
    </row>
    <row r="26659" spans="18:18" x14ac:dyDescent="0.25">
      <c r="R26659" s="139"/>
    </row>
    <row r="26660" spans="18:18" x14ac:dyDescent="0.25">
      <c r="R26660" s="139"/>
    </row>
    <row r="26661" spans="18:18" x14ac:dyDescent="0.25">
      <c r="R26661" s="139"/>
    </row>
    <row r="26662" spans="18:18" x14ac:dyDescent="0.25">
      <c r="R26662" s="139"/>
    </row>
    <row r="26663" spans="18:18" x14ac:dyDescent="0.25">
      <c r="R26663" s="139"/>
    </row>
    <row r="26664" spans="18:18" x14ac:dyDescent="0.25">
      <c r="R26664" s="139"/>
    </row>
    <row r="26665" spans="18:18" x14ac:dyDescent="0.25">
      <c r="R26665" s="139"/>
    </row>
    <row r="26666" spans="18:18" x14ac:dyDescent="0.25">
      <c r="R26666" s="139"/>
    </row>
    <row r="26667" spans="18:18" x14ac:dyDescent="0.25">
      <c r="R26667" s="139"/>
    </row>
    <row r="26668" spans="18:18" x14ac:dyDescent="0.25">
      <c r="R26668" s="139"/>
    </row>
    <row r="26669" spans="18:18" x14ac:dyDescent="0.25">
      <c r="R26669" s="139"/>
    </row>
    <row r="26670" spans="18:18" x14ac:dyDescent="0.25">
      <c r="R26670" s="139"/>
    </row>
    <row r="26671" spans="18:18" x14ac:dyDescent="0.25">
      <c r="R26671" s="139"/>
    </row>
    <row r="26672" spans="18:18" x14ac:dyDescent="0.25">
      <c r="R26672" s="139"/>
    </row>
    <row r="26673" spans="18:18" x14ac:dyDescent="0.25">
      <c r="R26673" s="139"/>
    </row>
    <row r="26674" spans="18:18" x14ac:dyDescent="0.25">
      <c r="R26674" s="139"/>
    </row>
    <row r="26675" spans="18:18" x14ac:dyDescent="0.25">
      <c r="R26675" s="139"/>
    </row>
    <row r="26676" spans="18:18" x14ac:dyDescent="0.25">
      <c r="R26676" s="139"/>
    </row>
    <row r="26677" spans="18:18" x14ac:dyDescent="0.25">
      <c r="R26677" s="139"/>
    </row>
    <row r="26678" spans="18:18" x14ac:dyDescent="0.25">
      <c r="R26678" s="139"/>
    </row>
    <row r="26679" spans="18:18" x14ac:dyDescent="0.25">
      <c r="R26679" s="139"/>
    </row>
    <row r="26680" spans="18:18" x14ac:dyDescent="0.25">
      <c r="R26680" s="139"/>
    </row>
    <row r="26681" spans="18:18" x14ac:dyDescent="0.25">
      <c r="R26681" s="139"/>
    </row>
    <row r="26682" spans="18:18" x14ac:dyDescent="0.25">
      <c r="R26682" s="139"/>
    </row>
    <row r="26683" spans="18:18" x14ac:dyDescent="0.25">
      <c r="R26683" s="139"/>
    </row>
    <row r="26684" spans="18:18" x14ac:dyDescent="0.25">
      <c r="R26684" s="139"/>
    </row>
    <row r="26685" spans="18:18" x14ac:dyDescent="0.25">
      <c r="R26685" s="139"/>
    </row>
    <row r="26686" spans="18:18" x14ac:dyDescent="0.25">
      <c r="R26686" s="139"/>
    </row>
    <row r="26687" spans="18:18" x14ac:dyDescent="0.25">
      <c r="R26687" s="139"/>
    </row>
    <row r="26688" spans="18:18" x14ac:dyDescent="0.25">
      <c r="R26688" s="139"/>
    </row>
    <row r="26689" spans="18:18" x14ac:dyDescent="0.25">
      <c r="R26689" s="139"/>
    </row>
    <row r="26690" spans="18:18" x14ac:dyDescent="0.25">
      <c r="R26690" s="139"/>
    </row>
    <row r="26691" spans="18:18" x14ac:dyDescent="0.25">
      <c r="R26691" s="139"/>
    </row>
    <row r="26692" spans="18:18" x14ac:dyDescent="0.25">
      <c r="R26692" s="139"/>
    </row>
    <row r="26693" spans="18:18" x14ac:dyDescent="0.25">
      <c r="R26693" s="139"/>
    </row>
    <row r="26694" spans="18:18" x14ac:dyDescent="0.25">
      <c r="R26694" s="139"/>
    </row>
    <row r="26695" spans="18:18" x14ac:dyDescent="0.25">
      <c r="R26695" s="139"/>
    </row>
    <row r="26696" spans="18:18" x14ac:dyDescent="0.25">
      <c r="R26696" s="139"/>
    </row>
    <row r="26697" spans="18:18" x14ac:dyDescent="0.25">
      <c r="R26697" s="139"/>
    </row>
    <row r="26698" spans="18:18" x14ac:dyDescent="0.25">
      <c r="R26698" s="139"/>
    </row>
    <row r="26699" spans="18:18" x14ac:dyDescent="0.25">
      <c r="R26699" s="139"/>
    </row>
    <row r="26700" spans="18:18" x14ac:dyDescent="0.25">
      <c r="R26700" s="139"/>
    </row>
    <row r="26701" spans="18:18" x14ac:dyDescent="0.25">
      <c r="R26701" s="139"/>
    </row>
    <row r="26702" spans="18:18" x14ac:dyDescent="0.25">
      <c r="R26702" s="139"/>
    </row>
    <row r="26703" spans="18:18" x14ac:dyDescent="0.25">
      <c r="R26703" s="139"/>
    </row>
    <row r="26704" spans="18:18" x14ac:dyDescent="0.25">
      <c r="R26704" s="139"/>
    </row>
    <row r="26705" spans="18:18" x14ac:dyDescent="0.25">
      <c r="R26705" s="139"/>
    </row>
    <row r="26706" spans="18:18" x14ac:dyDescent="0.25">
      <c r="R26706" s="139"/>
    </row>
    <row r="26707" spans="18:18" x14ac:dyDescent="0.25">
      <c r="R26707" s="139"/>
    </row>
    <row r="26708" spans="18:18" x14ac:dyDescent="0.25">
      <c r="R26708" s="139"/>
    </row>
    <row r="26709" spans="18:18" x14ac:dyDescent="0.25">
      <c r="R26709" s="139"/>
    </row>
    <row r="26710" spans="18:18" x14ac:dyDescent="0.25">
      <c r="R26710" s="139"/>
    </row>
    <row r="26711" spans="18:18" x14ac:dyDescent="0.25">
      <c r="R26711" s="139"/>
    </row>
    <row r="26712" spans="18:18" x14ac:dyDescent="0.25">
      <c r="R26712" s="139"/>
    </row>
    <row r="26713" spans="18:18" x14ac:dyDescent="0.25">
      <c r="R26713" s="139"/>
    </row>
    <row r="26714" spans="18:18" x14ac:dyDescent="0.25">
      <c r="R26714" s="139"/>
    </row>
    <row r="26715" spans="18:18" x14ac:dyDescent="0.25">
      <c r="R26715" s="139"/>
    </row>
    <row r="26716" spans="18:18" x14ac:dyDescent="0.25">
      <c r="R26716" s="139"/>
    </row>
    <row r="26717" spans="18:18" x14ac:dyDescent="0.25">
      <c r="R26717" s="139"/>
    </row>
    <row r="26718" spans="18:18" x14ac:dyDescent="0.25">
      <c r="R26718" s="139"/>
    </row>
    <row r="26719" spans="18:18" x14ac:dyDescent="0.25">
      <c r="R26719" s="139"/>
    </row>
    <row r="26720" spans="18:18" x14ac:dyDescent="0.25">
      <c r="R26720" s="139"/>
    </row>
    <row r="26721" spans="18:18" x14ac:dyDescent="0.25">
      <c r="R26721" s="139"/>
    </row>
    <row r="26722" spans="18:18" x14ac:dyDescent="0.25">
      <c r="R26722" s="139"/>
    </row>
    <row r="26723" spans="18:18" x14ac:dyDescent="0.25">
      <c r="R26723" s="139"/>
    </row>
    <row r="26724" spans="18:18" x14ac:dyDescent="0.25">
      <c r="R26724" s="139"/>
    </row>
    <row r="26725" spans="18:18" x14ac:dyDescent="0.25">
      <c r="R26725" s="139"/>
    </row>
    <row r="26726" spans="18:18" x14ac:dyDescent="0.25">
      <c r="R26726" s="139"/>
    </row>
    <row r="26727" spans="18:18" x14ac:dyDescent="0.25">
      <c r="R26727" s="139"/>
    </row>
    <row r="26728" spans="18:18" x14ac:dyDescent="0.25">
      <c r="R26728" s="139"/>
    </row>
    <row r="26729" spans="18:18" x14ac:dyDescent="0.25">
      <c r="R26729" s="139"/>
    </row>
    <row r="26730" spans="18:18" x14ac:dyDescent="0.25">
      <c r="R26730" s="139"/>
    </row>
    <row r="26731" spans="18:18" x14ac:dyDescent="0.25">
      <c r="R26731" s="139"/>
    </row>
    <row r="26732" spans="18:18" x14ac:dyDescent="0.25">
      <c r="R26732" s="139"/>
    </row>
    <row r="26733" spans="18:18" x14ac:dyDescent="0.25">
      <c r="R26733" s="139"/>
    </row>
    <row r="26734" spans="18:18" x14ac:dyDescent="0.25">
      <c r="R26734" s="139"/>
    </row>
    <row r="26735" spans="18:18" x14ac:dyDescent="0.25">
      <c r="R26735" s="139"/>
    </row>
    <row r="26736" spans="18:18" x14ac:dyDescent="0.25">
      <c r="R26736" s="139"/>
    </row>
    <row r="26737" spans="18:18" x14ac:dyDescent="0.25">
      <c r="R26737" s="139"/>
    </row>
    <row r="26738" spans="18:18" x14ac:dyDescent="0.25">
      <c r="R26738" s="139"/>
    </row>
    <row r="26739" spans="18:18" x14ac:dyDescent="0.25">
      <c r="R26739" s="139"/>
    </row>
    <row r="26740" spans="18:18" x14ac:dyDescent="0.25">
      <c r="R26740" s="139"/>
    </row>
    <row r="26741" spans="18:18" x14ac:dyDescent="0.25">
      <c r="R26741" s="139"/>
    </row>
    <row r="26742" spans="18:18" x14ac:dyDescent="0.25">
      <c r="R26742" s="139"/>
    </row>
    <row r="26743" spans="18:18" x14ac:dyDescent="0.25">
      <c r="R26743" s="139"/>
    </row>
    <row r="26744" spans="18:18" x14ac:dyDescent="0.25">
      <c r="R26744" s="139"/>
    </row>
    <row r="26745" spans="18:18" x14ac:dyDescent="0.25">
      <c r="R26745" s="139"/>
    </row>
    <row r="26746" spans="18:18" x14ac:dyDescent="0.25">
      <c r="R26746" s="139"/>
    </row>
    <row r="26747" spans="18:18" x14ac:dyDescent="0.25">
      <c r="R26747" s="139"/>
    </row>
    <row r="26748" spans="18:18" x14ac:dyDescent="0.25">
      <c r="R26748" s="139"/>
    </row>
    <row r="26749" spans="18:18" x14ac:dyDescent="0.25">
      <c r="R26749" s="139"/>
    </row>
    <row r="26750" spans="18:18" x14ac:dyDescent="0.25">
      <c r="R26750" s="139"/>
    </row>
    <row r="26751" spans="18:18" x14ac:dyDescent="0.25">
      <c r="R26751" s="139"/>
    </row>
    <row r="26752" spans="18:18" x14ac:dyDescent="0.25">
      <c r="R26752" s="139"/>
    </row>
    <row r="26753" spans="18:18" x14ac:dyDescent="0.25">
      <c r="R26753" s="139"/>
    </row>
    <row r="26754" spans="18:18" x14ac:dyDescent="0.25">
      <c r="R26754" s="139"/>
    </row>
    <row r="26755" spans="18:18" x14ac:dyDescent="0.25">
      <c r="R26755" s="139"/>
    </row>
    <row r="26756" spans="18:18" x14ac:dyDescent="0.25">
      <c r="R26756" s="139"/>
    </row>
    <row r="26757" spans="18:18" x14ac:dyDescent="0.25">
      <c r="R26757" s="139"/>
    </row>
    <row r="26758" spans="18:18" x14ac:dyDescent="0.25">
      <c r="R26758" s="139"/>
    </row>
    <row r="26759" spans="18:18" x14ac:dyDescent="0.25">
      <c r="R26759" s="139"/>
    </row>
    <row r="26760" spans="18:18" x14ac:dyDescent="0.25">
      <c r="R26760" s="139"/>
    </row>
    <row r="26761" spans="18:18" x14ac:dyDescent="0.25">
      <c r="R26761" s="139"/>
    </row>
    <row r="26762" spans="18:18" x14ac:dyDescent="0.25">
      <c r="R26762" s="139"/>
    </row>
    <row r="26763" spans="18:18" x14ac:dyDescent="0.25">
      <c r="R26763" s="139"/>
    </row>
    <row r="26764" spans="18:18" x14ac:dyDescent="0.25">
      <c r="R26764" s="139"/>
    </row>
    <row r="26765" spans="18:18" x14ac:dyDescent="0.25">
      <c r="R26765" s="139"/>
    </row>
    <row r="26766" spans="18:18" x14ac:dyDescent="0.25">
      <c r="R26766" s="139"/>
    </row>
    <row r="26767" spans="18:18" x14ac:dyDescent="0.25">
      <c r="R26767" s="139"/>
    </row>
    <row r="26768" spans="18:18" x14ac:dyDescent="0.25">
      <c r="R26768" s="139"/>
    </row>
    <row r="26769" spans="18:18" x14ac:dyDescent="0.25">
      <c r="R26769" s="139"/>
    </row>
    <row r="26770" spans="18:18" x14ac:dyDescent="0.25">
      <c r="R26770" s="139"/>
    </row>
    <row r="26771" spans="18:18" x14ac:dyDescent="0.25">
      <c r="R26771" s="139"/>
    </row>
    <row r="26772" spans="18:18" x14ac:dyDescent="0.25">
      <c r="R26772" s="139"/>
    </row>
    <row r="26773" spans="18:18" x14ac:dyDescent="0.25">
      <c r="R26773" s="139"/>
    </row>
    <row r="26774" spans="18:18" x14ac:dyDescent="0.25">
      <c r="R26774" s="139"/>
    </row>
    <row r="26775" spans="18:18" x14ac:dyDescent="0.25">
      <c r="R26775" s="139"/>
    </row>
    <row r="26776" spans="18:18" x14ac:dyDescent="0.25">
      <c r="R26776" s="139"/>
    </row>
    <row r="26777" spans="18:18" x14ac:dyDescent="0.25">
      <c r="R26777" s="139"/>
    </row>
    <row r="26778" spans="18:18" x14ac:dyDescent="0.25">
      <c r="R26778" s="139"/>
    </row>
    <row r="26779" spans="18:18" x14ac:dyDescent="0.25">
      <c r="R26779" s="139"/>
    </row>
    <row r="26780" spans="18:18" x14ac:dyDescent="0.25">
      <c r="R26780" s="139"/>
    </row>
    <row r="26781" spans="18:18" x14ac:dyDescent="0.25">
      <c r="R26781" s="139"/>
    </row>
    <row r="26782" spans="18:18" x14ac:dyDescent="0.25">
      <c r="R26782" s="139"/>
    </row>
    <row r="26783" spans="18:18" x14ac:dyDescent="0.25">
      <c r="R26783" s="139"/>
    </row>
    <row r="26784" spans="18:18" x14ac:dyDescent="0.25">
      <c r="R26784" s="139"/>
    </row>
    <row r="26785" spans="18:18" x14ac:dyDescent="0.25">
      <c r="R26785" s="139"/>
    </row>
    <row r="26786" spans="18:18" x14ac:dyDescent="0.25">
      <c r="R26786" s="139"/>
    </row>
    <row r="26787" spans="18:18" x14ac:dyDescent="0.25">
      <c r="R26787" s="139"/>
    </row>
    <row r="26788" spans="18:18" x14ac:dyDescent="0.25">
      <c r="R26788" s="139"/>
    </row>
    <row r="26789" spans="18:18" x14ac:dyDescent="0.25">
      <c r="R26789" s="139"/>
    </row>
    <row r="26790" spans="18:18" x14ac:dyDescent="0.25">
      <c r="R26790" s="139"/>
    </row>
    <row r="26791" spans="18:18" x14ac:dyDescent="0.25">
      <c r="R26791" s="139"/>
    </row>
    <row r="26792" spans="18:18" x14ac:dyDescent="0.25">
      <c r="R26792" s="139"/>
    </row>
    <row r="26793" spans="18:18" x14ac:dyDescent="0.25">
      <c r="R26793" s="139"/>
    </row>
    <row r="26794" spans="18:18" x14ac:dyDescent="0.25">
      <c r="R26794" s="139"/>
    </row>
    <row r="26795" spans="18:18" x14ac:dyDescent="0.25">
      <c r="R26795" s="139"/>
    </row>
    <row r="26796" spans="18:18" x14ac:dyDescent="0.25">
      <c r="R26796" s="139"/>
    </row>
    <row r="26797" spans="18:18" x14ac:dyDescent="0.25">
      <c r="R26797" s="139"/>
    </row>
    <row r="26798" spans="18:18" x14ac:dyDescent="0.25">
      <c r="R26798" s="139"/>
    </row>
    <row r="26799" spans="18:18" x14ac:dyDescent="0.25">
      <c r="R26799" s="139"/>
    </row>
    <row r="26800" spans="18:18" x14ac:dyDescent="0.25">
      <c r="R26800" s="139"/>
    </row>
    <row r="26801" spans="18:18" x14ac:dyDescent="0.25">
      <c r="R26801" s="139"/>
    </row>
    <row r="26802" spans="18:18" x14ac:dyDescent="0.25">
      <c r="R26802" s="139"/>
    </row>
    <row r="26803" spans="18:18" x14ac:dyDescent="0.25">
      <c r="R26803" s="139"/>
    </row>
    <row r="26804" spans="18:18" x14ac:dyDescent="0.25">
      <c r="R26804" s="139"/>
    </row>
    <row r="26805" spans="18:18" x14ac:dyDescent="0.25">
      <c r="R26805" s="139"/>
    </row>
    <row r="26806" spans="18:18" x14ac:dyDescent="0.25">
      <c r="R26806" s="139"/>
    </row>
    <row r="26807" spans="18:18" x14ac:dyDescent="0.25">
      <c r="R26807" s="139"/>
    </row>
    <row r="26808" spans="18:18" x14ac:dyDescent="0.25">
      <c r="R26808" s="139"/>
    </row>
    <row r="26809" spans="18:18" x14ac:dyDescent="0.25">
      <c r="R26809" s="139"/>
    </row>
    <row r="26810" spans="18:18" x14ac:dyDescent="0.25">
      <c r="R26810" s="139"/>
    </row>
    <row r="26811" spans="18:18" x14ac:dyDescent="0.25">
      <c r="R26811" s="139"/>
    </row>
    <row r="26812" spans="18:18" x14ac:dyDescent="0.25">
      <c r="R26812" s="139"/>
    </row>
    <row r="26813" spans="18:18" x14ac:dyDescent="0.25">
      <c r="R26813" s="139"/>
    </row>
    <row r="26814" spans="18:18" x14ac:dyDescent="0.25">
      <c r="R26814" s="139"/>
    </row>
    <row r="26815" spans="18:18" x14ac:dyDescent="0.25">
      <c r="R26815" s="139"/>
    </row>
    <row r="26816" spans="18:18" x14ac:dyDescent="0.25">
      <c r="R26816" s="139"/>
    </row>
    <row r="26817" spans="18:18" x14ac:dyDescent="0.25">
      <c r="R26817" s="139"/>
    </row>
    <row r="26818" spans="18:18" x14ac:dyDescent="0.25">
      <c r="R26818" s="139"/>
    </row>
    <row r="26819" spans="18:18" x14ac:dyDescent="0.25">
      <c r="R26819" s="139"/>
    </row>
    <row r="26820" spans="18:18" x14ac:dyDescent="0.25">
      <c r="R26820" s="139"/>
    </row>
    <row r="26821" spans="18:18" x14ac:dyDescent="0.25">
      <c r="R26821" s="139"/>
    </row>
    <row r="26822" spans="18:18" x14ac:dyDescent="0.25">
      <c r="R26822" s="139"/>
    </row>
    <row r="26823" spans="18:18" x14ac:dyDescent="0.25">
      <c r="R26823" s="139"/>
    </row>
    <row r="26824" spans="18:18" x14ac:dyDescent="0.25">
      <c r="R26824" s="139"/>
    </row>
    <row r="26825" spans="18:18" x14ac:dyDescent="0.25">
      <c r="R26825" s="139"/>
    </row>
    <row r="26826" spans="18:18" x14ac:dyDescent="0.25">
      <c r="R26826" s="139"/>
    </row>
    <row r="26827" spans="18:18" x14ac:dyDescent="0.25">
      <c r="R26827" s="139"/>
    </row>
    <row r="26828" spans="18:18" x14ac:dyDescent="0.25">
      <c r="R26828" s="139"/>
    </row>
    <row r="26829" spans="18:18" x14ac:dyDescent="0.25">
      <c r="R26829" s="139"/>
    </row>
    <row r="26830" spans="18:18" x14ac:dyDescent="0.25">
      <c r="R26830" s="139"/>
    </row>
    <row r="26831" spans="18:18" x14ac:dyDescent="0.25">
      <c r="R26831" s="139"/>
    </row>
    <row r="26832" spans="18:18" x14ac:dyDescent="0.25">
      <c r="R26832" s="139"/>
    </row>
    <row r="26833" spans="18:18" x14ac:dyDescent="0.25">
      <c r="R26833" s="139"/>
    </row>
    <row r="26834" spans="18:18" x14ac:dyDescent="0.25">
      <c r="R26834" s="139"/>
    </row>
    <row r="26835" spans="18:18" x14ac:dyDescent="0.25">
      <c r="R26835" s="139"/>
    </row>
    <row r="26836" spans="18:18" x14ac:dyDescent="0.25">
      <c r="R26836" s="139"/>
    </row>
    <row r="26837" spans="18:18" x14ac:dyDescent="0.25">
      <c r="R26837" s="139"/>
    </row>
    <row r="26838" spans="18:18" x14ac:dyDescent="0.25">
      <c r="R26838" s="139"/>
    </row>
    <row r="26839" spans="18:18" x14ac:dyDescent="0.25">
      <c r="R26839" s="139"/>
    </row>
    <row r="26840" spans="18:18" x14ac:dyDescent="0.25">
      <c r="R26840" s="139"/>
    </row>
    <row r="26841" spans="18:18" x14ac:dyDescent="0.25">
      <c r="R26841" s="139"/>
    </row>
    <row r="26842" spans="18:18" x14ac:dyDescent="0.25">
      <c r="R26842" s="139"/>
    </row>
    <row r="26843" spans="18:18" x14ac:dyDescent="0.25">
      <c r="R26843" s="139"/>
    </row>
    <row r="26844" spans="18:18" x14ac:dyDescent="0.25">
      <c r="R26844" s="139"/>
    </row>
    <row r="26845" spans="18:18" x14ac:dyDescent="0.25">
      <c r="R26845" s="139"/>
    </row>
    <row r="26846" spans="18:18" x14ac:dyDescent="0.25">
      <c r="R26846" s="139"/>
    </row>
    <row r="26847" spans="18:18" x14ac:dyDescent="0.25">
      <c r="R26847" s="139"/>
    </row>
    <row r="26848" spans="18:18" x14ac:dyDescent="0.25">
      <c r="R26848" s="139"/>
    </row>
    <row r="26849" spans="18:18" x14ac:dyDescent="0.25">
      <c r="R26849" s="139"/>
    </row>
    <row r="26850" spans="18:18" x14ac:dyDescent="0.25">
      <c r="R26850" s="139"/>
    </row>
    <row r="26851" spans="18:18" x14ac:dyDescent="0.25">
      <c r="R26851" s="139"/>
    </row>
    <row r="26852" spans="18:18" x14ac:dyDescent="0.25">
      <c r="R26852" s="139"/>
    </row>
    <row r="26853" spans="18:18" x14ac:dyDescent="0.25">
      <c r="R26853" s="139"/>
    </row>
    <row r="26854" spans="18:18" x14ac:dyDescent="0.25">
      <c r="R26854" s="139"/>
    </row>
    <row r="26855" spans="18:18" x14ac:dyDescent="0.25">
      <c r="R26855" s="139"/>
    </row>
    <row r="26856" spans="18:18" x14ac:dyDescent="0.25">
      <c r="R26856" s="139"/>
    </row>
    <row r="26857" spans="18:18" x14ac:dyDescent="0.25">
      <c r="R26857" s="139"/>
    </row>
    <row r="26858" spans="18:18" x14ac:dyDescent="0.25">
      <c r="R26858" s="139"/>
    </row>
    <row r="26859" spans="18:18" x14ac:dyDescent="0.25">
      <c r="R26859" s="139"/>
    </row>
    <row r="26860" spans="18:18" x14ac:dyDescent="0.25">
      <c r="R26860" s="139"/>
    </row>
    <row r="26861" spans="18:18" x14ac:dyDescent="0.25">
      <c r="R26861" s="139"/>
    </row>
    <row r="26862" spans="18:18" x14ac:dyDescent="0.25">
      <c r="R26862" s="139"/>
    </row>
    <row r="26863" spans="18:18" x14ac:dyDescent="0.25">
      <c r="R26863" s="139"/>
    </row>
    <row r="26864" spans="18:18" x14ac:dyDescent="0.25">
      <c r="R26864" s="139"/>
    </row>
    <row r="26865" spans="18:18" x14ac:dyDescent="0.25">
      <c r="R26865" s="139"/>
    </row>
    <row r="26866" spans="18:18" x14ac:dyDescent="0.25">
      <c r="R26866" s="139"/>
    </row>
    <row r="26867" spans="18:18" x14ac:dyDescent="0.25">
      <c r="R26867" s="139"/>
    </row>
    <row r="26868" spans="18:18" x14ac:dyDescent="0.25">
      <c r="R26868" s="139"/>
    </row>
    <row r="26869" spans="18:18" x14ac:dyDescent="0.25">
      <c r="R26869" s="139"/>
    </row>
    <row r="26870" spans="18:18" x14ac:dyDescent="0.25">
      <c r="R26870" s="139"/>
    </row>
    <row r="26871" spans="18:18" x14ac:dyDescent="0.25">
      <c r="R26871" s="139"/>
    </row>
    <row r="26872" spans="18:18" x14ac:dyDescent="0.25">
      <c r="R26872" s="139"/>
    </row>
    <row r="26873" spans="18:18" x14ac:dyDescent="0.25">
      <c r="R26873" s="139"/>
    </row>
    <row r="26874" spans="18:18" x14ac:dyDescent="0.25">
      <c r="R26874" s="139"/>
    </row>
    <row r="26875" spans="18:18" x14ac:dyDescent="0.25">
      <c r="R26875" s="139"/>
    </row>
    <row r="26876" spans="18:18" x14ac:dyDescent="0.25">
      <c r="R26876" s="139"/>
    </row>
    <row r="26877" spans="18:18" x14ac:dyDescent="0.25">
      <c r="R26877" s="139"/>
    </row>
    <row r="26878" spans="18:18" x14ac:dyDescent="0.25">
      <c r="R26878" s="139"/>
    </row>
    <row r="26879" spans="18:18" x14ac:dyDescent="0.25">
      <c r="R26879" s="139"/>
    </row>
    <row r="26880" spans="18:18" x14ac:dyDescent="0.25">
      <c r="R26880" s="139"/>
    </row>
    <row r="26881" spans="18:18" x14ac:dyDescent="0.25">
      <c r="R26881" s="139"/>
    </row>
    <row r="26882" spans="18:18" x14ac:dyDescent="0.25">
      <c r="R26882" s="139"/>
    </row>
    <row r="26883" spans="18:18" x14ac:dyDescent="0.25">
      <c r="R26883" s="139"/>
    </row>
    <row r="26884" spans="18:18" x14ac:dyDescent="0.25">
      <c r="R26884" s="139"/>
    </row>
    <row r="26885" spans="18:18" x14ac:dyDescent="0.25">
      <c r="R26885" s="139"/>
    </row>
    <row r="26886" spans="18:18" x14ac:dyDescent="0.25">
      <c r="R26886" s="139"/>
    </row>
    <row r="26887" spans="18:18" x14ac:dyDescent="0.25">
      <c r="R26887" s="139"/>
    </row>
    <row r="26888" spans="18:18" x14ac:dyDescent="0.25">
      <c r="R26888" s="139"/>
    </row>
    <row r="26889" spans="18:18" x14ac:dyDescent="0.25">
      <c r="R26889" s="139"/>
    </row>
    <row r="26890" spans="18:18" x14ac:dyDescent="0.25">
      <c r="R26890" s="139"/>
    </row>
    <row r="26891" spans="18:18" x14ac:dyDescent="0.25">
      <c r="R26891" s="139"/>
    </row>
    <row r="26892" spans="18:18" x14ac:dyDescent="0.25">
      <c r="R26892" s="139"/>
    </row>
    <row r="26893" spans="18:18" x14ac:dyDescent="0.25">
      <c r="R26893" s="139"/>
    </row>
    <row r="26894" spans="18:18" x14ac:dyDescent="0.25">
      <c r="R26894" s="139"/>
    </row>
    <row r="26895" spans="18:18" x14ac:dyDescent="0.25">
      <c r="R26895" s="139"/>
    </row>
    <row r="26896" spans="18:18" x14ac:dyDescent="0.25">
      <c r="R26896" s="139"/>
    </row>
    <row r="26897" spans="18:18" x14ac:dyDescent="0.25">
      <c r="R26897" s="139"/>
    </row>
    <row r="26898" spans="18:18" x14ac:dyDescent="0.25">
      <c r="R26898" s="139"/>
    </row>
    <row r="26899" spans="18:18" x14ac:dyDescent="0.25">
      <c r="R26899" s="139"/>
    </row>
    <row r="26900" spans="18:18" x14ac:dyDescent="0.25">
      <c r="R26900" s="139"/>
    </row>
    <row r="26901" spans="18:18" x14ac:dyDescent="0.25">
      <c r="R26901" s="139"/>
    </row>
    <row r="26902" spans="18:18" x14ac:dyDescent="0.25">
      <c r="R26902" s="139"/>
    </row>
    <row r="26903" spans="18:18" x14ac:dyDescent="0.25">
      <c r="R26903" s="139"/>
    </row>
    <row r="26904" spans="18:18" x14ac:dyDescent="0.25">
      <c r="R26904" s="139"/>
    </row>
    <row r="26905" spans="18:18" x14ac:dyDescent="0.25">
      <c r="R26905" s="139"/>
    </row>
    <row r="26906" spans="18:18" x14ac:dyDescent="0.25">
      <c r="R26906" s="139"/>
    </row>
    <row r="26907" spans="18:18" x14ac:dyDescent="0.25">
      <c r="R26907" s="139"/>
    </row>
    <row r="26908" spans="18:18" x14ac:dyDescent="0.25">
      <c r="R26908" s="139"/>
    </row>
    <row r="26909" spans="18:18" x14ac:dyDescent="0.25">
      <c r="R26909" s="139"/>
    </row>
    <row r="26910" spans="18:18" x14ac:dyDescent="0.25">
      <c r="R26910" s="139"/>
    </row>
    <row r="26911" spans="18:18" x14ac:dyDescent="0.25">
      <c r="R26911" s="139"/>
    </row>
    <row r="26912" spans="18:18" x14ac:dyDescent="0.25">
      <c r="R26912" s="139"/>
    </row>
    <row r="26913" spans="18:18" x14ac:dyDescent="0.25">
      <c r="R26913" s="139"/>
    </row>
    <row r="26914" spans="18:18" x14ac:dyDescent="0.25">
      <c r="R26914" s="139"/>
    </row>
    <row r="26915" spans="18:18" x14ac:dyDescent="0.25">
      <c r="R26915" s="139"/>
    </row>
    <row r="26916" spans="18:18" x14ac:dyDescent="0.25">
      <c r="R26916" s="139"/>
    </row>
    <row r="26917" spans="18:18" x14ac:dyDescent="0.25">
      <c r="R26917" s="139"/>
    </row>
    <row r="26918" spans="18:18" x14ac:dyDescent="0.25">
      <c r="R26918" s="139"/>
    </row>
    <row r="26919" spans="18:18" x14ac:dyDescent="0.25">
      <c r="R26919" s="139"/>
    </row>
    <row r="26920" spans="18:18" x14ac:dyDescent="0.25">
      <c r="R26920" s="139"/>
    </row>
    <row r="26921" spans="18:18" x14ac:dyDescent="0.25">
      <c r="R26921" s="139"/>
    </row>
    <row r="26922" spans="18:18" x14ac:dyDescent="0.25">
      <c r="R26922" s="139"/>
    </row>
    <row r="26923" spans="18:18" x14ac:dyDescent="0.25">
      <c r="R26923" s="139"/>
    </row>
    <row r="26924" spans="18:18" x14ac:dyDescent="0.25">
      <c r="R26924" s="139"/>
    </row>
    <row r="26925" spans="18:18" x14ac:dyDescent="0.25">
      <c r="R26925" s="139"/>
    </row>
    <row r="26926" spans="18:18" x14ac:dyDescent="0.25">
      <c r="R26926" s="139"/>
    </row>
    <row r="26927" spans="18:18" x14ac:dyDescent="0.25">
      <c r="R26927" s="139"/>
    </row>
    <row r="26928" spans="18:18" x14ac:dyDescent="0.25">
      <c r="R26928" s="139"/>
    </row>
    <row r="26929" spans="18:18" x14ac:dyDescent="0.25">
      <c r="R26929" s="139"/>
    </row>
    <row r="26930" spans="18:18" x14ac:dyDescent="0.25">
      <c r="R26930" s="139"/>
    </row>
    <row r="26931" spans="18:18" x14ac:dyDescent="0.25">
      <c r="R26931" s="139"/>
    </row>
    <row r="26932" spans="18:18" x14ac:dyDescent="0.25">
      <c r="R26932" s="139"/>
    </row>
    <row r="26933" spans="18:18" x14ac:dyDescent="0.25">
      <c r="R26933" s="139"/>
    </row>
    <row r="26934" spans="18:18" x14ac:dyDescent="0.25">
      <c r="R26934" s="139"/>
    </row>
    <row r="26935" spans="18:18" x14ac:dyDescent="0.25">
      <c r="R26935" s="139"/>
    </row>
    <row r="26936" spans="18:18" x14ac:dyDescent="0.25">
      <c r="R26936" s="139"/>
    </row>
    <row r="26937" spans="18:18" x14ac:dyDescent="0.25">
      <c r="R26937" s="139"/>
    </row>
    <row r="26938" spans="18:18" x14ac:dyDescent="0.25">
      <c r="R26938" s="139"/>
    </row>
    <row r="26939" spans="18:18" x14ac:dyDescent="0.25">
      <c r="R26939" s="139"/>
    </row>
    <row r="26940" spans="18:18" x14ac:dyDescent="0.25">
      <c r="R26940" s="139"/>
    </row>
    <row r="26941" spans="18:18" x14ac:dyDescent="0.25">
      <c r="R26941" s="139"/>
    </row>
    <row r="26942" spans="18:18" x14ac:dyDescent="0.25">
      <c r="R26942" s="139"/>
    </row>
    <row r="26943" spans="18:18" x14ac:dyDescent="0.25">
      <c r="R26943" s="139"/>
    </row>
    <row r="26944" spans="18:18" x14ac:dyDescent="0.25">
      <c r="R26944" s="139"/>
    </row>
    <row r="26945" spans="18:18" x14ac:dyDescent="0.25">
      <c r="R26945" s="139"/>
    </row>
    <row r="26946" spans="18:18" x14ac:dyDescent="0.25">
      <c r="R26946" s="139"/>
    </row>
    <row r="26947" spans="18:18" x14ac:dyDescent="0.25">
      <c r="R26947" s="139"/>
    </row>
    <row r="26948" spans="18:18" x14ac:dyDescent="0.25">
      <c r="R26948" s="139"/>
    </row>
    <row r="26949" spans="18:18" x14ac:dyDescent="0.25">
      <c r="R26949" s="139"/>
    </row>
    <row r="26950" spans="18:18" x14ac:dyDescent="0.25">
      <c r="R26950" s="139"/>
    </row>
    <row r="26951" spans="18:18" x14ac:dyDescent="0.25">
      <c r="R26951" s="139"/>
    </row>
    <row r="26952" spans="18:18" x14ac:dyDescent="0.25">
      <c r="R26952" s="139"/>
    </row>
    <row r="26953" spans="18:18" x14ac:dyDescent="0.25">
      <c r="R26953" s="139"/>
    </row>
    <row r="26954" spans="18:18" x14ac:dyDescent="0.25">
      <c r="R26954" s="139"/>
    </row>
    <row r="26955" spans="18:18" x14ac:dyDescent="0.25">
      <c r="R26955" s="139"/>
    </row>
    <row r="26956" spans="18:18" x14ac:dyDescent="0.25">
      <c r="R26956" s="139"/>
    </row>
    <row r="26957" spans="18:18" x14ac:dyDescent="0.25">
      <c r="R26957" s="139"/>
    </row>
    <row r="26958" spans="18:18" x14ac:dyDescent="0.25">
      <c r="R26958" s="139"/>
    </row>
    <row r="26959" spans="18:18" x14ac:dyDescent="0.25">
      <c r="R26959" s="139"/>
    </row>
    <row r="26960" spans="18:18" x14ac:dyDescent="0.25">
      <c r="R26960" s="139"/>
    </row>
    <row r="26961" spans="18:18" x14ac:dyDescent="0.25">
      <c r="R26961" s="139"/>
    </row>
    <row r="26962" spans="18:18" x14ac:dyDescent="0.25">
      <c r="R26962" s="139"/>
    </row>
    <row r="26963" spans="18:18" x14ac:dyDescent="0.25">
      <c r="R26963" s="139"/>
    </row>
    <row r="26964" spans="18:18" x14ac:dyDescent="0.25">
      <c r="R26964" s="139"/>
    </row>
    <row r="26965" spans="18:18" x14ac:dyDescent="0.25">
      <c r="R26965" s="139"/>
    </row>
    <row r="26966" spans="18:18" x14ac:dyDescent="0.25">
      <c r="R26966" s="139"/>
    </row>
    <row r="26967" spans="18:18" x14ac:dyDescent="0.25">
      <c r="R26967" s="139"/>
    </row>
    <row r="26968" spans="18:18" x14ac:dyDescent="0.25">
      <c r="R26968" s="139"/>
    </row>
    <row r="26969" spans="18:18" x14ac:dyDescent="0.25">
      <c r="R26969" s="139"/>
    </row>
    <row r="26970" spans="18:18" x14ac:dyDescent="0.25">
      <c r="R26970" s="139"/>
    </row>
    <row r="26971" spans="18:18" x14ac:dyDescent="0.25">
      <c r="R26971" s="139"/>
    </row>
    <row r="26972" spans="18:18" x14ac:dyDescent="0.25">
      <c r="R26972" s="139"/>
    </row>
    <row r="26973" spans="18:18" x14ac:dyDescent="0.25">
      <c r="R26973" s="139"/>
    </row>
    <row r="26974" spans="18:18" x14ac:dyDescent="0.25">
      <c r="R26974" s="139"/>
    </row>
    <row r="26975" spans="18:18" x14ac:dyDescent="0.25">
      <c r="R26975" s="139"/>
    </row>
    <row r="26976" spans="18:18" x14ac:dyDescent="0.25">
      <c r="R26976" s="139"/>
    </row>
    <row r="26977" spans="18:18" x14ac:dyDescent="0.25">
      <c r="R26977" s="139"/>
    </row>
    <row r="26978" spans="18:18" x14ac:dyDescent="0.25">
      <c r="R26978" s="139"/>
    </row>
    <row r="26979" spans="18:18" x14ac:dyDescent="0.25">
      <c r="R26979" s="139"/>
    </row>
    <row r="26980" spans="18:18" x14ac:dyDescent="0.25">
      <c r="R26980" s="139"/>
    </row>
    <row r="26981" spans="18:18" x14ac:dyDescent="0.25">
      <c r="R26981" s="139"/>
    </row>
    <row r="26982" spans="18:18" x14ac:dyDescent="0.25">
      <c r="R26982" s="139"/>
    </row>
    <row r="26983" spans="18:18" x14ac:dyDescent="0.25">
      <c r="R26983" s="139"/>
    </row>
    <row r="26984" spans="18:18" x14ac:dyDescent="0.25">
      <c r="R26984" s="139"/>
    </row>
    <row r="26985" spans="18:18" x14ac:dyDescent="0.25">
      <c r="R26985" s="139"/>
    </row>
    <row r="26986" spans="18:18" x14ac:dyDescent="0.25">
      <c r="R26986" s="139"/>
    </row>
    <row r="26987" spans="18:18" x14ac:dyDescent="0.25">
      <c r="R26987" s="139"/>
    </row>
    <row r="26988" spans="18:18" x14ac:dyDescent="0.25">
      <c r="R26988" s="139"/>
    </row>
    <row r="26989" spans="18:18" x14ac:dyDescent="0.25">
      <c r="R26989" s="139"/>
    </row>
    <row r="26990" spans="18:18" x14ac:dyDescent="0.25">
      <c r="R26990" s="139"/>
    </row>
    <row r="26991" spans="18:18" x14ac:dyDescent="0.25">
      <c r="R26991" s="139"/>
    </row>
    <row r="26992" spans="18:18" x14ac:dyDescent="0.25">
      <c r="R26992" s="139"/>
    </row>
    <row r="26993" spans="18:18" x14ac:dyDescent="0.25">
      <c r="R26993" s="139"/>
    </row>
    <row r="26994" spans="18:18" x14ac:dyDescent="0.25">
      <c r="R26994" s="139"/>
    </row>
    <row r="26995" spans="18:18" x14ac:dyDescent="0.25">
      <c r="R26995" s="139"/>
    </row>
    <row r="26996" spans="18:18" x14ac:dyDescent="0.25">
      <c r="R26996" s="139"/>
    </row>
    <row r="26997" spans="18:18" x14ac:dyDescent="0.25">
      <c r="R26997" s="139"/>
    </row>
    <row r="26998" spans="18:18" x14ac:dyDescent="0.25">
      <c r="R26998" s="139"/>
    </row>
    <row r="26999" spans="18:18" x14ac:dyDescent="0.25">
      <c r="R26999" s="139"/>
    </row>
    <row r="27000" spans="18:18" x14ac:dyDescent="0.25">
      <c r="R27000" s="139"/>
    </row>
    <row r="27001" spans="18:18" x14ac:dyDescent="0.25">
      <c r="R27001" s="139"/>
    </row>
    <row r="27002" spans="18:18" x14ac:dyDescent="0.25">
      <c r="R27002" s="139"/>
    </row>
    <row r="27003" spans="18:18" x14ac:dyDescent="0.25">
      <c r="R27003" s="139"/>
    </row>
    <row r="27004" spans="18:18" x14ac:dyDescent="0.25">
      <c r="R27004" s="139"/>
    </row>
    <row r="27005" spans="18:18" x14ac:dyDescent="0.25">
      <c r="R27005" s="139"/>
    </row>
    <row r="27006" spans="18:18" x14ac:dyDescent="0.25">
      <c r="R27006" s="139"/>
    </row>
    <row r="27007" spans="18:18" x14ac:dyDescent="0.25">
      <c r="R27007" s="139"/>
    </row>
    <row r="27008" spans="18:18" x14ac:dyDescent="0.25">
      <c r="R27008" s="139"/>
    </row>
    <row r="27009" spans="18:18" x14ac:dyDescent="0.25">
      <c r="R27009" s="139"/>
    </row>
    <row r="27010" spans="18:18" x14ac:dyDescent="0.25">
      <c r="R27010" s="139"/>
    </row>
    <row r="27011" spans="18:18" x14ac:dyDescent="0.25">
      <c r="R27011" s="139"/>
    </row>
    <row r="27012" spans="18:18" x14ac:dyDescent="0.25">
      <c r="R27012" s="139"/>
    </row>
    <row r="27013" spans="18:18" x14ac:dyDescent="0.25">
      <c r="R27013" s="139"/>
    </row>
    <row r="27014" spans="18:18" x14ac:dyDescent="0.25">
      <c r="R27014" s="139"/>
    </row>
    <row r="27015" spans="18:18" x14ac:dyDescent="0.25">
      <c r="R27015" s="139"/>
    </row>
    <row r="27016" spans="18:18" x14ac:dyDescent="0.25">
      <c r="R27016" s="139"/>
    </row>
    <row r="27017" spans="18:18" x14ac:dyDescent="0.25">
      <c r="R27017" s="139"/>
    </row>
    <row r="27018" spans="18:18" x14ac:dyDescent="0.25">
      <c r="R27018" s="139"/>
    </row>
    <row r="27019" spans="18:18" x14ac:dyDescent="0.25">
      <c r="R27019" s="139"/>
    </row>
    <row r="27020" spans="18:18" x14ac:dyDescent="0.25">
      <c r="R27020" s="139"/>
    </row>
    <row r="27021" spans="18:18" x14ac:dyDescent="0.25">
      <c r="R27021" s="139"/>
    </row>
    <row r="27022" spans="18:18" x14ac:dyDescent="0.25">
      <c r="R27022" s="139"/>
    </row>
    <row r="27023" spans="18:18" x14ac:dyDescent="0.25">
      <c r="R27023" s="139"/>
    </row>
    <row r="27024" spans="18:18" x14ac:dyDescent="0.25">
      <c r="R27024" s="139"/>
    </row>
    <row r="27025" spans="18:18" x14ac:dyDescent="0.25">
      <c r="R27025" s="139"/>
    </row>
    <row r="27026" spans="18:18" x14ac:dyDescent="0.25">
      <c r="R27026" s="139"/>
    </row>
    <row r="27027" spans="18:18" x14ac:dyDescent="0.25">
      <c r="R27027" s="139"/>
    </row>
    <row r="27028" spans="18:18" x14ac:dyDescent="0.25">
      <c r="R27028" s="139"/>
    </row>
    <row r="27029" spans="18:18" x14ac:dyDescent="0.25">
      <c r="R27029" s="139"/>
    </row>
    <row r="27030" spans="18:18" x14ac:dyDescent="0.25">
      <c r="R27030" s="139"/>
    </row>
    <row r="27031" spans="18:18" x14ac:dyDescent="0.25">
      <c r="R27031" s="139"/>
    </row>
    <row r="27032" spans="18:18" x14ac:dyDescent="0.25">
      <c r="R27032" s="139"/>
    </row>
    <row r="27033" spans="18:18" x14ac:dyDescent="0.25">
      <c r="R27033" s="139"/>
    </row>
    <row r="27034" spans="18:18" x14ac:dyDescent="0.25">
      <c r="R27034" s="139"/>
    </row>
    <row r="27035" spans="18:18" x14ac:dyDescent="0.25">
      <c r="R27035" s="139"/>
    </row>
    <row r="27036" spans="18:18" x14ac:dyDescent="0.25">
      <c r="R27036" s="139"/>
    </row>
    <row r="27037" spans="18:18" x14ac:dyDescent="0.25">
      <c r="R27037" s="139"/>
    </row>
    <row r="27038" spans="18:18" x14ac:dyDescent="0.25">
      <c r="R27038" s="139"/>
    </row>
    <row r="27039" spans="18:18" x14ac:dyDescent="0.25">
      <c r="R27039" s="139"/>
    </row>
    <row r="27040" spans="18:18" x14ac:dyDescent="0.25">
      <c r="R27040" s="139"/>
    </row>
    <row r="27041" spans="18:18" x14ac:dyDescent="0.25">
      <c r="R27041" s="139"/>
    </row>
    <row r="27042" spans="18:18" x14ac:dyDescent="0.25">
      <c r="R27042" s="139"/>
    </row>
    <row r="27043" spans="18:18" x14ac:dyDescent="0.25">
      <c r="R27043" s="139"/>
    </row>
    <row r="27044" spans="18:18" x14ac:dyDescent="0.25">
      <c r="R27044" s="139"/>
    </row>
    <row r="27045" spans="18:18" x14ac:dyDescent="0.25">
      <c r="R27045" s="139"/>
    </row>
    <row r="27046" spans="18:18" x14ac:dyDescent="0.25">
      <c r="R27046" s="139"/>
    </row>
    <row r="27047" spans="18:18" x14ac:dyDescent="0.25">
      <c r="R27047" s="139"/>
    </row>
    <row r="27048" spans="18:18" x14ac:dyDescent="0.25">
      <c r="R27048" s="139"/>
    </row>
    <row r="27049" spans="18:18" x14ac:dyDescent="0.25">
      <c r="R27049" s="139"/>
    </row>
    <row r="27050" spans="18:18" x14ac:dyDescent="0.25">
      <c r="R27050" s="139"/>
    </row>
    <row r="27051" spans="18:18" x14ac:dyDescent="0.25">
      <c r="R27051" s="139"/>
    </row>
    <row r="27052" spans="18:18" x14ac:dyDescent="0.25">
      <c r="R27052" s="139"/>
    </row>
    <row r="27053" spans="18:18" x14ac:dyDescent="0.25">
      <c r="R27053" s="139"/>
    </row>
    <row r="27054" spans="18:18" x14ac:dyDescent="0.25">
      <c r="R27054" s="139"/>
    </row>
    <row r="27055" spans="18:18" x14ac:dyDescent="0.25">
      <c r="R27055" s="139"/>
    </row>
    <row r="27056" spans="18:18" x14ac:dyDescent="0.25">
      <c r="R27056" s="139"/>
    </row>
    <row r="27057" spans="18:18" x14ac:dyDescent="0.25">
      <c r="R27057" s="139"/>
    </row>
    <row r="27058" spans="18:18" x14ac:dyDescent="0.25">
      <c r="R27058" s="139"/>
    </row>
    <row r="27059" spans="18:18" x14ac:dyDescent="0.25">
      <c r="R27059" s="139"/>
    </row>
    <row r="27060" spans="18:18" x14ac:dyDescent="0.25">
      <c r="R27060" s="139"/>
    </row>
    <row r="27061" spans="18:18" x14ac:dyDescent="0.25">
      <c r="R27061" s="139"/>
    </row>
    <row r="27062" spans="18:18" x14ac:dyDescent="0.25">
      <c r="R27062" s="139"/>
    </row>
    <row r="27063" spans="18:18" x14ac:dyDescent="0.25">
      <c r="R27063" s="139"/>
    </row>
    <row r="27064" spans="18:18" x14ac:dyDescent="0.25">
      <c r="R27064" s="139"/>
    </row>
    <row r="27065" spans="18:18" x14ac:dyDescent="0.25">
      <c r="R27065" s="139"/>
    </row>
    <row r="27066" spans="18:18" x14ac:dyDescent="0.25">
      <c r="R27066" s="139"/>
    </row>
    <row r="27067" spans="18:18" x14ac:dyDescent="0.25">
      <c r="R27067" s="139"/>
    </row>
    <row r="27068" spans="18:18" x14ac:dyDescent="0.25">
      <c r="R27068" s="139"/>
    </row>
    <row r="27069" spans="18:18" x14ac:dyDescent="0.25">
      <c r="R27069" s="139"/>
    </row>
    <row r="27070" spans="18:18" x14ac:dyDescent="0.25">
      <c r="R27070" s="139"/>
    </row>
    <row r="27071" spans="18:18" x14ac:dyDescent="0.25">
      <c r="R27071" s="139"/>
    </row>
    <row r="27072" spans="18:18" x14ac:dyDescent="0.25">
      <c r="R27072" s="139"/>
    </row>
    <row r="27073" spans="18:18" x14ac:dyDescent="0.25">
      <c r="R27073" s="139"/>
    </row>
    <row r="27074" spans="18:18" x14ac:dyDescent="0.25">
      <c r="R27074" s="139"/>
    </row>
    <row r="27075" spans="18:18" x14ac:dyDescent="0.25">
      <c r="R27075" s="139"/>
    </row>
    <row r="27076" spans="18:18" x14ac:dyDescent="0.25">
      <c r="R27076" s="139"/>
    </row>
    <row r="27077" spans="18:18" x14ac:dyDescent="0.25">
      <c r="R27077" s="139"/>
    </row>
    <row r="27078" spans="18:18" x14ac:dyDescent="0.25">
      <c r="R27078" s="139"/>
    </row>
    <row r="27079" spans="18:18" x14ac:dyDescent="0.25">
      <c r="R27079" s="139"/>
    </row>
    <row r="27080" spans="18:18" x14ac:dyDescent="0.25">
      <c r="R27080" s="139"/>
    </row>
    <row r="27081" spans="18:18" x14ac:dyDescent="0.25">
      <c r="R27081" s="139"/>
    </row>
    <row r="27082" spans="18:18" x14ac:dyDescent="0.25">
      <c r="R27082" s="139"/>
    </row>
    <row r="27083" spans="18:18" x14ac:dyDescent="0.25">
      <c r="R27083" s="139"/>
    </row>
    <row r="27084" spans="18:18" x14ac:dyDescent="0.25">
      <c r="R27084" s="139"/>
    </row>
    <row r="27085" spans="18:18" x14ac:dyDescent="0.25">
      <c r="R27085" s="139"/>
    </row>
    <row r="27086" spans="18:18" x14ac:dyDescent="0.25">
      <c r="R27086" s="139"/>
    </row>
    <row r="27087" spans="18:18" x14ac:dyDescent="0.25">
      <c r="R27087" s="139"/>
    </row>
    <row r="27088" spans="18:18" x14ac:dyDescent="0.25">
      <c r="R27088" s="139"/>
    </row>
    <row r="27089" spans="18:18" x14ac:dyDescent="0.25">
      <c r="R27089" s="139"/>
    </row>
    <row r="27090" spans="18:18" x14ac:dyDescent="0.25">
      <c r="R27090" s="139"/>
    </row>
    <row r="27091" spans="18:18" x14ac:dyDescent="0.25">
      <c r="R27091" s="139"/>
    </row>
    <row r="27092" spans="18:18" x14ac:dyDescent="0.25">
      <c r="R27092" s="139"/>
    </row>
    <row r="27093" spans="18:18" x14ac:dyDescent="0.25">
      <c r="R27093" s="139"/>
    </row>
    <row r="27094" spans="18:18" x14ac:dyDescent="0.25">
      <c r="R27094" s="139"/>
    </row>
    <row r="27095" spans="18:18" x14ac:dyDescent="0.25">
      <c r="R27095" s="139"/>
    </row>
    <row r="27096" spans="18:18" x14ac:dyDescent="0.25">
      <c r="R27096" s="139"/>
    </row>
    <row r="27097" spans="18:18" x14ac:dyDescent="0.25">
      <c r="R27097" s="139"/>
    </row>
    <row r="27098" spans="18:18" x14ac:dyDescent="0.25">
      <c r="R27098" s="139"/>
    </row>
    <row r="27099" spans="18:18" x14ac:dyDescent="0.25">
      <c r="R27099" s="139"/>
    </row>
    <row r="27100" spans="18:18" x14ac:dyDescent="0.25">
      <c r="R27100" s="139"/>
    </row>
    <row r="27101" spans="18:18" x14ac:dyDescent="0.25">
      <c r="R27101" s="139"/>
    </row>
    <row r="27102" spans="18:18" x14ac:dyDescent="0.25">
      <c r="R27102" s="139"/>
    </row>
    <row r="27103" spans="18:18" x14ac:dyDescent="0.25">
      <c r="R27103" s="139"/>
    </row>
    <row r="27104" spans="18:18" x14ac:dyDescent="0.25">
      <c r="R27104" s="139"/>
    </row>
    <row r="27105" spans="18:18" x14ac:dyDescent="0.25">
      <c r="R27105" s="139"/>
    </row>
    <row r="27106" spans="18:18" x14ac:dyDescent="0.25">
      <c r="R27106" s="139"/>
    </row>
    <row r="27107" spans="18:18" x14ac:dyDescent="0.25">
      <c r="R27107" s="139"/>
    </row>
    <row r="27108" spans="18:18" x14ac:dyDescent="0.25">
      <c r="R27108" s="139"/>
    </row>
    <row r="27109" spans="18:18" x14ac:dyDescent="0.25">
      <c r="R27109" s="139"/>
    </row>
    <row r="27110" spans="18:18" x14ac:dyDescent="0.25">
      <c r="R27110" s="139"/>
    </row>
    <row r="27111" spans="18:18" x14ac:dyDescent="0.25">
      <c r="R27111" s="139"/>
    </row>
    <row r="27112" spans="18:18" x14ac:dyDescent="0.25">
      <c r="R27112" s="139"/>
    </row>
    <row r="27113" spans="18:18" x14ac:dyDescent="0.25">
      <c r="R27113" s="139"/>
    </row>
    <row r="27114" spans="18:18" x14ac:dyDescent="0.25">
      <c r="R27114" s="139"/>
    </row>
    <row r="27115" spans="18:18" x14ac:dyDescent="0.25">
      <c r="R27115" s="139"/>
    </row>
    <row r="27116" spans="18:18" x14ac:dyDescent="0.25">
      <c r="R27116" s="139"/>
    </row>
    <row r="27117" spans="18:18" x14ac:dyDescent="0.25">
      <c r="R27117" s="139"/>
    </row>
    <row r="27118" spans="18:18" x14ac:dyDescent="0.25">
      <c r="R27118" s="139"/>
    </row>
    <row r="27119" spans="18:18" x14ac:dyDescent="0.25">
      <c r="R27119" s="139"/>
    </row>
    <row r="27120" spans="18:18" x14ac:dyDescent="0.25">
      <c r="R27120" s="139"/>
    </row>
    <row r="27121" spans="18:18" x14ac:dyDescent="0.25">
      <c r="R27121" s="139"/>
    </row>
    <row r="27122" spans="18:18" x14ac:dyDescent="0.25">
      <c r="R27122" s="139"/>
    </row>
    <row r="27123" spans="18:18" x14ac:dyDescent="0.25">
      <c r="R27123" s="139"/>
    </row>
    <row r="27124" spans="18:18" x14ac:dyDescent="0.25">
      <c r="R27124" s="139"/>
    </row>
    <row r="27125" spans="18:18" x14ac:dyDescent="0.25">
      <c r="R27125" s="139"/>
    </row>
    <row r="27126" spans="18:18" x14ac:dyDescent="0.25">
      <c r="R27126" s="139"/>
    </row>
    <row r="27127" spans="18:18" x14ac:dyDescent="0.25">
      <c r="R27127" s="139"/>
    </row>
    <row r="27128" spans="18:18" x14ac:dyDescent="0.25">
      <c r="R27128" s="139"/>
    </row>
    <row r="27129" spans="18:18" x14ac:dyDescent="0.25">
      <c r="R27129" s="139"/>
    </row>
    <row r="27130" spans="18:18" x14ac:dyDescent="0.25">
      <c r="R27130" s="139"/>
    </row>
    <row r="27131" spans="18:18" x14ac:dyDescent="0.25">
      <c r="R27131" s="139"/>
    </row>
    <row r="27132" spans="18:18" x14ac:dyDescent="0.25">
      <c r="R27132" s="139"/>
    </row>
    <row r="27133" spans="18:18" x14ac:dyDescent="0.25">
      <c r="R27133" s="139"/>
    </row>
    <row r="27134" spans="18:18" x14ac:dyDescent="0.25">
      <c r="R27134" s="139"/>
    </row>
    <row r="27135" spans="18:18" x14ac:dyDescent="0.25">
      <c r="R27135" s="139"/>
    </row>
    <row r="27136" spans="18:18" x14ac:dyDescent="0.25">
      <c r="R27136" s="139"/>
    </row>
    <row r="27137" spans="18:18" x14ac:dyDescent="0.25">
      <c r="R27137" s="139"/>
    </row>
    <row r="27138" spans="18:18" x14ac:dyDescent="0.25">
      <c r="R27138" s="139"/>
    </row>
    <row r="27139" spans="18:18" x14ac:dyDescent="0.25">
      <c r="R27139" s="139"/>
    </row>
    <row r="27140" spans="18:18" x14ac:dyDescent="0.25">
      <c r="R27140" s="139"/>
    </row>
    <row r="27141" spans="18:18" x14ac:dyDescent="0.25">
      <c r="R27141" s="139"/>
    </row>
    <row r="27142" spans="18:18" x14ac:dyDescent="0.25">
      <c r="R27142" s="139"/>
    </row>
    <row r="27143" spans="18:18" x14ac:dyDescent="0.25">
      <c r="R27143" s="139"/>
    </row>
    <row r="27144" spans="18:18" x14ac:dyDescent="0.25">
      <c r="R27144" s="139"/>
    </row>
    <row r="27145" spans="18:18" x14ac:dyDescent="0.25">
      <c r="R27145" s="139"/>
    </row>
    <row r="27146" spans="18:18" x14ac:dyDescent="0.25">
      <c r="R27146" s="139"/>
    </row>
    <row r="27147" spans="18:18" x14ac:dyDescent="0.25">
      <c r="R27147" s="139"/>
    </row>
    <row r="27148" spans="18:18" x14ac:dyDescent="0.25">
      <c r="R27148" s="139"/>
    </row>
    <row r="27149" spans="18:18" x14ac:dyDescent="0.25">
      <c r="R27149" s="139"/>
    </row>
    <row r="27150" spans="18:18" x14ac:dyDescent="0.25">
      <c r="R27150" s="139"/>
    </row>
    <row r="27151" spans="18:18" x14ac:dyDescent="0.25">
      <c r="R27151" s="139"/>
    </row>
    <row r="27152" spans="18:18" x14ac:dyDescent="0.25">
      <c r="R27152" s="139"/>
    </row>
    <row r="27153" spans="18:18" x14ac:dyDescent="0.25">
      <c r="R27153" s="139"/>
    </row>
    <row r="27154" spans="18:18" x14ac:dyDescent="0.25">
      <c r="R27154" s="139"/>
    </row>
    <row r="27155" spans="18:18" x14ac:dyDescent="0.25">
      <c r="R27155" s="139"/>
    </row>
    <row r="27156" spans="18:18" x14ac:dyDescent="0.25">
      <c r="R27156" s="139"/>
    </row>
    <row r="27157" spans="18:18" x14ac:dyDescent="0.25">
      <c r="R27157" s="139"/>
    </row>
    <row r="27158" spans="18:18" x14ac:dyDescent="0.25">
      <c r="R27158" s="139"/>
    </row>
    <row r="27159" spans="18:18" x14ac:dyDescent="0.25">
      <c r="R27159" s="139"/>
    </row>
    <row r="27160" spans="18:18" x14ac:dyDescent="0.25">
      <c r="R27160" s="139"/>
    </row>
    <row r="27161" spans="18:18" x14ac:dyDescent="0.25">
      <c r="R27161" s="139"/>
    </row>
    <row r="27162" spans="18:18" x14ac:dyDescent="0.25">
      <c r="R27162" s="139"/>
    </row>
    <row r="27163" spans="18:18" x14ac:dyDescent="0.25">
      <c r="R27163" s="139"/>
    </row>
    <row r="27164" spans="18:18" x14ac:dyDescent="0.25">
      <c r="R27164" s="139"/>
    </row>
    <row r="27165" spans="18:18" x14ac:dyDescent="0.25">
      <c r="R27165" s="139"/>
    </row>
    <row r="27166" spans="18:18" x14ac:dyDescent="0.25">
      <c r="R27166" s="139"/>
    </row>
    <row r="27167" spans="18:18" x14ac:dyDescent="0.25">
      <c r="R27167" s="139"/>
    </row>
    <row r="27168" spans="18:18" x14ac:dyDescent="0.25">
      <c r="R27168" s="139"/>
    </row>
    <row r="27169" spans="18:18" x14ac:dyDescent="0.25">
      <c r="R27169" s="139"/>
    </row>
    <row r="27170" spans="18:18" x14ac:dyDescent="0.25">
      <c r="R27170" s="139"/>
    </row>
    <row r="27171" spans="18:18" x14ac:dyDescent="0.25">
      <c r="R27171" s="139"/>
    </row>
    <row r="27172" spans="18:18" x14ac:dyDescent="0.25">
      <c r="R27172" s="139"/>
    </row>
    <row r="27173" spans="18:18" x14ac:dyDescent="0.25">
      <c r="R27173" s="139"/>
    </row>
    <row r="27174" spans="18:18" x14ac:dyDescent="0.25">
      <c r="R27174" s="139"/>
    </row>
    <row r="27175" spans="18:18" x14ac:dyDescent="0.25">
      <c r="R27175" s="139"/>
    </row>
    <row r="27176" spans="18:18" x14ac:dyDescent="0.25">
      <c r="R27176" s="139"/>
    </row>
    <row r="27177" spans="18:18" x14ac:dyDescent="0.25">
      <c r="R27177" s="139"/>
    </row>
    <row r="27178" spans="18:18" x14ac:dyDescent="0.25">
      <c r="R27178" s="139"/>
    </row>
    <row r="27179" spans="18:18" x14ac:dyDescent="0.25">
      <c r="R27179" s="139"/>
    </row>
    <row r="27180" spans="18:18" x14ac:dyDescent="0.25">
      <c r="R27180" s="139"/>
    </row>
    <row r="27181" spans="18:18" x14ac:dyDescent="0.25">
      <c r="R27181" s="139"/>
    </row>
    <row r="27182" spans="18:18" x14ac:dyDescent="0.25">
      <c r="R27182" s="139"/>
    </row>
    <row r="27183" spans="18:18" x14ac:dyDescent="0.25">
      <c r="R27183" s="139"/>
    </row>
    <row r="27184" spans="18:18" x14ac:dyDescent="0.25">
      <c r="R27184" s="139"/>
    </row>
    <row r="27185" spans="18:18" x14ac:dyDescent="0.25">
      <c r="R27185" s="139"/>
    </row>
    <row r="27186" spans="18:18" x14ac:dyDescent="0.25">
      <c r="R27186" s="139"/>
    </row>
    <row r="27187" spans="18:18" x14ac:dyDescent="0.25">
      <c r="R27187" s="139"/>
    </row>
    <row r="27188" spans="18:18" x14ac:dyDescent="0.25">
      <c r="R27188" s="139"/>
    </row>
    <row r="27189" spans="18:18" x14ac:dyDescent="0.25">
      <c r="R27189" s="139"/>
    </row>
    <row r="27190" spans="18:18" x14ac:dyDescent="0.25">
      <c r="R27190" s="139"/>
    </row>
    <row r="27191" spans="18:18" x14ac:dyDescent="0.25">
      <c r="R27191" s="139"/>
    </row>
    <row r="27192" spans="18:18" x14ac:dyDescent="0.25">
      <c r="R27192" s="139"/>
    </row>
    <row r="27193" spans="18:18" x14ac:dyDescent="0.25">
      <c r="R27193" s="139"/>
    </row>
    <row r="27194" spans="18:18" x14ac:dyDescent="0.25">
      <c r="R27194" s="139"/>
    </row>
    <row r="27195" spans="18:18" x14ac:dyDescent="0.25">
      <c r="R27195" s="139"/>
    </row>
    <row r="27196" spans="18:18" x14ac:dyDescent="0.25">
      <c r="R27196" s="139"/>
    </row>
    <row r="27197" spans="18:18" x14ac:dyDescent="0.25">
      <c r="R27197" s="139"/>
    </row>
    <row r="27198" spans="18:18" x14ac:dyDescent="0.25">
      <c r="R27198" s="139"/>
    </row>
    <row r="27199" spans="18:18" x14ac:dyDescent="0.25">
      <c r="R27199" s="139"/>
    </row>
    <row r="27200" spans="18:18" x14ac:dyDescent="0.25">
      <c r="R27200" s="139"/>
    </row>
    <row r="27201" spans="18:18" x14ac:dyDescent="0.25">
      <c r="R27201" s="139"/>
    </row>
    <row r="27202" spans="18:18" x14ac:dyDescent="0.25">
      <c r="R27202" s="139"/>
    </row>
    <row r="27203" spans="18:18" x14ac:dyDescent="0.25">
      <c r="R27203" s="139"/>
    </row>
    <row r="27204" spans="18:18" x14ac:dyDescent="0.25">
      <c r="R27204" s="139"/>
    </row>
    <row r="27205" spans="18:18" x14ac:dyDescent="0.25">
      <c r="R27205" s="139"/>
    </row>
    <row r="27206" spans="18:18" x14ac:dyDescent="0.25">
      <c r="R27206" s="139"/>
    </row>
    <row r="27207" spans="18:18" x14ac:dyDescent="0.25">
      <c r="R27207" s="139"/>
    </row>
    <row r="27208" spans="18:18" x14ac:dyDescent="0.25">
      <c r="R27208" s="139"/>
    </row>
    <row r="27209" spans="18:18" x14ac:dyDescent="0.25">
      <c r="R27209" s="139"/>
    </row>
    <row r="27210" spans="18:18" x14ac:dyDescent="0.25">
      <c r="R27210" s="139"/>
    </row>
    <row r="27211" spans="18:18" x14ac:dyDescent="0.25">
      <c r="R27211" s="139"/>
    </row>
    <row r="27212" spans="18:18" x14ac:dyDescent="0.25">
      <c r="R27212" s="139"/>
    </row>
    <row r="27213" spans="18:18" x14ac:dyDescent="0.25">
      <c r="R27213" s="139"/>
    </row>
    <row r="27214" spans="18:18" x14ac:dyDescent="0.25">
      <c r="R27214" s="139"/>
    </row>
    <row r="27215" spans="18:18" x14ac:dyDescent="0.25">
      <c r="R27215" s="139"/>
    </row>
    <row r="27216" spans="18:18" x14ac:dyDescent="0.25">
      <c r="R27216" s="139"/>
    </row>
    <row r="27217" spans="18:18" x14ac:dyDescent="0.25">
      <c r="R27217" s="139"/>
    </row>
    <row r="27218" spans="18:18" x14ac:dyDescent="0.25">
      <c r="R27218" s="139"/>
    </row>
    <row r="27219" spans="18:18" x14ac:dyDescent="0.25">
      <c r="R27219" s="139"/>
    </row>
    <row r="27220" spans="18:18" x14ac:dyDescent="0.25">
      <c r="R27220" s="139"/>
    </row>
    <row r="27221" spans="18:18" x14ac:dyDescent="0.25">
      <c r="R27221" s="139"/>
    </row>
    <row r="27222" spans="18:18" x14ac:dyDescent="0.25">
      <c r="R27222" s="139"/>
    </row>
    <row r="27223" spans="18:18" x14ac:dyDescent="0.25">
      <c r="R27223" s="139"/>
    </row>
    <row r="27224" spans="18:18" x14ac:dyDescent="0.25">
      <c r="R27224" s="139"/>
    </row>
    <row r="27225" spans="18:18" x14ac:dyDescent="0.25">
      <c r="R27225" s="139"/>
    </row>
    <row r="27226" spans="18:18" x14ac:dyDescent="0.25">
      <c r="R27226" s="139"/>
    </row>
    <row r="27227" spans="18:18" x14ac:dyDescent="0.25">
      <c r="R27227" s="139"/>
    </row>
    <row r="27228" spans="18:18" x14ac:dyDescent="0.25">
      <c r="R27228" s="139"/>
    </row>
    <row r="27229" spans="18:18" x14ac:dyDescent="0.25">
      <c r="R27229" s="139"/>
    </row>
    <row r="27230" spans="18:18" x14ac:dyDescent="0.25">
      <c r="R27230" s="139"/>
    </row>
    <row r="27231" spans="18:18" x14ac:dyDescent="0.25">
      <c r="R27231" s="139"/>
    </row>
    <row r="27232" spans="18:18" x14ac:dyDescent="0.25">
      <c r="R27232" s="139"/>
    </row>
    <row r="27233" spans="18:18" x14ac:dyDescent="0.25">
      <c r="R27233" s="139"/>
    </row>
    <row r="27234" spans="18:18" x14ac:dyDescent="0.25">
      <c r="R27234" s="139"/>
    </row>
    <row r="27235" spans="18:18" x14ac:dyDescent="0.25">
      <c r="R27235" s="139"/>
    </row>
    <row r="27236" spans="18:18" x14ac:dyDescent="0.25">
      <c r="R27236" s="139"/>
    </row>
    <row r="27237" spans="18:18" x14ac:dyDescent="0.25">
      <c r="R27237" s="139"/>
    </row>
    <row r="27238" spans="18:18" x14ac:dyDescent="0.25">
      <c r="R27238" s="139"/>
    </row>
    <row r="27239" spans="18:18" x14ac:dyDescent="0.25">
      <c r="R27239" s="139"/>
    </row>
    <row r="27240" spans="18:18" x14ac:dyDescent="0.25">
      <c r="R27240" s="139"/>
    </row>
    <row r="27241" spans="18:18" x14ac:dyDescent="0.25">
      <c r="R27241" s="139"/>
    </row>
    <row r="27242" spans="18:18" x14ac:dyDescent="0.25">
      <c r="R27242" s="139"/>
    </row>
    <row r="27243" spans="18:18" x14ac:dyDescent="0.25">
      <c r="R27243" s="139"/>
    </row>
    <row r="27244" spans="18:18" x14ac:dyDescent="0.25">
      <c r="R27244" s="139"/>
    </row>
    <row r="27245" spans="18:18" x14ac:dyDescent="0.25">
      <c r="R27245" s="139"/>
    </row>
    <row r="27246" spans="18:18" x14ac:dyDescent="0.25">
      <c r="R27246" s="139"/>
    </row>
    <row r="27247" spans="18:18" x14ac:dyDescent="0.25">
      <c r="R27247" s="139"/>
    </row>
    <row r="27248" spans="18:18" x14ac:dyDescent="0.25">
      <c r="R27248" s="139"/>
    </row>
    <row r="27249" spans="18:18" x14ac:dyDescent="0.25">
      <c r="R27249" s="139"/>
    </row>
    <row r="27250" spans="18:18" x14ac:dyDescent="0.25">
      <c r="R27250" s="139"/>
    </row>
    <row r="27251" spans="18:18" x14ac:dyDescent="0.25">
      <c r="R27251" s="139"/>
    </row>
    <row r="27252" spans="18:18" x14ac:dyDescent="0.25">
      <c r="R27252" s="139"/>
    </row>
    <row r="27253" spans="18:18" x14ac:dyDescent="0.25">
      <c r="R27253" s="139"/>
    </row>
    <row r="27254" spans="18:18" x14ac:dyDescent="0.25">
      <c r="R27254" s="139"/>
    </row>
    <row r="27255" spans="18:18" x14ac:dyDescent="0.25">
      <c r="R27255" s="139"/>
    </row>
    <row r="27256" spans="18:18" x14ac:dyDescent="0.25">
      <c r="R27256" s="139"/>
    </row>
    <row r="27257" spans="18:18" x14ac:dyDescent="0.25">
      <c r="R27257" s="139"/>
    </row>
    <row r="27258" spans="18:18" x14ac:dyDescent="0.25">
      <c r="R27258" s="139"/>
    </row>
    <row r="27259" spans="18:18" x14ac:dyDescent="0.25">
      <c r="R27259" s="139"/>
    </row>
    <row r="27260" spans="18:18" x14ac:dyDescent="0.25">
      <c r="R27260" s="139"/>
    </row>
    <row r="27261" spans="18:18" x14ac:dyDescent="0.25">
      <c r="R27261" s="139"/>
    </row>
    <row r="27262" spans="18:18" x14ac:dyDescent="0.25">
      <c r="R27262" s="139"/>
    </row>
    <row r="27263" spans="18:18" x14ac:dyDescent="0.25">
      <c r="R27263" s="139"/>
    </row>
    <row r="27264" spans="18:18" x14ac:dyDescent="0.25">
      <c r="R27264" s="139"/>
    </row>
    <row r="27265" spans="18:18" x14ac:dyDescent="0.25">
      <c r="R27265" s="139"/>
    </row>
    <row r="27266" spans="18:18" x14ac:dyDescent="0.25">
      <c r="R27266" s="139"/>
    </row>
    <row r="27267" spans="18:18" x14ac:dyDescent="0.25">
      <c r="R27267" s="139"/>
    </row>
    <row r="27268" spans="18:18" x14ac:dyDescent="0.25">
      <c r="R27268" s="139"/>
    </row>
    <row r="27269" spans="18:18" x14ac:dyDescent="0.25">
      <c r="R27269" s="139"/>
    </row>
    <row r="27270" spans="18:18" x14ac:dyDescent="0.25">
      <c r="R27270" s="139"/>
    </row>
    <row r="27271" spans="18:18" x14ac:dyDescent="0.25">
      <c r="R27271" s="139"/>
    </row>
    <row r="27272" spans="18:18" x14ac:dyDescent="0.25">
      <c r="R27272" s="139"/>
    </row>
    <row r="27273" spans="18:18" x14ac:dyDescent="0.25">
      <c r="R27273" s="139"/>
    </row>
    <row r="27274" spans="18:18" x14ac:dyDescent="0.25">
      <c r="R27274" s="139"/>
    </row>
    <row r="27275" spans="18:18" x14ac:dyDescent="0.25">
      <c r="R27275" s="139"/>
    </row>
    <row r="27276" spans="18:18" x14ac:dyDescent="0.25">
      <c r="R27276" s="139"/>
    </row>
    <row r="27277" spans="18:18" x14ac:dyDescent="0.25">
      <c r="R27277" s="139"/>
    </row>
    <row r="27278" spans="18:18" x14ac:dyDescent="0.25">
      <c r="R27278" s="139"/>
    </row>
    <row r="27279" spans="18:18" x14ac:dyDescent="0.25">
      <c r="R27279" s="139"/>
    </row>
    <row r="27280" spans="18:18" x14ac:dyDescent="0.25">
      <c r="R27280" s="139"/>
    </row>
    <row r="27281" spans="18:18" x14ac:dyDescent="0.25">
      <c r="R27281" s="139"/>
    </row>
    <row r="27282" spans="18:18" x14ac:dyDescent="0.25">
      <c r="R27282" s="139"/>
    </row>
    <row r="27283" spans="18:18" x14ac:dyDescent="0.25">
      <c r="R27283" s="139"/>
    </row>
    <row r="27284" spans="18:18" x14ac:dyDescent="0.25">
      <c r="R27284" s="139"/>
    </row>
    <row r="27285" spans="18:18" x14ac:dyDescent="0.25">
      <c r="R27285" s="139"/>
    </row>
    <row r="27286" spans="18:18" x14ac:dyDescent="0.25">
      <c r="R27286" s="139"/>
    </row>
    <row r="27287" spans="18:18" x14ac:dyDescent="0.25">
      <c r="R27287" s="139"/>
    </row>
    <row r="27288" spans="18:18" x14ac:dyDescent="0.25">
      <c r="R27288" s="139"/>
    </row>
    <row r="27289" spans="18:18" x14ac:dyDescent="0.25">
      <c r="R27289" s="139"/>
    </row>
    <row r="27290" spans="18:18" x14ac:dyDescent="0.25">
      <c r="R27290" s="139"/>
    </row>
    <row r="27291" spans="18:18" x14ac:dyDescent="0.25">
      <c r="R27291" s="139"/>
    </row>
    <row r="27292" spans="18:18" x14ac:dyDescent="0.25">
      <c r="R27292" s="139"/>
    </row>
    <row r="27293" spans="18:18" x14ac:dyDescent="0.25">
      <c r="R27293" s="139"/>
    </row>
    <row r="27294" spans="18:18" x14ac:dyDescent="0.25">
      <c r="R27294" s="139"/>
    </row>
    <row r="27295" spans="18:18" x14ac:dyDescent="0.25">
      <c r="R27295" s="139"/>
    </row>
    <row r="27296" spans="18:18" x14ac:dyDescent="0.25">
      <c r="R27296" s="139"/>
    </row>
    <row r="27297" spans="18:18" x14ac:dyDescent="0.25">
      <c r="R27297" s="139"/>
    </row>
    <row r="27298" spans="18:18" x14ac:dyDescent="0.25">
      <c r="R27298" s="139"/>
    </row>
    <row r="27299" spans="18:18" x14ac:dyDescent="0.25">
      <c r="R27299" s="139"/>
    </row>
    <row r="27300" spans="18:18" x14ac:dyDescent="0.25">
      <c r="R27300" s="139"/>
    </row>
    <row r="27301" spans="18:18" x14ac:dyDescent="0.25">
      <c r="R27301" s="139"/>
    </row>
    <row r="27302" spans="18:18" x14ac:dyDescent="0.25">
      <c r="R27302" s="139"/>
    </row>
    <row r="27303" spans="18:18" x14ac:dyDescent="0.25">
      <c r="R27303" s="139"/>
    </row>
    <row r="27304" spans="18:18" x14ac:dyDescent="0.25">
      <c r="R27304" s="139"/>
    </row>
    <row r="27305" spans="18:18" x14ac:dyDescent="0.25">
      <c r="R27305" s="139"/>
    </row>
    <row r="27306" spans="18:18" x14ac:dyDescent="0.25">
      <c r="R27306" s="139"/>
    </row>
    <row r="27307" spans="18:18" x14ac:dyDescent="0.25">
      <c r="R27307" s="139"/>
    </row>
    <row r="27308" spans="18:18" x14ac:dyDescent="0.25">
      <c r="R27308" s="139"/>
    </row>
    <row r="27309" spans="18:18" x14ac:dyDescent="0.25">
      <c r="R27309" s="139"/>
    </row>
    <row r="27310" spans="18:18" x14ac:dyDescent="0.25">
      <c r="R27310" s="139"/>
    </row>
    <row r="27311" spans="18:18" x14ac:dyDescent="0.25">
      <c r="R27311" s="139"/>
    </row>
    <row r="27312" spans="18:18" x14ac:dyDescent="0.25">
      <c r="R27312" s="139"/>
    </row>
    <row r="27313" spans="18:18" x14ac:dyDescent="0.25">
      <c r="R27313" s="139"/>
    </row>
    <row r="27314" spans="18:18" x14ac:dyDescent="0.25">
      <c r="R27314" s="139"/>
    </row>
    <row r="27315" spans="18:18" x14ac:dyDescent="0.25">
      <c r="R27315" s="139"/>
    </row>
    <row r="27316" spans="18:18" x14ac:dyDescent="0.25">
      <c r="R27316" s="139"/>
    </row>
    <row r="27317" spans="18:18" x14ac:dyDescent="0.25">
      <c r="R27317" s="139"/>
    </row>
    <row r="27318" spans="18:18" x14ac:dyDescent="0.25">
      <c r="R27318" s="139"/>
    </row>
    <row r="27319" spans="18:18" x14ac:dyDescent="0.25">
      <c r="R27319" s="139"/>
    </row>
    <row r="27320" spans="18:18" x14ac:dyDescent="0.25">
      <c r="R27320" s="139"/>
    </row>
    <row r="27321" spans="18:18" x14ac:dyDescent="0.25">
      <c r="R27321" s="139"/>
    </row>
    <row r="27322" spans="18:18" x14ac:dyDescent="0.25">
      <c r="R27322" s="139"/>
    </row>
    <row r="27323" spans="18:18" x14ac:dyDescent="0.25">
      <c r="R27323" s="139"/>
    </row>
    <row r="27324" spans="18:18" x14ac:dyDescent="0.25">
      <c r="R27324" s="139"/>
    </row>
    <row r="27325" spans="18:18" x14ac:dyDescent="0.25">
      <c r="R27325" s="139"/>
    </row>
    <row r="27326" spans="18:18" x14ac:dyDescent="0.25">
      <c r="R27326" s="139"/>
    </row>
    <row r="27327" spans="18:18" x14ac:dyDescent="0.25">
      <c r="R27327" s="139"/>
    </row>
    <row r="27328" spans="18:18" x14ac:dyDescent="0.25">
      <c r="R27328" s="139"/>
    </row>
    <row r="27329" spans="18:18" x14ac:dyDescent="0.25">
      <c r="R27329" s="139"/>
    </row>
    <row r="27330" spans="18:18" x14ac:dyDescent="0.25">
      <c r="R27330" s="139"/>
    </row>
    <row r="27331" spans="18:18" x14ac:dyDescent="0.25">
      <c r="R27331" s="139"/>
    </row>
    <row r="27332" spans="18:18" x14ac:dyDescent="0.25">
      <c r="R27332" s="139"/>
    </row>
    <row r="27333" spans="18:18" x14ac:dyDescent="0.25">
      <c r="R27333" s="139"/>
    </row>
    <row r="27334" spans="18:18" x14ac:dyDescent="0.25">
      <c r="R27334" s="139"/>
    </row>
    <row r="27335" spans="18:18" x14ac:dyDescent="0.25">
      <c r="R27335" s="139"/>
    </row>
    <row r="27336" spans="18:18" x14ac:dyDescent="0.25">
      <c r="R27336" s="139"/>
    </row>
    <row r="27337" spans="18:18" x14ac:dyDescent="0.25">
      <c r="R27337" s="139"/>
    </row>
    <row r="27338" spans="18:18" x14ac:dyDescent="0.25">
      <c r="R27338" s="139"/>
    </row>
    <row r="27339" spans="18:18" x14ac:dyDescent="0.25">
      <c r="R27339" s="139"/>
    </row>
    <row r="27340" spans="18:18" x14ac:dyDescent="0.25">
      <c r="R27340" s="139"/>
    </row>
    <row r="27341" spans="18:18" x14ac:dyDescent="0.25">
      <c r="R27341" s="139"/>
    </row>
    <row r="27342" spans="18:18" x14ac:dyDescent="0.25">
      <c r="R27342" s="139"/>
    </row>
    <row r="27343" spans="18:18" x14ac:dyDescent="0.25">
      <c r="R27343" s="139"/>
    </row>
    <row r="27344" spans="18:18" x14ac:dyDescent="0.25">
      <c r="R27344" s="139"/>
    </row>
    <row r="27345" spans="18:18" x14ac:dyDescent="0.25">
      <c r="R27345" s="139"/>
    </row>
    <row r="27346" spans="18:18" x14ac:dyDescent="0.25">
      <c r="R27346" s="139"/>
    </row>
    <row r="27347" spans="18:18" x14ac:dyDescent="0.25">
      <c r="R27347" s="139"/>
    </row>
    <row r="27348" spans="18:18" x14ac:dyDescent="0.25">
      <c r="R27348" s="139"/>
    </row>
    <row r="27349" spans="18:18" x14ac:dyDescent="0.25">
      <c r="R27349" s="139"/>
    </row>
    <row r="27350" spans="18:18" x14ac:dyDescent="0.25">
      <c r="R27350" s="139"/>
    </row>
    <row r="27351" spans="18:18" x14ac:dyDescent="0.25">
      <c r="R27351" s="139"/>
    </row>
    <row r="27352" spans="18:18" x14ac:dyDescent="0.25">
      <c r="R27352" s="139"/>
    </row>
    <row r="27353" spans="18:18" x14ac:dyDescent="0.25">
      <c r="R27353" s="139"/>
    </row>
    <row r="27354" spans="18:18" x14ac:dyDescent="0.25">
      <c r="R27354" s="139"/>
    </row>
    <row r="27355" spans="18:18" x14ac:dyDescent="0.25">
      <c r="R27355" s="139"/>
    </row>
    <row r="27356" spans="18:18" x14ac:dyDescent="0.25">
      <c r="R27356" s="139"/>
    </row>
    <row r="27357" spans="18:18" x14ac:dyDescent="0.25">
      <c r="R27357" s="139"/>
    </row>
    <row r="27358" spans="18:18" x14ac:dyDescent="0.25">
      <c r="R27358" s="139"/>
    </row>
    <row r="27359" spans="18:18" x14ac:dyDescent="0.25">
      <c r="R27359" s="139"/>
    </row>
    <row r="27360" spans="18:18" x14ac:dyDescent="0.25">
      <c r="R27360" s="139"/>
    </row>
    <row r="27361" spans="18:18" x14ac:dyDescent="0.25">
      <c r="R27361" s="139"/>
    </row>
    <row r="27362" spans="18:18" x14ac:dyDescent="0.25">
      <c r="R27362" s="139"/>
    </row>
    <row r="27363" spans="18:18" x14ac:dyDescent="0.25">
      <c r="R27363" s="139"/>
    </row>
    <row r="27364" spans="18:18" x14ac:dyDescent="0.25">
      <c r="R27364" s="139"/>
    </row>
    <row r="27365" spans="18:18" x14ac:dyDescent="0.25">
      <c r="R27365" s="139"/>
    </row>
    <row r="27366" spans="18:18" x14ac:dyDescent="0.25">
      <c r="R27366" s="139"/>
    </row>
    <row r="27367" spans="18:18" x14ac:dyDescent="0.25">
      <c r="R27367" s="139"/>
    </row>
    <row r="27368" spans="18:18" x14ac:dyDescent="0.25">
      <c r="R27368" s="139"/>
    </row>
    <row r="27369" spans="18:18" x14ac:dyDescent="0.25">
      <c r="R27369" s="139"/>
    </row>
    <row r="27370" spans="18:18" x14ac:dyDescent="0.25">
      <c r="R27370" s="139"/>
    </row>
    <row r="27371" spans="18:18" x14ac:dyDescent="0.25">
      <c r="R27371" s="139"/>
    </row>
    <row r="27372" spans="18:18" x14ac:dyDescent="0.25">
      <c r="R27372" s="139"/>
    </row>
    <row r="27373" spans="18:18" x14ac:dyDescent="0.25">
      <c r="R27373" s="139"/>
    </row>
    <row r="27374" spans="18:18" x14ac:dyDescent="0.25">
      <c r="R27374" s="139"/>
    </row>
    <row r="27375" spans="18:18" x14ac:dyDescent="0.25">
      <c r="R27375" s="139"/>
    </row>
    <row r="27376" spans="18:18" x14ac:dyDescent="0.25">
      <c r="R27376" s="139"/>
    </row>
    <row r="27377" spans="18:18" x14ac:dyDescent="0.25">
      <c r="R27377" s="139"/>
    </row>
    <row r="27378" spans="18:18" x14ac:dyDescent="0.25">
      <c r="R27378" s="139"/>
    </row>
    <row r="27379" spans="18:18" x14ac:dyDescent="0.25">
      <c r="R27379" s="139"/>
    </row>
    <row r="27380" spans="18:18" x14ac:dyDescent="0.25">
      <c r="R27380" s="139"/>
    </row>
    <row r="27381" spans="18:18" x14ac:dyDescent="0.25">
      <c r="R27381" s="139"/>
    </row>
    <row r="27382" spans="18:18" x14ac:dyDescent="0.25">
      <c r="R27382" s="139"/>
    </row>
    <row r="27383" spans="18:18" x14ac:dyDescent="0.25">
      <c r="R27383" s="139"/>
    </row>
    <row r="27384" spans="18:18" x14ac:dyDescent="0.25">
      <c r="R27384" s="139"/>
    </row>
    <row r="27385" spans="18:18" x14ac:dyDescent="0.25">
      <c r="R27385" s="139"/>
    </row>
    <row r="27386" spans="18:18" x14ac:dyDescent="0.25">
      <c r="R27386" s="139"/>
    </row>
    <row r="27387" spans="18:18" x14ac:dyDescent="0.25">
      <c r="R27387" s="139"/>
    </row>
    <row r="27388" spans="18:18" x14ac:dyDescent="0.25">
      <c r="R27388" s="139"/>
    </row>
    <row r="27389" spans="18:18" x14ac:dyDescent="0.25">
      <c r="R27389" s="139"/>
    </row>
    <row r="27390" spans="18:18" x14ac:dyDescent="0.25">
      <c r="R27390" s="139"/>
    </row>
    <row r="27391" spans="18:18" x14ac:dyDescent="0.25">
      <c r="R27391" s="139"/>
    </row>
    <row r="27392" spans="18:18" x14ac:dyDescent="0.25">
      <c r="R27392" s="139"/>
    </row>
    <row r="27393" spans="18:18" x14ac:dyDescent="0.25">
      <c r="R27393" s="139"/>
    </row>
    <row r="27394" spans="18:18" x14ac:dyDescent="0.25">
      <c r="R27394" s="139"/>
    </row>
    <row r="27395" spans="18:18" x14ac:dyDescent="0.25">
      <c r="R27395" s="139"/>
    </row>
    <row r="27396" spans="18:18" x14ac:dyDescent="0.25">
      <c r="R27396" s="139"/>
    </row>
    <row r="27397" spans="18:18" x14ac:dyDescent="0.25">
      <c r="R27397" s="139"/>
    </row>
    <row r="27398" spans="18:18" x14ac:dyDescent="0.25">
      <c r="R27398" s="139"/>
    </row>
    <row r="27399" spans="18:18" x14ac:dyDescent="0.25">
      <c r="R27399" s="139"/>
    </row>
    <row r="27400" spans="18:18" x14ac:dyDescent="0.25">
      <c r="R27400" s="139"/>
    </row>
    <row r="27401" spans="18:18" x14ac:dyDescent="0.25">
      <c r="R27401" s="139"/>
    </row>
    <row r="27402" spans="18:18" x14ac:dyDescent="0.25">
      <c r="R27402" s="139"/>
    </row>
    <row r="27403" spans="18:18" x14ac:dyDescent="0.25">
      <c r="R27403" s="139"/>
    </row>
    <row r="27404" spans="18:18" x14ac:dyDescent="0.25">
      <c r="R27404" s="139"/>
    </row>
    <row r="27405" spans="18:18" x14ac:dyDescent="0.25">
      <c r="R27405" s="139"/>
    </row>
    <row r="27406" spans="18:18" x14ac:dyDescent="0.25">
      <c r="R27406" s="139"/>
    </row>
    <row r="27407" spans="18:18" x14ac:dyDescent="0.25">
      <c r="R27407" s="139"/>
    </row>
    <row r="27408" spans="18:18" x14ac:dyDescent="0.25">
      <c r="R27408" s="139"/>
    </row>
    <row r="27409" spans="18:18" x14ac:dyDescent="0.25">
      <c r="R27409" s="139"/>
    </row>
    <row r="27410" spans="18:18" x14ac:dyDescent="0.25">
      <c r="R27410" s="139"/>
    </row>
    <row r="27411" spans="18:18" x14ac:dyDescent="0.25">
      <c r="R27411" s="139"/>
    </row>
    <row r="27412" spans="18:18" x14ac:dyDescent="0.25">
      <c r="R27412" s="139"/>
    </row>
    <row r="27413" spans="18:18" x14ac:dyDescent="0.25">
      <c r="R27413" s="139"/>
    </row>
    <row r="27414" spans="18:18" x14ac:dyDescent="0.25">
      <c r="R27414" s="139"/>
    </row>
    <row r="27415" spans="18:18" x14ac:dyDescent="0.25">
      <c r="R27415" s="139"/>
    </row>
    <row r="27416" spans="18:18" x14ac:dyDescent="0.25">
      <c r="R27416" s="139"/>
    </row>
    <row r="27417" spans="18:18" x14ac:dyDescent="0.25">
      <c r="R27417" s="139"/>
    </row>
    <row r="27418" spans="18:18" x14ac:dyDescent="0.25">
      <c r="R27418" s="139"/>
    </row>
    <row r="27419" spans="18:18" x14ac:dyDescent="0.25">
      <c r="R27419" s="139"/>
    </row>
    <row r="27420" spans="18:18" x14ac:dyDescent="0.25">
      <c r="R27420" s="139"/>
    </row>
    <row r="27421" spans="18:18" x14ac:dyDescent="0.25">
      <c r="R27421" s="139"/>
    </row>
    <row r="27422" spans="18:18" x14ac:dyDescent="0.25">
      <c r="R27422" s="139"/>
    </row>
    <row r="27423" spans="18:18" x14ac:dyDescent="0.25">
      <c r="R27423" s="139"/>
    </row>
    <row r="27424" spans="18:18" x14ac:dyDescent="0.25">
      <c r="R27424" s="139"/>
    </row>
    <row r="27425" spans="18:18" x14ac:dyDescent="0.25">
      <c r="R27425" s="139"/>
    </row>
    <row r="27426" spans="18:18" x14ac:dyDescent="0.25">
      <c r="R27426" s="139"/>
    </row>
    <row r="27427" spans="18:18" x14ac:dyDescent="0.25">
      <c r="R27427" s="139"/>
    </row>
    <row r="27428" spans="18:18" x14ac:dyDescent="0.25">
      <c r="R27428" s="139"/>
    </row>
    <row r="27429" spans="18:18" x14ac:dyDescent="0.25">
      <c r="R27429" s="139"/>
    </row>
    <row r="27430" spans="18:18" x14ac:dyDescent="0.25">
      <c r="R27430" s="139"/>
    </row>
    <row r="27431" spans="18:18" x14ac:dyDescent="0.25">
      <c r="R27431" s="139"/>
    </row>
    <row r="27432" spans="18:18" x14ac:dyDescent="0.25">
      <c r="R27432" s="139"/>
    </row>
    <row r="27433" spans="18:18" x14ac:dyDescent="0.25">
      <c r="R27433" s="139"/>
    </row>
    <row r="27434" spans="18:18" x14ac:dyDescent="0.25">
      <c r="R27434" s="139"/>
    </row>
    <row r="27435" spans="18:18" x14ac:dyDescent="0.25">
      <c r="R27435" s="139"/>
    </row>
    <row r="27436" spans="18:18" x14ac:dyDescent="0.25">
      <c r="R27436" s="139"/>
    </row>
    <row r="27437" spans="18:18" x14ac:dyDescent="0.25">
      <c r="R27437" s="139"/>
    </row>
    <row r="27438" spans="18:18" x14ac:dyDescent="0.25">
      <c r="R27438" s="139"/>
    </row>
    <row r="27439" spans="18:18" x14ac:dyDescent="0.25">
      <c r="R27439" s="139"/>
    </row>
    <row r="27440" spans="18:18" x14ac:dyDescent="0.25">
      <c r="R27440" s="139"/>
    </row>
    <row r="27441" spans="18:18" x14ac:dyDescent="0.25">
      <c r="R27441" s="139"/>
    </row>
    <row r="27442" spans="18:18" x14ac:dyDescent="0.25">
      <c r="R27442" s="139"/>
    </row>
    <row r="27443" spans="18:18" x14ac:dyDescent="0.25">
      <c r="R27443" s="139"/>
    </row>
    <row r="27444" spans="18:18" x14ac:dyDescent="0.25">
      <c r="R27444" s="139"/>
    </row>
    <row r="27445" spans="18:18" x14ac:dyDescent="0.25">
      <c r="R27445" s="139"/>
    </row>
    <row r="27446" spans="18:18" x14ac:dyDescent="0.25">
      <c r="R27446" s="139"/>
    </row>
    <row r="27447" spans="18:18" x14ac:dyDescent="0.25">
      <c r="R27447" s="139"/>
    </row>
    <row r="27448" spans="18:18" x14ac:dyDescent="0.25">
      <c r="R27448" s="139"/>
    </row>
    <row r="27449" spans="18:18" x14ac:dyDescent="0.25">
      <c r="R27449" s="139"/>
    </row>
    <row r="27450" spans="18:18" x14ac:dyDescent="0.25">
      <c r="R27450" s="139"/>
    </row>
    <row r="27451" spans="18:18" x14ac:dyDescent="0.25">
      <c r="R27451" s="139"/>
    </row>
    <row r="27452" spans="18:18" x14ac:dyDescent="0.25">
      <c r="R27452" s="139"/>
    </row>
    <row r="27453" spans="18:18" x14ac:dyDescent="0.25">
      <c r="R27453" s="139"/>
    </row>
    <row r="27454" spans="18:18" x14ac:dyDescent="0.25">
      <c r="R27454" s="139"/>
    </row>
    <row r="27455" spans="18:18" x14ac:dyDescent="0.25">
      <c r="R27455" s="139"/>
    </row>
    <row r="27456" spans="18:18" x14ac:dyDescent="0.25">
      <c r="R27456" s="139"/>
    </row>
    <row r="27457" spans="18:18" x14ac:dyDescent="0.25">
      <c r="R27457" s="139"/>
    </row>
    <row r="27458" spans="18:18" x14ac:dyDescent="0.25">
      <c r="R27458" s="139"/>
    </row>
    <row r="27459" spans="18:18" x14ac:dyDescent="0.25">
      <c r="R27459" s="139"/>
    </row>
    <row r="27460" spans="18:18" x14ac:dyDescent="0.25">
      <c r="R27460" s="139"/>
    </row>
    <row r="27461" spans="18:18" x14ac:dyDescent="0.25">
      <c r="R27461" s="139"/>
    </row>
    <row r="27462" spans="18:18" x14ac:dyDescent="0.25">
      <c r="R27462" s="139"/>
    </row>
    <row r="27463" spans="18:18" x14ac:dyDescent="0.25">
      <c r="R27463" s="139"/>
    </row>
    <row r="27464" spans="18:18" x14ac:dyDescent="0.25">
      <c r="R27464" s="139"/>
    </row>
    <row r="27465" spans="18:18" x14ac:dyDescent="0.25">
      <c r="R27465" s="139"/>
    </row>
    <row r="27466" spans="18:18" x14ac:dyDescent="0.25">
      <c r="R27466" s="139"/>
    </row>
    <row r="27467" spans="18:18" x14ac:dyDescent="0.25">
      <c r="R27467" s="139"/>
    </row>
    <row r="27468" spans="18:18" x14ac:dyDescent="0.25">
      <c r="R27468" s="139"/>
    </row>
    <row r="27469" spans="18:18" x14ac:dyDescent="0.25">
      <c r="R27469" s="139"/>
    </row>
    <row r="27470" spans="18:18" x14ac:dyDescent="0.25">
      <c r="R27470" s="139"/>
    </row>
    <row r="27471" spans="18:18" x14ac:dyDescent="0.25">
      <c r="R27471" s="139"/>
    </row>
    <row r="27472" spans="18:18" x14ac:dyDescent="0.25">
      <c r="R27472" s="139"/>
    </row>
    <row r="27473" spans="18:18" x14ac:dyDescent="0.25">
      <c r="R27473" s="139"/>
    </row>
    <row r="27474" spans="18:18" x14ac:dyDescent="0.25">
      <c r="R27474" s="139"/>
    </row>
    <row r="27475" spans="18:18" x14ac:dyDescent="0.25">
      <c r="R27475" s="139"/>
    </row>
    <row r="27476" spans="18:18" x14ac:dyDescent="0.25">
      <c r="R27476" s="139"/>
    </row>
    <row r="27477" spans="18:18" x14ac:dyDescent="0.25">
      <c r="R27477" s="139"/>
    </row>
    <row r="27478" spans="18:18" x14ac:dyDescent="0.25">
      <c r="R27478" s="139"/>
    </row>
    <row r="27479" spans="18:18" x14ac:dyDescent="0.25">
      <c r="R27479" s="139"/>
    </row>
    <row r="27480" spans="18:18" x14ac:dyDescent="0.25">
      <c r="R27480" s="139"/>
    </row>
    <row r="27481" spans="18:18" x14ac:dyDescent="0.25">
      <c r="R27481" s="139"/>
    </row>
    <row r="27482" spans="18:18" x14ac:dyDescent="0.25">
      <c r="R27482" s="139"/>
    </row>
    <row r="27483" spans="18:18" x14ac:dyDescent="0.25">
      <c r="R27483" s="139"/>
    </row>
    <row r="27484" spans="18:18" x14ac:dyDescent="0.25">
      <c r="R27484" s="139"/>
    </row>
    <row r="27485" spans="18:18" x14ac:dyDescent="0.25">
      <c r="R27485" s="139"/>
    </row>
    <row r="27486" spans="18:18" x14ac:dyDescent="0.25">
      <c r="R27486" s="139"/>
    </row>
    <row r="27487" spans="18:18" x14ac:dyDescent="0.25">
      <c r="R27487" s="139"/>
    </row>
    <row r="27488" spans="18:18" x14ac:dyDescent="0.25">
      <c r="R27488" s="139"/>
    </row>
    <row r="27489" spans="18:18" x14ac:dyDescent="0.25">
      <c r="R27489" s="139"/>
    </row>
    <row r="27490" spans="18:18" x14ac:dyDescent="0.25">
      <c r="R27490" s="139"/>
    </row>
    <row r="27491" spans="18:18" x14ac:dyDescent="0.25">
      <c r="R27491" s="139"/>
    </row>
    <row r="27492" spans="18:18" x14ac:dyDescent="0.25">
      <c r="R27492" s="139"/>
    </row>
    <row r="27493" spans="18:18" x14ac:dyDescent="0.25">
      <c r="R27493" s="139"/>
    </row>
    <row r="27494" spans="18:18" x14ac:dyDescent="0.25">
      <c r="R27494" s="139"/>
    </row>
    <row r="27495" spans="18:18" x14ac:dyDescent="0.25">
      <c r="R27495" s="139"/>
    </row>
    <row r="27496" spans="18:18" x14ac:dyDescent="0.25">
      <c r="R27496" s="139"/>
    </row>
    <row r="27497" spans="18:18" x14ac:dyDescent="0.25">
      <c r="R27497" s="139"/>
    </row>
    <row r="27498" spans="18:18" x14ac:dyDescent="0.25">
      <c r="R27498" s="139"/>
    </row>
    <row r="27499" spans="18:18" x14ac:dyDescent="0.25">
      <c r="R27499" s="139"/>
    </row>
    <row r="27500" spans="18:18" x14ac:dyDescent="0.25">
      <c r="R27500" s="139"/>
    </row>
    <row r="27501" spans="18:18" x14ac:dyDescent="0.25">
      <c r="R27501" s="139"/>
    </row>
    <row r="27502" spans="18:18" x14ac:dyDescent="0.25">
      <c r="R27502" s="139"/>
    </row>
    <row r="27503" spans="18:18" x14ac:dyDescent="0.25">
      <c r="R27503" s="139"/>
    </row>
    <row r="27504" spans="18:18" x14ac:dyDescent="0.25">
      <c r="R27504" s="139"/>
    </row>
    <row r="27505" spans="18:18" x14ac:dyDescent="0.25">
      <c r="R27505" s="139"/>
    </row>
    <row r="27506" spans="18:18" x14ac:dyDescent="0.25">
      <c r="R27506" s="139"/>
    </row>
    <row r="27507" spans="18:18" x14ac:dyDescent="0.25">
      <c r="R27507" s="139"/>
    </row>
    <row r="27508" spans="18:18" x14ac:dyDescent="0.25">
      <c r="R27508" s="139"/>
    </row>
    <row r="27509" spans="18:18" x14ac:dyDescent="0.25">
      <c r="R27509" s="139"/>
    </row>
    <row r="27510" spans="18:18" x14ac:dyDescent="0.25">
      <c r="R27510" s="139"/>
    </row>
    <row r="27511" spans="18:18" x14ac:dyDescent="0.25">
      <c r="R27511" s="139"/>
    </row>
    <row r="27512" spans="18:18" x14ac:dyDescent="0.25">
      <c r="R27512" s="139"/>
    </row>
    <row r="27513" spans="18:18" x14ac:dyDescent="0.25">
      <c r="R27513" s="139"/>
    </row>
    <row r="27514" spans="18:18" x14ac:dyDescent="0.25">
      <c r="R27514" s="139"/>
    </row>
    <row r="27515" spans="18:18" x14ac:dyDescent="0.25">
      <c r="R27515" s="139"/>
    </row>
    <row r="27516" spans="18:18" x14ac:dyDescent="0.25">
      <c r="R27516" s="139"/>
    </row>
    <row r="27517" spans="18:18" x14ac:dyDescent="0.25">
      <c r="R27517" s="139"/>
    </row>
    <row r="27518" spans="18:18" x14ac:dyDescent="0.25">
      <c r="R27518" s="139"/>
    </row>
    <row r="27519" spans="18:18" x14ac:dyDescent="0.25">
      <c r="R27519" s="139"/>
    </row>
    <row r="27520" spans="18:18" x14ac:dyDescent="0.25">
      <c r="R27520" s="139"/>
    </row>
    <row r="27521" spans="18:18" x14ac:dyDescent="0.25">
      <c r="R27521" s="139"/>
    </row>
    <row r="27522" spans="18:18" x14ac:dyDescent="0.25">
      <c r="R27522" s="139"/>
    </row>
    <row r="27523" spans="18:18" x14ac:dyDescent="0.25">
      <c r="R27523" s="139"/>
    </row>
    <row r="27524" spans="18:18" x14ac:dyDescent="0.25">
      <c r="R27524" s="139"/>
    </row>
    <row r="27525" spans="18:18" x14ac:dyDescent="0.25">
      <c r="R27525" s="139"/>
    </row>
    <row r="27526" spans="18:18" x14ac:dyDescent="0.25">
      <c r="R27526" s="139"/>
    </row>
    <row r="27527" spans="18:18" x14ac:dyDescent="0.25">
      <c r="R27527" s="139"/>
    </row>
    <row r="27528" spans="18:18" x14ac:dyDescent="0.25">
      <c r="R27528" s="139"/>
    </row>
    <row r="27529" spans="18:18" x14ac:dyDescent="0.25">
      <c r="R27529" s="139"/>
    </row>
    <row r="27530" spans="18:18" x14ac:dyDescent="0.25">
      <c r="R27530" s="139"/>
    </row>
    <row r="27531" spans="18:18" x14ac:dyDescent="0.25">
      <c r="R27531" s="139"/>
    </row>
    <row r="27532" spans="18:18" x14ac:dyDescent="0.25">
      <c r="R27532" s="139"/>
    </row>
    <row r="27533" spans="18:18" x14ac:dyDescent="0.25">
      <c r="R27533" s="139"/>
    </row>
    <row r="27534" spans="18:18" x14ac:dyDescent="0.25">
      <c r="R27534" s="139"/>
    </row>
    <row r="27535" spans="18:18" x14ac:dyDescent="0.25">
      <c r="R27535" s="139"/>
    </row>
    <row r="27536" spans="18:18" x14ac:dyDescent="0.25">
      <c r="R27536" s="139"/>
    </row>
    <row r="27537" spans="18:18" x14ac:dyDescent="0.25">
      <c r="R27537" s="139"/>
    </row>
    <row r="27538" spans="18:18" x14ac:dyDescent="0.25">
      <c r="R27538" s="139"/>
    </row>
    <row r="27539" spans="18:18" x14ac:dyDescent="0.25">
      <c r="R27539" s="139"/>
    </row>
    <row r="27540" spans="18:18" x14ac:dyDescent="0.25">
      <c r="R27540" s="139"/>
    </row>
    <row r="27541" spans="18:18" x14ac:dyDescent="0.25">
      <c r="R27541" s="139"/>
    </row>
    <row r="27542" spans="18:18" x14ac:dyDescent="0.25">
      <c r="R27542" s="139"/>
    </row>
    <row r="27543" spans="18:18" x14ac:dyDescent="0.25">
      <c r="R27543" s="139"/>
    </row>
    <row r="27544" spans="18:18" x14ac:dyDescent="0.25">
      <c r="R27544" s="139"/>
    </row>
    <row r="27545" spans="18:18" x14ac:dyDescent="0.25">
      <c r="R27545" s="139"/>
    </row>
    <row r="27546" spans="18:18" x14ac:dyDescent="0.25">
      <c r="R27546" s="139"/>
    </row>
    <row r="27547" spans="18:18" x14ac:dyDescent="0.25">
      <c r="R27547" s="139"/>
    </row>
    <row r="27548" spans="18:18" x14ac:dyDescent="0.25">
      <c r="R27548" s="139"/>
    </row>
    <row r="27549" spans="18:18" x14ac:dyDescent="0.25">
      <c r="R27549" s="139"/>
    </row>
    <row r="27550" spans="18:18" x14ac:dyDescent="0.25">
      <c r="R27550" s="139"/>
    </row>
    <row r="27551" spans="18:18" x14ac:dyDescent="0.25">
      <c r="R27551" s="139"/>
    </row>
    <row r="27552" spans="18:18" x14ac:dyDescent="0.25">
      <c r="R27552" s="139"/>
    </row>
    <row r="27553" spans="18:18" x14ac:dyDescent="0.25">
      <c r="R27553" s="139"/>
    </row>
    <row r="27554" spans="18:18" x14ac:dyDescent="0.25">
      <c r="R27554" s="139"/>
    </row>
    <row r="27555" spans="18:18" x14ac:dyDescent="0.25">
      <c r="R27555" s="139"/>
    </row>
    <row r="27556" spans="18:18" x14ac:dyDescent="0.25">
      <c r="R27556" s="139"/>
    </row>
    <row r="27557" spans="18:18" x14ac:dyDescent="0.25">
      <c r="R27557" s="139"/>
    </row>
    <row r="27558" spans="18:18" x14ac:dyDescent="0.25">
      <c r="R27558" s="139"/>
    </row>
    <row r="27559" spans="18:18" x14ac:dyDescent="0.25">
      <c r="R27559" s="139"/>
    </row>
    <row r="27560" spans="18:18" x14ac:dyDescent="0.25">
      <c r="R27560" s="139"/>
    </row>
    <row r="27561" spans="18:18" x14ac:dyDescent="0.25">
      <c r="R27561" s="139"/>
    </row>
    <row r="27562" spans="18:18" x14ac:dyDescent="0.25">
      <c r="R27562" s="139"/>
    </row>
    <row r="27563" spans="18:18" x14ac:dyDescent="0.25">
      <c r="R27563" s="139"/>
    </row>
    <row r="27564" spans="18:18" x14ac:dyDescent="0.25">
      <c r="R27564" s="139"/>
    </row>
    <row r="27565" spans="18:18" x14ac:dyDescent="0.25">
      <c r="R27565" s="139"/>
    </row>
    <row r="27566" spans="18:18" x14ac:dyDescent="0.25">
      <c r="R27566" s="139"/>
    </row>
    <row r="27567" spans="18:18" x14ac:dyDescent="0.25">
      <c r="R27567" s="139"/>
    </row>
    <row r="27568" spans="18:18" x14ac:dyDescent="0.25">
      <c r="R27568" s="139"/>
    </row>
    <row r="27569" spans="18:18" x14ac:dyDescent="0.25">
      <c r="R27569" s="139"/>
    </row>
    <row r="27570" spans="18:18" x14ac:dyDescent="0.25">
      <c r="R27570" s="139"/>
    </row>
    <row r="27571" spans="18:18" x14ac:dyDescent="0.25">
      <c r="R27571" s="139"/>
    </row>
    <row r="27572" spans="18:18" x14ac:dyDescent="0.25">
      <c r="R27572" s="139"/>
    </row>
    <row r="27573" spans="18:18" x14ac:dyDescent="0.25">
      <c r="R27573" s="139"/>
    </row>
    <row r="27574" spans="18:18" x14ac:dyDescent="0.25">
      <c r="R27574" s="139"/>
    </row>
    <row r="27575" spans="18:18" x14ac:dyDescent="0.25">
      <c r="R27575" s="139"/>
    </row>
    <row r="27576" spans="18:18" x14ac:dyDescent="0.25">
      <c r="R27576" s="139"/>
    </row>
    <row r="27577" spans="18:18" x14ac:dyDescent="0.25">
      <c r="R27577" s="139"/>
    </row>
    <row r="27578" spans="18:18" x14ac:dyDescent="0.25">
      <c r="R27578" s="139"/>
    </row>
    <row r="27579" spans="18:18" x14ac:dyDescent="0.25">
      <c r="R27579" s="139"/>
    </row>
    <row r="27580" spans="18:18" x14ac:dyDescent="0.25">
      <c r="R27580" s="139"/>
    </row>
    <row r="27581" spans="18:18" x14ac:dyDescent="0.25">
      <c r="R27581" s="139"/>
    </row>
    <row r="27582" spans="18:18" x14ac:dyDescent="0.25">
      <c r="R27582" s="139"/>
    </row>
    <row r="27583" spans="18:18" x14ac:dyDescent="0.25">
      <c r="R27583" s="139"/>
    </row>
    <row r="27584" spans="18:18" x14ac:dyDescent="0.25">
      <c r="R27584" s="139"/>
    </row>
    <row r="27585" spans="18:18" x14ac:dyDescent="0.25">
      <c r="R27585" s="139"/>
    </row>
    <row r="27586" spans="18:18" x14ac:dyDescent="0.25">
      <c r="R27586" s="139"/>
    </row>
    <row r="27587" spans="18:18" x14ac:dyDescent="0.25">
      <c r="R27587" s="139"/>
    </row>
    <row r="27588" spans="18:18" x14ac:dyDescent="0.25">
      <c r="R27588" s="139"/>
    </row>
    <row r="27589" spans="18:18" x14ac:dyDescent="0.25">
      <c r="R27589" s="139"/>
    </row>
    <row r="27590" spans="18:18" x14ac:dyDescent="0.25">
      <c r="R27590" s="139"/>
    </row>
    <row r="27591" spans="18:18" x14ac:dyDescent="0.25">
      <c r="R27591" s="139"/>
    </row>
    <row r="27592" spans="18:18" x14ac:dyDescent="0.25">
      <c r="R27592" s="139"/>
    </row>
    <row r="27593" spans="18:18" x14ac:dyDescent="0.25">
      <c r="R27593" s="139"/>
    </row>
    <row r="27594" spans="18:18" x14ac:dyDescent="0.25">
      <c r="R27594" s="139"/>
    </row>
    <row r="27595" spans="18:18" x14ac:dyDescent="0.25">
      <c r="R27595" s="139"/>
    </row>
    <row r="27596" spans="18:18" x14ac:dyDescent="0.25">
      <c r="R27596" s="139"/>
    </row>
    <row r="27597" spans="18:18" x14ac:dyDescent="0.25">
      <c r="R27597" s="139"/>
    </row>
    <row r="27598" spans="18:18" x14ac:dyDescent="0.25">
      <c r="R27598" s="139"/>
    </row>
    <row r="27599" spans="18:18" x14ac:dyDescent="0.25">
      <c r="R27599" s="139"/>
    </row>
    <row r="27600" spans="18:18" x14ac:dyDescent="0.25">
      <c r="R27600" s="139"/>
    </row>
    <row r="27601" spans="18:18" x14ac:dyDescent="0.25">
      <c r="R27601" s="139"/>
    </row>
    <row r="27602" spans="18:18" x14ac:dyDescent="0.25">
      <c r="R27602" s="139"/>
    </row>
    <row r="27603" spans="18:18" x14ac:dyDescent="0.25">
      <c r="R27603" s="139"/>
    </row>
    <row r="27604" spans="18:18" x14ac:dyDescent="0.25">
      <c r="R27604" s="139"/>
    </row>
    <row r="27605" spans="18:18" x14ac:dyDescent="0.25">
      <c r="R27605" s="139"/>
    </row>
    <row r="27606" spans="18:18" x14ac:dyDescent="0.25">
      <c r="R27606" s="139"/>
    </row>
    <row r="27607" spans="18:18" x14ac:dyDescent="0.25">
      <c r="R27607" s="139"/>
    </row>
    <row r="27608" spans="18:18" x14ac:dyDescent="0.25">
      <c r="R27608" s="139"/>
    </row>
    <row r="27609" spans="18:18" x14ac:dyDescent="0.25">
      <c r="R27609" s="139"/>
    </row>
    <row r="27610" spans="18:18" x14ac:dyDescent="0.25">
      <c r="R27610" s="139"/>
    </row>
    <row r="27611" spans="18:18" x14ac:dyDescent="0.25">
      <c r="R27611" s="139"/>
    </row>
    <row r="27612" spans="18:18" x14ac:dyDescent="0.25">
      <c r="R27612" s="139"/>
    </row>
    <row r="27613" spans="18:18" x14ac:dyDescent="0.25">
      <c r="R27613" s="139"/>
    </row>
    <row r="27614" spans="18:18" x14ac:dyDescent="0.25">
      <c r="R27614" s="139"/>
    </row>
    <row r="27615" spans="18:18" x14ac:dyDescent="0.25">
      <c r="R27615" s="139"/>
    </row>
    <row r="27616" spans="18:18" x14ac:dyDescent="0.25">
      <c r="R27616" s="139"/>
    </row>
    <row r="27617" spans="18:18" x14ac:dyDescent="0.25">
      <c r="R27617" s="139"/>
    </row>
    <row r="27618" spans="18:18" x14ac:dyDescent="0.25">
      <c r="R27618" s="139"/>
    </row>
    <row r="27619" spans="18:18" x14ac:dyDescent="0.25">
      <c r="R27619" s="139"/>
    </row>
    <row r="27620" spans="18:18" x14ac:dyDescent="0.25">
      <c r="R27620" s="139"/>
    </row>
    <row r="27621" spans="18:18" x14ac:dyDescent="0.25">
      <c r="R27621" s="139"/>
    </row>
    <row r="27622" spans="18:18" x14ac:dyDescent="0.25">
      <c r="R27622" s="139"/>
    </row>
    <row r="27623" spans="18:18" x14ac:dyDescent="0.25">
      <c r="R27623" s="139"/>
    </row>
    <row r="27624" spans="18:18" x14ac:dyDescent="0.25">
      <c r="R27624" s="139"/>
    </row>
    <row r="27625" spans="18:18" x14ac:dyDescent="0.25">
      <c r="R27625" s="139"/>
    </row>
    <row r="27626" spans="18:18" x14ac:dyDescent="0.25">
      <c r="R27626" s="139"/>
    </row>
    <row r="27627" spans="18:18" x14ac:dyDescent="0.25">
      <c r="R27627" s="139"/>
    </row>
    <row r="27628" spans="18:18" x14ac:dyDescent="0.25">
      <c r="R27628" s="139"/>
    </row>
    <row r="27629" spans="18:18" x14ac:dyDescent="0.25">
      <c r="R27629" s="139"/>
    </row>
    <row r="27630" spans="18:18" x14ac:dyDescent="0.25">
      <c r="R27630" s="139"/>
    </row>
    <row r="27631" spans="18:18" x14ac:dyDescent="0.25">
      <c r="R27631" s="139"/>
    </row>
    <row r="27632" spans="18:18" x14ac:dyDescent="0.25">
      <c r="R27632" s="139"/>
    </row>
    <row r="27633" spans="18:18" x14ac:dyDescent="0.25">
      <c r="R27633" s="139"/>
    </row>
    <row r="27634" spans="18:18" x14ac:dyDescent="0.25">
      <c r="R27634" s="139"/>
    </row>
    <row r="27635" spans="18:18" x14ac:dyDescent="0.25">
      <c r="R27635" s="139"/>
    </row>
    <row r="27636" spans="18:18" x14ac:dyDescent="0.25">
      <c r="R27636" s="139"/>
    </row>
    <row r="27637" spans="18:18" x14ac:dyDescent="0.25">
      <c r="R27637" s="139"/>
    </row>
    <row r="27638" spans="18:18" x14ac:dyDescent="0.25">
      <c r="R27638" s="139"/>
    </row>
    <row r="27639" spans="18:18" x14ac:dyDescent="0.25">
      <c r="R27639" s="139"/>
    </row>
    <row r="27640" spans="18:18" x14ac:dyDescent="0.25">
      <c r="R27640" s="139"/>
    </row>
    <row r="27641" spans="18:18" x14ac:dyDescent="0.25">
      <c r="R27641" s="139"/>
    </row>
    <row r="27642" spans="18:18" x14ac:dyDescent="0.25">
      <c r="R27642" s="139"/>
    </row>
    <row r="27643" spans="18:18" x14ac:dyDescent="0.25">
      <c r="R27643" s="139"/>
    </row>
    <row r="27644" spans="18:18" x14ac:dyDescent="0.25">
      <c r="R27644" s="139"/>
    </row>
    <row r="27645" spans="18:18" x14ac:dyDescent="0.25">
      <c r="R27645" s="139"/>
    </row>
    <row r="27646" spans="18:18" x14ac:dyDescent="0.25">
      <c r="R27646" s="139"/>
    </row>
    <row r="27647" spans="18:18" x14ac:dyDescent="0.25">
      <c r="R27647" s="139"/>
    </row>
    <row r="27648" spans="18:18" x14ac:dyDescent="0.25">
      <c r="R27648" s="139"/>
    </row>
    <row r="27649" spans="18:18" x14ac:dyDescent="0.25">
      <c r="R27649" s="139"/>
    </row>
    <row r="27650" spans="18:18" x14ac:dyDescent="0.25">
      <c r="R27650" s="139"/>
    </row>
    <row r="27651" spans="18:18" x14ac:dyDescent="0.25">
      <c r="R27651" s="139"/>
    </row>
    <row r="27652" spans="18:18" x14ac:dyDescent="0.25">
      <c r="R27652" s="139"/>
    </row>
    <row r="27653" spans="18:18" x14ac:dyDescent="0.25">
      <c r="R27653" s="139"/>
    </row>
    <row r="27654" spans="18:18" x14ac:dyDescent="0.25">
      <c r="R27654" s="139"/>
    </row>
    <row r="27655" spans="18:18" x14ac:dyDescent="0.25">
      <c r="R27655" s="139"/>
    </row>
    <row r="27656" spans="18:18" x14ac:dyDescent="0.25">
      <c r="R27656" s="139"/>
    </row>
    <row r="27657" spans="18:18" x14ac:dyDescent="0.25">
      <c r="R27657" s="139"/>
    </row>
    <row r="27658" spans="18:18" x14ac:dyDescent="0.25">
      <c r="R27658" s="139"/>
    </row>
    <row r="27659" spans="18:18" x14ac:dyDescent="0.25">
      <c r="R27659" s="139"/>
    </row>
    <row r="27660" spans="18:18" x14ac:dyDescent="0.25">
      <c r="R27660" s="139"/>
    </row>
    <row r="27661" spans="18:18" x14ac:dyDescent="0.25">
      <c r="R27661" s="139"/>
    </row>
    <row r="27662" spans="18:18" x14ac:dyDescent="0.25">
      <c r="R27662" s="139"/>
    </row>
    <row r="27663" spans="18:18" x14ac:dyDescent="0.25">
      <c r="R27663" s="139"/>
    </row>
    <row r="27664" spans="18:18" x14ac:dyDescent="0.25">
      <c r="R27664" s="139"/>
    </row>
    <row r="27665" spans="18:18" x14ac:dyDescent="0.25">
      <c r="R27665" s="139"/>
    </row>
    <row r="27666" spans="18:18" x14ac:dyDescent="0.25">
      <c r="R27666" s="139"/>
    </row>
    <row r="27667" spans="18:18" x14ac:dyDescent="0.25">
      <c r="R27667" s="139"/>
    </row>
    <row r="27668" spans="18:18" x14ac:dyDescent="0.25">
      <c r="R27668" s="139"/>
    </row>
    <row r="27669" spans="18:18" x14ac:dyDescent="0.25">
      <c r="R27669" s="139"/>
    </row>
    <row r="27670" spans="18:18" x14ac:dyDescent="0.25">
      <c r="R27670" s="139"/>
    </row>
    <row r="27671" spans="18:18" x14ac:dyDescent="0.25">
      <c r="R27671" s="139"/>
    </row>
    <row r="27672" spans="18:18" x14ac:dyDescent="0.25">
      <c r="R27672" s="139"/>
    </row>
    <row r="27673" spans="18:18" x14ac:dyDescent="0.25">
      <c r="R27673" s="139"/>
    </row>
    <row r="27674" spans="18:18" x14ac:dyDescent="0.25">
      <c r="R27674" s="139"/>
    </row>
    <row r="27675" spans="18:18" x14ac:dyDescent="0.25">
      <c r="R27675" s="139"/>
    </row>
    <row r="27676" spans="18:18" x14ac:dyDescent="0.25">
      <c r="R27676" s="139"/>
    </row>
    <row r="27677" spans="18:18" x14ac:dyDescent="0.25">
      <c r="R27677" s="139"/>
    </row>
    <row r="27678" spans="18:18" x14ac:dyDescent="0.25">
      <c r="R27678" s="139"/>
    </row>
    <row r="27679" spans="18:18" x14ac:dyDescent="0.25">
      <c r="R27679" s="139"/>
    </row>
    <row r="27680" spans="18:18" x14ac:dyDescent="0.25">
      <c r="R27680" s="139"/>
    </row>
    <row r="27681" spans="18:18" x14ac:dyDescent="0.25">
      <c r="R27681" s="139"/>
    </row>
    <row r="27682" spans="18:18" x14ac:dyDescent="0.25">
      <c r="R27682" s="139"/>
    </row>
    <row r="27683" spans="18:18" x14ac:dyDescent="0.25">
      <c r="R27683" s="139"/>
    </row>
    <row r="27684" spans="18:18" x14ac:dyDescent="0.25">
      <c r="R27684" s="139"/>
    </row>
    <row r="27685" spans="18:18" x14ac:dyDescent="0.25">
      <c r="R27685" s="139"/>
    </row>
    <row r="27686" spans="18:18" x14ac:dyDescent="0.25">
      <c r="R27686" s="139"/>
    </row>
    <row r="27687" spans="18:18" x14ac:dyDescent="0.25">
      <c r="R27687" s="139"/>
    </row>
    <row r="27688" spans="18:18" x14ac:dyDescent="0.25">
      <c r="R27688" s="139"/>
    </row>
    <row r="27689" spans="18:18" x14ac:dyDescent="0.25">
      <c r="R27689" s="139"/>
    </row>
    <row r="27690" spans="18:18" x14ac:dyDescent="0.25">
      <c r="R27690" s="139"/>
    </row>
    <row r="27691" spans="18:18" x14ac:dyDescent="0.25">
      <c r="R27691" s="139"/>
    </row>
    <row r="27692" spans="18:18" x14ac:dyDescent="0.25">
      <c r="R27692" s="139"/>
    </row>
    <row r="27693" spans="18:18" x14ac:dyDescent="0.25">
      <c r="R27693" s="139"/>
    </row>
    <row r="27694" spans="18:18" x14ac:dyDescent="0.25">
      <c r="R27694" s="139"/>
    </row>
    <row r="27695" spans="18:18" x14ac:dyDescent="0.25">
      <c r="R27695" s="139"/>
    </row>
    <row r="27696" spans="18:18" x14ac:dyDescent="0.25">
      <c r="R27696" s="139"/>
    </row>
    <row r="27697" spans="18:18" x14ac:dyDescent="0.25">
      <c r="R27697" s="139"/>
    </row>
    <row r="27698" spans="18:18" x14ac:dyDescent="0.25">
      <c r="R27698" s="139"/>
    </row>
    <row r="27699" spans="18:18" x14ac:dyDescent="0.25">
      <c r="R27699" s="139"/>
    </row>
    <row r="27700" spans="18:18" x14ac:dyDescent="0.25">
      <c r="R27700" s="139"/>
    </row>
    <row r="27701" spans="18:18" x14ac:dyDescent="0.25">
      <c r="R27701" s="139"/>
    </row>
    <row r="27702" spans="18:18" x14ac:dyDescent="0.25">
      <c r="R27702" s="139"/>
    </row>
    <row r="27703" spans="18:18" x14ac:dyDescent="0.25">
      <c r="R27703" s="139"/>
    </row>
    <row r="27704" spans="18:18" x14ac:dyDescent="0.25">
      <c r="R27704" s="139"/>
    </row>
    <row r="27705" spans="18:18" x14ac:dyDescent="0.25">
      <c r="R27705" s="139"/>
    </row>
    <row r="27706" spans="18:18" x14ac:dyDescent="0.25">
      <c r="R27706" s="139"/>
    </row>
    <row r="27707" spans="18:18" x14ac:dyDescent="0.25">
      <c r="R27707" s="139"/>
    </row>
    <row r="27708" spans="18:18" x14ac:dyDescent="0.25">
      <c r="R27708" s="139"/>
    </row>
    <row r="27709" spans="18:18" x14ac:dyDescent="0.25">
      <c r="R27709" s="139"/>
    </row>
    <row r="27710" spans="18:18" x14ac:dyDescent="0.25">
      <c r="R27710" s="139"/>
    </row>
    <row r="27711" spans="18:18" x14ac:dyDescent="0.25">
      <c r="R27711" s="139"/>
    </row>
    <row r="27712" spans="18:18" x14ac:dyDescent="0.25">
      <c r="R27712" s="139"/>
    </row>
    <row r="27713" spans="18:18" x14ac:dyDescent="0.25">
      <c r="R27713" s="139"/>
    </row>
    <row r="27714" spans="18:18" x14ac:dyDescent="0.25">
      <c r="R27714" s="139"/>
    </row>
    <row r="27715" spans="18:18" x14ac:dyDescent="0.25">
      <c r="R27715" s="139"/>
    </row>
    <row r="27716" spans="18:18" x14ac:dyDescent="0.25">
      <c r="R27716" s="139"/>
    </row>
    <row r="27717" spans="18:18" x14ac:dyDescent="0.25">
      <c r="R27717" s="139"/>
    </row>
    <row r="27718" spans="18:18" x14ac:dyDescent="0.25">
      <c r="R27718" s="139"/>
    </row>
    <row r="27719" spans="18:18" x14ac:dyDescent="0.25">
      <c r="R27719" s="139"/>
    </row>
    <row r="27720" spans="18:18" x14ac:dyDescent="0.25">
      <c r="R27720" s="139"/>
    </row>
    <row r="27721" spans="18:18" x14ac:dyDescent="0.25">
      <c r="R27721" s="139"/>
    </row>
    <row r="27722" spans="18:18" x14ac:dyDescent="0.25">
      <c r="R27722" s="139"/>
    </row>
    <row r="27723" spans="18:18" x14ac:dyDescent="0.25">
      <c r="R27723" s="139"/>
    </row>
    <row r="27724" spans="18:18" x14ac:dyDescent="0.25">
      <c r="R27724" s="139"/>
    </row>
    <row r="27725" spans="18:18" x14ac:dyDescent="0.25">
      <c r="R27725" s="139"/>
    </row>
    <row r="27726" spans="18:18" x14ac:dyDescent="0.25">
      <c r="R27726" s="139"/>
    </row>
    <row r="27727" spans="18:18" x14ac:dyDescent="0.25">
      <c r="R27727" s="139"/>
    </row>
    <row r="27728" spans="18:18" x14ac:dyDescent="0.25">
      <c r="R27728" s="139"/>
    </row>
    <row r="27729" spans="18:18" x14ac:dyDescent="0.25">
      <c r="R27729" s="139"/>
    </row>
    <row r="27730" spans="18:18" x14ac:dyDescent="0.25">
      <c r="R27730" s="139"/>
    </row>
    <row r="27731" spans="18:18" x14ac:dyDescent="0.25">
      <c r="R27731" s="139"/>
    </row>
    <row r="27732" spans="18:18" x14ac:dyDescent="0.25">
      <c r="R27732" s="139"/>
    </row>
    <row r="27733" spans="18:18" x14ac:dyDescent="0.25">
      <c r="R27733" s="139"/>
    </row>
    <row r="27734" spans="18:18" x14ac:dyDescent="0.25">
      <c r="R27734" s="139"/>
    </row>
    <row r="27735" spans="18:18" x14ac:dyDescent="0.25">
      <c r="R27735" s="139"/>
    </row>
    <row r="27736" spans="18:18" x14ac:dyDescent="0.25">
      <c r="R27736" s="139"/>
    </row>
    <row r="27737" spans="18:18" x14ac:dyDescent="0.25">
      <c r="R27737" s="139"/>
    </row>
    <row r="27738" spans="18:18" x14ac:dyDescent="0.25">
      <c r="R27738" s="139"/>
    </row>
    <row r="27739" spans="18:18" x14ac:dyDescent="0.25">
      <c r="R27739" s="139"/>
    </row>
    <row r="27740" spans="18:18" x14ac:dyDescent="0.25">
      <c r="R27740" s="139"/>
    </row>
    <row r="27741" spans="18:18" x14ac:dyDescent="0.25">
      <c r="R27741" s="139"/>
    </row>
    <row r="27742" spans="18:18" x14ac:dyDescent="0.25">
      <c r="R27742" s="139"/>
    </row>
    <row r="27743" spans="18:18" x14ac:dyDescent="0.25">
      <c r="R27743" s="139"/>
    </row>
    <row r="27744" spans="18:18" x14ac:dyDescent="0.25">
      <c r="R27744" s="139"/>
    </row>
    <row r="27745" spans="18:18" x14ac:dyDescent="0.25">
      <c r="R27745" s="139"/>
    </row>
    <row r="27746" spans="18:18" x14ac:dyDescent="0.25">
      <c r="R27746" s="139"/>
    </row>
    <row r="27747" spans="18:18" x14ac:dyDescent="0.25">
      <c r="R27747" s="139"/>
    </row>
    <row r="27748" spans="18:18" x14ac:dyDescent="0.25">
      <c r="R27748" s="139"/>
    </row>
    <row r="27749" spans="18:18" x14ac:dyDescent="0.25">
      <c r="R27749" s="139"/>
    </row>
    <row r="27750" spans="18:18" x14ac:dyDescent="0.25">
      <c r="R27750" s="139"/>
    </row>
    <row r="27751" spans="18:18" x14ac:dyDescent="0.25">
      <c r="R27751" s="139"/>
    </row>
    <row r="27752" spans="18:18" x14ac:dyDescent="0.25">
      <c r="R27752" s="139"/>
    </row>
    <row r="27753" spans="18:18" x14ac:dyDescent="0.25">
      <c r="R27753" s="139"/>
    </row>
    <row r="27754" spans="18:18" x14ac:dyDescent="0.25">
      <c r="R27754" s="139"/>
    </row>
    <row r="27755" spans="18:18" x14ac:dyDescent="0.25">
      <c r="R27755" s="139"/>
    </row>
    <row r="27756" spans="18:18" x14ac:dyDescent="0.25">
      <c r="R27756" s="139"/>
    </row>
    <row r="27757" spans="18:18" x14ac:dyDescent="0.25">
      <c r="R27757" s="139"/>
    </row>
    <row r="27758" spans="18:18" x14ac:dyDescent="0.25">
      <c r="R27758" s="139"/>
    </row>
    <row r="27759" spans="18:18" x14ac:dyDescent="0.25">
      <c r="R27759" s="139"/>
    </row>
    <row r="27760" spans="18:18" x14ac:dyDescent="0.25">
      <c r="R27760" s="139"/>
    </row>
    <row r="27761" spans="18:18" x14ac:dyDescent="0.25">
      <c r="R27761" s="139"/>
    </row>
    <row r="27762" spans="18:18" x14ac:dyDescent="0.25">
      <c r="R27762" s="139"/>
    </row>
    <row r="27763" spans="18:18" x14ac:dyDescent="0.25">
      <c r="R27763" s="139"/>
    </row>
    <row r="27764" spans="18:18" x14ac:dyDescent="0.25">
      <c r="R27764" s="139"/>
    </row>
    <row r="27765" spans="18:18" x14ac:dyDescent="0.25">
      <c r="R27765" s="139"/>
    </row>
    <row r="27766" spans="18:18" x14ac:dyDescent="0.25">
      <c r="R27766" s="139"/>
    </row>
    <row r="27767" spans="18:18" x14ac:dyDescent="0.25">
      <c r="R27767" s="139"/>
    </row>
    <row r="27768" spans="18:18" x14ac:dyDescent="0.25">
      <c r="R27768" s="139"/>
    </row>
    <row r="27769" spans="18:18" x14ac:dyDescent="0.25">
      <c r="R27769" s="139"/>
    </row>
    <row r="27770" spans="18:18" x14ac:dyDescent="0.25">
      <c r="R27770" s="139"/>
    </row>
    <row r="27771" spans="18:18" x14ac:dyDescent="0.25">
      <c r="R27771" s="139"/>
    </row>
    <row r="27772" spans="18:18" x14ac:dyDescent="0.25">
      <c r="R27772" s="139"/>
    </row>
    <row r="27773" spans="18:18" x14ac:dyDescent="0.25">
      <c r="R27773" s="139"/>
    </row>
    <row r="27774" spans="18:18" x14ac:dyDescent="0.25">
      <c r="R27774" s="139"/>
    </row>
    <row r="27775" spans="18:18" x14ac:dyDescent="0.25">
      <c r="R27775" s="139"/>
    </row>
    <row r="27776" spans="18:18" x14ac:dyDescent="0.25">
      <c r="R27776" s="139"/>
    </row>
    <row r="27777" spans="18:18" x14ac:dyDescent="0.25">
      <c r="R27777" s="139"/>
    </row>
    <row r="27778" spans="18:18" x14ac:dyDescent="0.25">
      <c r="R27778" s="139"/>
    </row>
    <row r="27779" spans="18:18" x14ac:dyDescent="0.25">
      <c r="R27779" s="139"/>
    </row>
    <row r="27780" spans="18:18" x14ac:dyDescent="0.25">
      <c r="R27780" s="139"/>
    </row>
    <row r="27781" spans="18:18" x14ac:dyDescent="0.25">
      <c r="R27781" s="139"/>
    </row>
    <row r="27782" spans="18:18" x14ac:dyDescent="0.25">
      <c r="R27782" s="139"/>
    </row>
    <row r="27783" spans="18:18" x14ac:dyDescent="0.25">
      <c r="R27783" s="139"/>
    </row>
    <row r="27784" spans="18:18" x14ac:dyDescent="0.25">
      <c r="R27784" s="139"/>
    </row>
    <row r="27785" spans="18:18" x14ac:dyDescent="0.25">
      <c r="R27785" s="139"/>
    </row>
    <row r="27786" spans="18:18" x14ac:dyDescent="0.25">
      <c r="R27786" s="139"/>
    </row>
    <row r="27787" spans="18:18" x14ac:dyDescent="0.25">
      <c r="R27787" s="139"/>
    </row>
    <row r="27788" spans="18:18" x14ac:dyDescent="0.25">
      <c r="R27788" s="139"/>
    </row>
    <row r="27789" spans="18:18" x14ac:dyDescent="0.25">
      <c r="R27789" s="139"/>
    </row>
    <row r="27790" spans="18:18" x14ac:dyDescent="0.25">
      <c r="R27790" s="139"/>
    </row>
    <row r="27791" spans="18:18" x14ac:dyDescent="0.25">
      <c r="R27791" s="139"/>
    </row>
    <row r="27792" spans="18:18" x14ac:dyDescent="0.25">
      <c r="R27792" s="139"/>
    </row>
    <row r="27793" spans="18:18" x14ac:dyDescent="0.25">
      <c r="R27793" s="139"/>
    </row>
    <row r="27794" spans="18:18" x14ac:dyDescent="0.25">
      <c r="R27794" s="139"/>
    </row>
    <row r="27795" spans="18:18" x14ac:dyDescent="0.25">
      <c r="R27795" s="139"/>
    </row>
    <row r="27796" spans="18:18" x14ac:dyDescent="0.25">
      <c r="R27796" s="139"/>
    </row>
    <row r="27797" spans="18:18" x14ac:dyDescent="0.25">
      <c r="R27797" s="139"/>
    </row>
    <row r="27798" spans="18:18" x14ac:dyDescent="0.25">
      <c r="R27798" s="139"/>
    </row>
    <row r="27799" spans="18:18" x14ac:dyDescent="0.25">
      <c r="R27799" s="139"/>
    </row>
    <row r="27800" spans="18:18" x14ac:dyDescent="0.25">
      <c r="R27800" s="139"/>
    </row>
    <row r="27801" spans="18:18" x14ac:dyDescent="0.25">
      <c r="R27801" s="139"/>
    </row>
    <row r="27802" spans="18:18" x14ac:dyDescent="0.25">
      <c r="R27802" s="139"/>
    </row>
    <row r="27803" spans="18:18" x14ac:dyDescent="0.25">
      <c r="R27803" s="139"/>
    </row>
    <row r="27804" spans="18:18" x14ac:dyDescent="0.25">
      <c r="R27804" s="139"/>
    </row>
    <row r="27805" spans="18:18" x14ac:dyDescent="0.25">
      <c r="R27805" s="139"/>
    </row>
    <row r="27806" spans="18:18" x14ac:dyDescent="0.25">
      <c r="R27806" s="139"/>
    </row>
    <row r="27807" spans="18:18" x14ac:dyDescent="0.25">
      <c r="R27807" s="139"/>
    </row>
    <row r="27808" spans="18:18" x14ac:dyDescent="0.25">
      <c r="R27808" s="139"/>
    </row>
    <row r="27809" spans="18:18" x14ac:dyDescent="0.25">
      <c r="R27809" s="139"/>
    </row>
    <row r="27810" spans="18:18" x14ac:dyDescent="0.25">
      <c r="R27810" s="139"/>
    </row>
    <row r="27811" spans="18:18" x14ac:dyDescent="0.25">
      <c r="R27811" s="139"/>
    </row>
    <row r="27812" spans="18:18" x14ac:dyDescent="0.25">
      <c r="R27812" s="139"/>
    </row>
    <row r="27813" spans="18:18" x14ac:dyDescent="0.25">
      <c r="R27813" s="139"/>
    </row>
    <row r="27814" spans="18:18" x14ac:dyDescent="0.25">
      <c r="R27814" s="139"/>
    </row>
    <row r="27815" spans="18:18" x14ac:dyDescent="0.25">
      <c r="R27815" s="139"/>
    </row>
    <row r="27816" spans="18:18" x14ac:dyDescent="0.25">
      <c r="R27816" s="139"/>
    </row>
    <row r="27817" spans="18:18" x14ac:dyDescent="0.25">
      <c r="R27817" s="139"/>
    </row>
    <row r="27818" spans="18:18" x14ac:dyDescent="0.25">
      <c r="R27818" s="139"/>
    </row>
    <row r="27819" spans="18:18" x14ac:dyDescent="0.25">
      <c r="R27819" s="139"/>
    </row>
    <row r="27820" spans="18:18" x14ac:dyDescent="0.25">
      <c r="R27820" s="139"/>
    </row>
    <row r="27821" spans="18:18" x14ac:dyDescent="0.25">
      <c r="R27821" s="139"/>
    </row>
    <row r="27822" spans="18:18" x14ac:dyDescent="0.25">
      <c r="R27822" s="139"/>
    </row>
    <row r="27823" spans="18:18" x14ac:dyDescent="0.25">
      <c r="R27823" s="139"/>
    </row>
    <row r="27824" spans="18:18" x14ac:dyDescent="0.25">
      <c r="R27824" s="139"/>
    </row>
    <row r="27825" spans="18:18" x14ac:dyDescent="0.25">
      <c r="R27825" s="139"/>
    </row>
    <row r="27826" spans="18:18" x14ac:dyDescent="0.25">
      <c r="R27826" s="139"/>
    </row>
    <row r="27827" spans="18:18" x14ac:dyDescent="0.25">
      <c r="R27827" s="139"/>
    </row>
    <row r="27828" spans="18:18" x14ac:dyDescent="0.25">
      <c r="R27828" s="139"/>
    </row>
    <row r="27829" spans="18:18" x14ac:dyDescent="0.25">
      <c r="R27829" s="139"/>
    </row>
    <row r="27830" spans="18:18" x14ac:dyDescent="0.25">
      <c r="R27830" s="139"/>
    </row>
    <row r="27831" spans="18:18" x14ac:dyDescent="0.25">
      <c r="R27831" s="139"/>
    </row>
    <row r="27832" spans="18:18" x14ac:dyDescent="0.25">
      <c r="R27832" s="139"/>
    </row>
    <row r="27833" spans="18:18" x14ac:dyDescent="0.25">
      <c r="R27833" s="139"/>
    </row>
    <row r="27834" spans="18:18" x14ac:dyDescent="0.25">
      <c r="R27834" s="139"/>
    </row>
    <row r="27835" spans="18:18" x14ac:dyDescent="0.25">
      <c r="R27835" s="139"/>
    </row>
    <row r="27836" spans="18:18" x14ac:dyDescent="0.25">
      <c r="R27836" s="139"/>
    </row>
    <row r="27837" spans="18:18" x14ac:dyDescent="0.25">
      <c r="R27837" s="139"/>
    </row>
    <row r="27838" spans="18:18" x14ac:dyDescent="0.25">
      <c r="R27838" s="139"/>
    </row>
    <row r="27839" spans="18:18" x14ac:dyDescent="0.25">
      <c r="R27839" s="139"/>
    </row>
    <row r="27840" spans="18:18" x14ac:dyDescent="0.25">
      <c r="R27840" s="139"/>
    </row>
    <row r="27841" spans="18:18" x14ac:dyDescent="0.25">
      <c r="R27841" s="139"/>
    </row>
    <row r="27842" spans="18:18" x14ac:dyDescent="0.25">
      <c r="R27842" s="139"/>
    </row>
    <row r="27843" spans="18:18" x14ac:dyDescent="0.25">
      <c r="R27843" s="139"/>
    </row>
    <row r="27844" spans="18:18" x14ac:dyDescent="0.25">
      <c r="R27844" s="139"/>
    </row>
    <row r="27845" spans="18:18" x14ac:dyDescent="0.25">
      <c r="R27845" s="139"/>
    </row>
    <row r="27846" spans="18:18" x14ac:dyDescent="0.25">
      <c r="R27846" s="139"/>
    </row>
    <row r="27847" spans="18:18" x14ac:dyDescent="0.25">
      <c r="R27847" s="139"/>
    </row>
    <row r="27848" spans="18:18" x14ac:dyDescent="0.25">
      <c r="R27848" s="139"/>
    </row>
    <row r="27849" spans="18:18" x14ac:dyDescent="0.25">
      <c r="R27849" s="139"/>
    </row>
    <row r="27850" spans="18:18" x14ac:dyDescent="0.25">
      <c r="R27850" s="139"/>
    </row>
    <row r="27851" spans="18:18" x14ac:dyDescent="0.25">
      <c r="R27851" s="139"/>
    </row>
    <row r="27852" spans="18:18" x14ac:dyDescent="0.25">
      <c r="R27852" s="139"/>
    </row>
    <row r="27853" spans="18:18" x14ac:dyDescent="0.25">
      <c r="R27853" s="139"/>
    </row>
    <row r="27854" spans="18:18" x14ac:dyDescent="0.25">
      <c r="R27854" s="139"/>
    </row>
    <row r="27855" spans="18:18" x14ac:dyDescent="0.25">
      <c r="R27855" s="139"/>
    </row>
    <row r="27856" spans="18:18" x14ac:dyDescent="0.25">
      <c r="R27856" s="139"/>
    </row>
    <row r="27857" spans="18:18" x14ac:dyDescent="0.25">
      <c r="R27857" s="139"/>
    </row>
    <row r="27858" spans="18:18" x14ac:dyDescent="0.25">
      <c r="R27858" s="139"/>
    </row>
    <row r="27859" spans="18:18" x14ac:dyDescent="0.25">
      <c r="R27859" s="139"/>
    </row>
    <row r="27860" spans="18:18" x14ac:dyDescent="0.25">
      <c r="R27860" s="139"/>
    </row>
    <row r="27861" spans="18:18" x14ac:dyDescent="0.25">
      <c r="R27861" s="139"/>
    </row>
    <row r="27862" spans="18:18" x14ac:dyDescent="0.25">
      <c r="R27862" s="139"/>
    </row>
    <row r="27863" spans="18:18" x14ac:dyDescent="0.25">
      <c r="R27863" s="139"/>
    </row>
    <row r="27864" spans="18:18" x14ac:dyDescent="0.25">
      <c r="R27864" s="139"/>
    </row>
    <row r="27865" spans="18:18" x14ac:dyDescent="0.25">
      <c r="R27865" s="139"/>
    </row>
    <row r="27866" spans="18:18" x14ac:dyDescent="0.25">
      <c r="R27866" s="139"/>
    </row>
    <row r="27867" spans="18:18" x14ac:dyDescent="0.25">
      <c r="R27867" s="139"/>
    </row>
    <row r="27868" spans="18:18" x14ac:dyDescent="0.25">
      <c r="R27868" s="139"/>
    </row>
    <row r="27869" spans="18:18" x14ac:dyDescent="0.25">
      <c r="R27869" s="139"/>
    </row>
    <row r="27870" spans="18:18" x14ac:dyDescent="0.25">
      <c r="R27870" s="139"/>
    </row>
    <row r="27871" spans="18:18" x14ac:dyDescent="0.25">
      <c r="R27871" s="139"/>
    </row>
    <row r="27872" spans="18:18" x14ac:dyDescent="0.25">
      <c r="R27872" s="139"/>
    </row>
    <row r="27873" spans="18:18" x14ac:dyDescent="0.25">
      <c r="R27873" s="139"/>
    </row>
    <row r="27874" spans="18:18" x14ac:dyDescent="0.25">
      <c r="R27874" s="139"/>
    </row>
    <row r="27875" spans="18:18" x14ac:dyDescent="0.25">
      <c r="R27875" s="139"/>
    </row>
    <row r="27876" spans="18:18" x14ac:dyDescent="0.25">
      <c r="R27876" s="139"/>
    </row>
    <row r="27877" spans="18:18" x14ac:dyDescent="0.25">
      <c r="R27877" s="139"/>
    </row>
    <row r="27878" spans="18:18" x14ac:dyDescent="0.25">
      <c r="R27878" s="139"/>
    </row>
    <row r="27879" spans="18:18" x14ac:dyDescent="0.25">
      <c r="R27879" s="139"/>
    </row>
    <row r="27880" spans="18:18" x14ac:dyDescent="0.25">
      <c r="R27880" s="139"/>
    </row>
    <row r="27881" spans="18:18" x14ac:dyDescent="0.25">
      <c r="R27881" s="139"/>
    </row>
    <row r="27882" spans="18:18" x14ac:dyDescent="0.25">
      <c r="R27882" s="139"/>
    </row>
    <row r="27883" spans="18:18" x14ac:dyDescent="0.25">
      <c r="R27883" s="139"/>
    </row>
    <row r="27884" spans="18:18" x14ac:dyDescent="0.25">
      <c r="R27884" s="139"/>
    </row>
    <row r="27885" spans="18:18" x14ac:dyDescent="0.25">
      <c r="R27885" s="139"/>
    </row>
    <row r="27886" spans="18:18" x14ac:dyDescent="0.25">
      <c r="R27886" s="139"/>
    </row>
    <row r="27887" spans="18:18" x14ac:dyDescent="0.25">
      <c r="R27887" s="139"/>
    </row>
    <row r="27888" spans="18:18" x14ac:dyDescent="0.25">
      <c r="R27888" s="139"/>
    </row>
    <row r="27889" spans="18:18" x14ac:dyDescent="0.25">
      <c r="R27889" s="139"/>
    </row>
    <row r="27890" spans="18:18" x14ac:dyDescent="0.25">
      <c r="R27890" s="139"/>
    </row>
    <row r="27891" spans="18:18" x14ac:dyDescent="0.25">
      <c r="R27891" s="139"/>
    </row>
    <row r="27892" spans="18:18" x14ac:dyDescent="0.25">
      <c r="R27892" s="139"/>
    </row>
    <row r="27893" spans="18:18" x14ac:dyDescent="0.25">
      <c r="R27893" s="139"/>
    </row>
    <row r="27894" spans="18:18" x14ac:dyDescent="0.25">
      <c r="R27894" s="139"/>
    </row>
    <row r="27895" spans="18:18" x14ac:dyDescent="0.25">
      <c r="R27895" s="139"/>
    </row>
    <row r="27896" spans="18:18" x14ac:dyDescent="0.25">
      <c r="R27896" s="139"/>
    </row>
    <row r="27897" spans="18:18" x14ac:dyDescent="0.25">
      <c r="R27897" s="139"/>
    </row>
    <row r="27898" spans="18:18" x14ac:dyDescent="0.25">
      <c r="R27898" s="139"/>
    </row>
    <row r="27899" spans="18:18" x14ac:dyDescent="0.25">
      <c r="R27899" s="139"/>
    </row>
    <row r="27900" spans="18:18" x14ac:dyDescent="0.25">
      <c r="R27900" s="139"/>
    </row>
    <row r="27901" spans="18:18" x14ac:dyDescent="0.25">
      <c r="R27901" s="139"/>
    </row>
    <row r="27902" spans="18:18" x14ac:dyDescent="0.25">
      <c r="R27902" s="139"/>
    </row>
    <row r="27903" spans="18:18" x14ac:dyDescent="0.25">
      <c r="R27903" s="139"/>
    </row>
    <row r="27904" spans="18:18" x14ac:dyDescent="0.25">
      <c r="R27904" s="139"/>
    </row>
    <row r="27905" spans="18:18" x14ac:dyDescent="0.25">
      <c r="R27905" s="139"/>
    </row>
    <row r="27906" spans="18:18" x14ac:dyDescent="0.25">
      <c r="R27906" s="139"/>
    </row>
    <row r="27907" spans="18:18" x14ac:dyDescent="0.25">
      <c r="R27907" s="139"/>
    </row>
    <row r="27908" spans="18:18" x14ac:dyDescent="0.25">
      <c r="R27908" s="139"/>
    </row>
    <row r="27909" spans="18:18" x14ac:dyDescent="0.25">
      <c r="R27909" s="139"/>
    </row>
    <row r="27910" spans="18:18" x14ac:dyDescent="0.25">
      <c r="R27910" s="139"/>
    </row>
    <row r="27911" spans="18:18" x14ac:dyDescent="0.25">
      <c r="R27911" s="139"/>
    </row>
    <row r="27912" spans="18:18" x14ac:dyDescent="0.25">
      <c r="R27912" s="139"/>
    </row>
    <row r="27913" spans="18:18" x14ac:dyDescent="0.25">
      <c r="R27913" s="139"/>
    </row>
    <row r="27914" spans="18:18" x14ac:dyDescent="0.25">
      <c r="R27914" s="139"/>
    </row>
    <row r="27915" spans="18:18" x14ac:dyDescent="0.25">
      <c r="R27915" s="139"/>
    </row>
    <row r="27916" spans="18:18" x14ac:dyDescent="0.25">
      <c r="R27916" s="139"/>
    </row>
    <row r="27917" spans="18:18" x14ac:dyDescent="0.25">
      <c r="R27917" s="139"/>
    </row>
    <row r="27918" spans="18:18" x14ac:dyDescent="0.25">
      <c r="R27918" s="139"/>
    </row>
    <row r="27919" spans="18:18" x14ac:dyDescent="0.25">
      <c r="R27919" s="139"/>
    </row>
    <row r="27920" spans="18:18" x14ac:dyDescent="0.25">
      <c r="R27920" s="139"/>
    </row>
    <row r="27921" spans="18:18" x14ac:dyDescent="0.25">
      <c r="R27921" s="139"/>
    </row>
    <row r="27922" spans="18:18" x14ac:dyDescent="0.25">
      <c r="R27922" s="139"/>
    </row>
    <row r="27923" spans="18:18" x14ac:dyDescent="0.25">
      <c r="R27923" s="139"/>
    </row>
    <row r="27924" spans="18:18" x14ac:dyDescent="0.25">
      <c r="R27924" s="139"/>
    </row>
    <row r="27925" spans="18:18" x14ac:dyDescent="0.25">
      <c r="R27925" s="139"/>
    </row>
    <row r="27926" spans="18:18" x14ac:dyDescent="0.25">
      <c r="R27926" s="139"/>
    </row>
    <row r="27927" spans="18:18" x14ac:dyDescent="0.25">
      <c r="R27927" s="139"/>
    </row>
    <row r="27928" spans="18:18" x14ac:dyDescent="0.25">
      <c r="R27928" s="139"/>
    </row>
    <row r="27929" spans="18:18" x14ac:dyDescent="0.25">
      <c r="R27929" s="139"/>
    </row>
    <row r="27930" spans="18:18" x14ac:dyDescent="0.25">
      <c r="R27930" s="139"/>
    </row>
    <row r="27931" spans="18:18" x14ac:dyDescent="0.25">
      <c r="R27931" s="139"/>
    </row>
    <row r="27932" spans="18:18" x14ac:dyDescent="0.25">
      <c r="R27932" s="139"/>
    </row>
    <row r="27933" spans="18:18" x14ac:dyDescent="0.25">
      <c r="R27933" s="139"/>
    </row>
    <row r="27934" spans="18:18" x14ac:dyDescent="0.25">
      <c r="R27934" s="139"/>
    </row>
    <row r="27935" spans="18:18" x14ac:dyDescent="0.25">
      <c r="R27935" s="139"/>
    </row>
    <row r="27936" spans="18:18" x14ac:dyDescent="0.25">
      <c r="R27936" s="139"/>
    </row>
    <row r="27937" spans="18:18" x14ac:dyDescent="0.25">
      <c r="R27937" s="139"/>
    </row>
    <row r="27938" spans="18:18" x14ac:dyDescent="0.25">
      <c r="R27938" s="139"/>
    </row>
    <row r="27939" spans="18:18" x14ac:dyDescent="0.25">
      <c r="R27939" s="139"/>
    </row>
    <row r="27940" spans="18:18" x14ac:dyDescent="0.25">
      <c r="R27940" s="139"/>
    </row>
    <row r="27941" spans="18:18" x14ac:dyDescent="0.25">
      <c r="R27941" s="139"/>
    </row>
    <row r="27942" spans="18:18" x14ac:dyDescent="0.25">
      <c r="R27942" s="139"/>
    </row>
    <row r="27943" spans="18:18" x14ac:dyDescent="0.25">
      <c r="R27943" s="139"/>
    </row>
    <row r="27944" spans="18:18" x14ac:dyDescent="0.25">
      <c r="R27944" s="139"/>
    </row>
    <row r="27945" spans="18:18" x14ac:dyDescent="0.25">
      <c r="R27945" s="139"/>
    </row>
    <row r="27946" spans="18:18" x14ac:dyDescent="0.25">
      <c r="R27946" s="139"/>
    </row>
    <row r="27947" spans="18:18" x14ac:dyDescent="0.25">
      <c r="R27947" s="139"/>
    </row>
    <row r="27948" spans="18:18" x14ac:dyDescent="0.25">
      <c r="R27948" s="139"/>
    </row>
    <row r="27949" spans="18:18" x14ac:dyDescent="0.25">
      <c r="R27949" s="139"/>
    </row>
    <row r="27950" spans="18:18" x14ac:dyDescent="0.25">
      <c r="R27950" s="139"/>
    </row>
    <row r="27951" spans="18:18" x14ac:dyDescent="0.25">
      <c r="R27951" s="139"/>
    </row>
    <row r="27952" spans="18:18" x14ac:dyDescent="0.25">
      <c r="R27952" s="139"/>
    </row>
    <row r="27953" spans="18:18" x14ac:dyDescent="0.25">
      <c r="R27953" s="139"/>
    </row>
    <row r="27954" spans="18:18" x14ac:dyDescent="0.25">
      <c r="R27954" s="139"/>
    </row>
    <row r="27955" spans="18:18" x14ac:dyDescent="0.25">
      <c r="R27955" s="139"/>
    </row>
    <row r="27956" spans="18:18" x14ac:dyDescent="0.25">
      <c r="R27956" s="139"/>
    </row>
    <row r="27957" spans="18:18" x14ac:dyDescent="0.25">
      <c r="R27957" s="139"/>
    </row>
    <row r="27958" spans="18:18" x14ac:dyDescent="0.25">
      <c r="R27958" s="139"/>
    </row>
    <row r="27959" spans="18:18" x14ac:dyDescent="0.25">
      <c r="R27959" s="139"/>
    </row>
    <row r="27960" spans="18:18" x14ac:dyDescent="0.25">
      <c r="R27960" s="139"/>
    </row>
    <row r="27961" spans="18:18" x14ac:dyDescent="0.25">
      <c r="R27961" s="139"/>
    </row>
    <row r="27962" spans="18:18" x14ac:dyDescent="0.25">
      <c r="R27962" s="139"/>
    </row>
    <row r="27963" spans="18:18" x14ac:dyDescent="0.25">
      <c r="R27963" s="139"/>
    </row>
    <row r="27964" spans="18:18" x14ac:dyDescent="0.25">
      <c r="R27964" s="139"/>
    </row>
    <row r="27965" spans="18:18" x14ac:dyDescent="0.25">
      <c r="R27965" s="139"/>
    </row>
    <row r="27966" spans="18:18" x14ac:dyDescent="0.25">
      <c r="R27966" s="139"/>
    </row>
    <row r="27967" spans="18:18" x14ac:dyDescent="0.25">
      <c r="R27967" s="139"/>
    </row>
    <row r="27968" spans="18:18" x14ac:dyDescent="0.25">
      <c r="R27968" s="139"/>
    </row>
    <row r="27969" spans="18:18" x14ac:dyDescent="0.25">
      <c r="R27969" s="139"/>
    </row>
    <row r="27970" spans="18:18" x14ac:dyDescent="0.25">
      <c r="R27970" s="139"/>
    </row>
    <row r="27971" spans="18:18" x14ac:dyDescent="0.25">
      <c r="R27971" s="139"/>
    </row>
    <row r="27972" spans="18:18" x14ac:dyDescent="0.25">
      <c r="R27972" s="139"/>
    </row>
    <row r="27973" spans="18:18" x14ac:dyDescent="0.25">
      <c r="R27973" s="139"/>
    </row>
    <row r="27974" spans="18:18" x14ac:dyDescent="0.25">
      <c r="R27974" s="139"/>
    </row>
    <row r="27975" spans="18:18" x14ac:dyDescent="0.25">
      <c r="R27975" s="139"/>
    </row>
    <row r="27976" spans="18:18" x14ac:dyDescent="0.25">
      <c r="R27976" s="139"/>
    </row>
    <row r="27977" spans="18:18" x14ac:dyDescent="0.25">
      <c r="R27977" s="139"/>
    </row>
    <row r="27978" spans="18:18" x14ac:dyDescent="0.25">
      <c r="R27978" s="139"/>
    </row>
    <row r="27979" spans="18:18" x14ac:dyDescent="0.25">
      <c r="R27979" s="139"/>
    </row>
    <row r="27980" spans="18:18" x14ac:dyDescent="0.25">
      <c r="R27980" s="139"/>
    </row>
    <row r="27981" spans="18:18" x14ac:dyDescent="0.25">
      <c r="R27981" s="139"/>
    </row>
    <row r="27982" spans="18:18" x14ac:dyDescent="0.25">
      <c r="R27982" s="139"/>
    </row>
    <row r="27983" spans="18:18" x14ac:dyDescent="0.25">
      <c r="R27983" s="139"/>
    </row>
    <row r="27984" spans="18:18" x14ac:dyDescent="0.25">
      <c r="R27984" s="139"/>
    </row>
    <row r="27985" spans="18:18" x14ac:dyDescent="0.25">
      <c r="R27985" s="139"/>
    </row>
    <row r="27986" spans="18:18" x14ac:dyDescent="0.25">
      <c r="R27986" s="139"/>
    </row>
    <row r="27987" spans="18:18" x14ac:dyDescent="0.25">
      <c r="R27987" s="139"/>
    </row>
    <row r="27988" spans="18:18" x14ac:dyDescent="0.25">
      <c r="R27988" s="139"/>
    </row>
    <row r="27989" spans="18:18" x14ac:dyDescent="0.25">
      <c r="R27989" s="139"/>
    </row>
    <row r="27990" spans="18:18" x14ac:dyDescent="0.25">
      <c r="R27990" s="139"/>
    </row>
    <row r="27991" spans="18:18" x14ac:dyDescent="0.25">
      <c r="R27991" s="139"/>
    </row>
    <row r="27992" spans="18:18" x14ac:dyDescent="0.25">
      <c r="R27992" s="139"/>
    </row>
    <row r="27993" spans="18:18" x14ac:dyDescent="0.25">
      <c r="R27993" s="139"/>
    </row>
    <row r="27994" spans="18:18" x14ac:dyDescent="0.25">
      <c r="R27994" s="139"/>
    </row>
    <row r="27995" spans="18:18" x14ac:dyDescent="0.25">
      <c r="R27995" s="139"/>
    </row>
    <row r="27996" spans="18:18" x14ac:dyDescent="0.25">
      <c r="R27996" s="139"/>
    </row>
    <row r="27997" spans="18:18" x14ac:dyDescent="0.25">
      <c r="R27997" s="139"/>
    </row>
    <row r="27998" spans="18:18" x14ac:dyDescent="0.25">
      <c r="R27998" s="139"/>
    </row>
    <row r="27999" spans="18:18" x14ac:dyDescent="0.25">
      <c r="R27999" s="139"/>
    </row>
    <row r="28000" spans="18:18" x14ac:dyDescent="0.25">
      <c r="R28000" s="139"/>
    </row>
    <row r="28001" spans="18:18" x14ac:dyDescent="0.25">
      <c r="R28001" s="139"/>
    </row>
    <row r="28002" spans="18:18" x14ac:dyDescent="0.25">
      <c r="R28002" s="139"/>
    </row>
    <row r="28003" spans="18:18" x14ac:dyDescent="0.25">
      <c r="R28003" s="139"/>
    </row>
    <row r="28004" spans="18:18" x14ac:dyDescent="0.25">
      <c r="R28004" s="139"/>
    </row>
    <row r="28005" spans="18:18" x14ac:dyDescent="0.25">
      <c r="R28005" s="139"/>
    </row>
    <row r="28006" spans="18:18" x14ac:dyDescent="0.25">
      <c r="R28006" s="139"/>
    </row>
    <row r="28007" spans="18:18" x14ac:dyDescent="0.25">
      <c r="R28007" s="139"/>
    </row>
    <row r="28008" spans="18:18" x14ac:dyDescent="0.25">
      <c r="R28008" s="139"/>
    </row>
    <row r="28009" spans="18:18" x14ac:dyDescent="0.25">
      <c r="R28009" s="139"/>
    </row>
    <row r="28010" spans="18:18" x14ac:dyDescent="0.25">
      <c r="R28010" s="139"/>
    </row>
    <row r="28011" spans="18:18" x14ac:dyDescent="0.25">
      <c r="R28011" s="139"/>
    </row>
    <row r="28012" spans="18:18" x14ac:dyDescent="0.25">
      <c r="R28012" s="139"/>
    </row>
    <row r="28013" spans="18:18" x14ac:dyDescent="0.25">
      <c r="R28013" s="139"/>
    </row>
    <row r="28014" spans="18:18" x14ac:dyDescent="0.25">
      <c r="R28014" s="139"/>
    </row>
    <row r="28015" spans="18:18" x14ac:dyDescent="0.25">
      <c r="R28015" s="139"/>
    </row>
    <row r="28016" spans="18:18" x14ac:dyDescent="0.25">
      <c r="R28016" s="139"/>
    </row>
    <row r="28017" spans="18:18" x14ac:dyDescent="0.25">
      <c r="R28017" s="139"/>
    </row>
    <row r="28018" spans="18:18" x14ac:dyDescent="0.25">
      <c r="R28018" s="139"/>
    </row>
    <row r="28019" spans="18:18" x14ac:dyDescent="0.25">
      <c r="R28019" s="139"/>
    </row>
    <row r="28020" spans="18:18" x14ac:dyDescent="0.25">
      <c r="R28020" s="139"/>
    </row>
    <row r="28021" spans="18:18" x14ac:dyDescent="0.25">
      <c r="R28021" s="139"/>
    </row>
    <row r="28022" spans="18:18" x14ac:dyDescent="0.25">
      <c r="R28022" s="139"/>
    </row>
    <row r="28023" spans="18:18" x14ac:dyDescent="0.25">
      <c r="R28023" s="139"/>
    </row>
    <row r="28024" spans="18:18" x14ac:dyDescent="0.25">
      <c r="R28024" s="139"/>
    </row>
    <row r="28025" spans="18:18" x14ac:dyDescent="0.25">
      <c r="R28025" s="139"/>
    </row>
    <row r="28026" spans="18:18" x14ac:dyDescent="0.25">
      <c r="R28026" s="139"/>
    </row>
    <row r="28027" spans="18:18" x14ac:dyDescent="0.25">
      <c r="R28027" s="139"/>
    </row>
    <row r="28028" spans="18:18" x14ac:dyDescent="0.25">
      <c r="R28028" s="139"/>
    </row>
    <row r="28029" spans="18:18" x14ac:dyDescent="0.25">
      <c r="R28029" s="139"/>
    </row>
    <row r="28030" spans="18:18" x14ac:dyDescent="0.25">
      <c r="R28030" s="139"/>
    </row>
    <row r="28031" spans="18:18" x14ac:dyDescent="0.25">
      <c r="R28031" s="139"/>
    </row>
    <row r="28032" spans="18:18" x14ac:dyDescent="0.25">
      <c r="R28032" s="139"/>
    </row>
    <row r="28033" spans="18:18" x14ac:dyDescent="0.25">
      <c r="R28033" s="139"/>
    </row>
    <row r="28034" spans="18:18" x14ac:dyDescent="0.25">
      <c r="R28034" s="139"/>
    </row>
    <row r="28035" spans="18:18" x14ac:dyDescent="0.25">
      <c r="R28035" s="139"/>
    </row>
    <row r="28036" spans="18:18" x14ac:dyDescent="0.25">
      <c r="R28036" s="139"/>
    </row>
    <row r="28037" spans="18:18" x14ac:dyDescent="0.25">
      <c r="R28037" s="139"/>
    </row>
    <row r="28038" spans="18:18" x14ac:dyDescent="0.25">
      <c r="R28038" s="139"/>
    </row>
    <row r="28039" spans="18:18" x14ac:dyDescent="0.25">
      <c r="R28039" s="139"/>
    </row>
    <row r="28040" spans="18:18" x14ac:dyDescent="0.25">
      <c r="R28040" s="139"/>
    </row>
    <row r="28041" spans="18:18" x14ac:dyDescent="0.25">
      <c r="R28041" s="139"/>
    </row>
    <row r="28042" spans="18:18" x14ac:dyDescent="0.25">
      <c r="R28042" s="139"/>
    </row>
    <row r="28043" spans="18:18" x14ac:dyDescent="0.25">
      <c r="R28043" s="139"/>
    </row>
    <row r="28044" spans="18:18" x14ac:dyDescent="0.25">
      <c r="R28044" s="139"/>
    </row>
    <row r="28045" spans="18:18" x14ac:dyDescent="0.25">
      <c r="R28045" s="139"/>
    </row>
    <row r="28046" spans="18:18" x14ac:dyDescent="0.25">
      <c r="R28046" s="139"/>
    </row>
    <row r="28047" spans="18:18" x14ac:dyDescent="0.25">
      <c r="R28047" s="139"/>
    </row>
    <row r="28048" spans="18:18" x14ac:dyDescent="0.25">
      <c r="R28048" s="139"/>
    </row>
    <row r="28049" spans="18:18" x14ac:dyDescent="0.25">
      <c r="R28049" s="139"/>
    </row>
    <row r="28050" spans="18:18" x14ac:dyDescent="0.25">
      <c r="R28050" s="139"/>
    </row>
    <row r="28051" spans="18:18" x14ac:dyDescent="0.25">
      <c r="R28051" s="139"/>
    </row>
    <row r="28052" spans="18:18" x14ac:dyDescent="0.25">
      <c r="R28052" s="139"/>
    </row>
    <row r="28053" spans="18:18" x14ac:dyDescent="0.25">
      <c r="R28053" s="139"/>
    </row>
    <row r="28054" spans="18:18" x14ac:dyDescent="0.25">
      <c r="R28054" s="139"/>
    </row>
    <row r="28055" spans="18:18" x14ac:dyDescent="0.25">
      <c r="R28055" s="139"/>
    </row>
    <row r="28056" spans="18:18" x14ac:dyDescent="0.25">
      <c r="R28056" s="139"/>
    </row>
    <row r="28057" spans="18:18" x14ac:dyDescent="0.25">
      <c r="R28057" s="139"/>
    </row>
    <row r="28058" spans="18:18" x14ac:dyDescent="0.25">
      <c r="R28058" s="139"/>
    </row>
    <row r="28059" spans="18:18" x14ac:dyDescent="0.25">
      <c r="R28059" s="139"/>
    </row>
    <row r="28060" spans="18:18" x14ac:dyDescent="0.25">
      <c r="R28060" s="139"/>
    </row>
    <row r="28061" spans="18:18" x14ac:dyDescent="0.25">
      <c r="R28061" s="139"/>
    </row>
    <row r="28062" spans="18:18" x14ac:dyDescent="0.25">
      <c r="R28062" s="139"/>
    </row>
    <row r="28063" spans="18:18" x14ac:dyDescent="0.25">
      <c r="R28063" s="139"/>
    </row>
    <row r="28064" spans="18:18" x14ac:dyDescent="0.25">
      <c r="R28064" s="139"/>
    </row>
    <row r="28065" spans="18:18" x14ac:dyDescent="0.25">
      <c r="R28065" s="139"/>
    </row>
    <row r="28066" spans="18:18" x14ac:dyDescent="0.25">
      <c r="R28066" s="139"/>
    </row>
    <row r="28067" spans="18:18" x14ac:dyDescent="0.25">
      <c r="R28067" s="139"/>
    </row>
    <row r="28068" spans="18:18" x14ac:dyDescent="0.25">
      <c r="R28068" s="139"/>
    </row>
    <row r="28069" spans="18:18" x14ac:dyDescent="0.25">
      <c r="R28069" s="139"/>
    </row>
    <row r="28070" spans="18:18" x14ac:dyDescent="0.25">
      <c r="R28070" s="139"/>
    </row>
    <row r="28071" spans="18:18" x14ac:dyDescent="0.25">
      <c r="R28071" s="139"/>
    </row>
    <row r="28072" spans="18:18" x14ac:dyDescent="0.25">
      <c r="R28072" s="139"/>
    </row>
    <row r="28073" spans="18:18" x14ac:dyDescent="0.25">
      <c r="R28073" s="139"/>
    </row>
    <row r="28074" spans="18:18" x14ac:dyDescent="0.25">
      <c r="R28074" s="139"/>
    </row>
    <row r="28075" spans="18:18" x14ac:dyDescent="0.25">
      <c r="R28075" s="139"/>
    </row>
    <row r="28076" spans="18:18" x14ac:dyDescent="0.25">
      <c r="R28076" s="139"/>
    </row>
    <row r="28077" spans="18:18" x14ac:dyDescent="0.25">
      <c r="R28077" s="139"/>
    </row>
    <row r="28078" spans="18:18" x14ac:dyDescent="0.25">
      <c r="R28078" s="139"/>
    </row>
    <row r="28079" spans="18:18" x14ac:dyDescent="0.25">
      <c r="R28079" s="139"/>
    </row>
    <row r="28080" spans="18:18" x14ac:dyDescent="0.25">
      <c r="R28080" s="139"/>
    </row>
    <row r="28081" spans="18:18" x14ac:dyDescent="0.25">
      <c r="R28081" s="139"/>
    </row>
    <row r="28082" spans="18:18" x14ac:dyDescent="0.25">
      <c r="R28082" s="139"/>
    </row>
    <row r="28083" spans="18:18" x14ac:dyDescent="0.25">
      <c r="R28083" s="139"/>
    </row>
    <row r="28084" spans="18:18" x14ac:dyDescent="0.25">
      <c r="R28084" s="139"/>
    </row>
    <row r="28085" spans="18:18" x14ac:dyDescent="0.25">
      <c r="R28085" s="139"/>
    </row>
    <row r="28086" spans="18:18" x14ac:dyDescent="0.25">
      <c r="R28086" s="139"/>
    </row>
    <row r="28087" spans="18:18" x14ac:dyDescent="0.25">
      <c r="R28087" s="139"/>
    </row>
    <row r="28088" spans="18:18" x14ac:dyDescent="0.25">
      <c r="R28088" s="139"/>
    </row>
    <row r="28089" spans="18:18" x14ac:dyDescent="0.25">
      <c r="R28089" s="139"/>
    </row>
    <row r="28090" spans="18:18" x14ac:dyDescent="0.25">
      <c r="R28090" s="139"/>
    </row>
    <row r="28091" spans="18:18" x14ac:dyDescent="0.25">
      <c r="R28091" s="139"/>
    </row>
    <row r="28092" spans="18:18" x14ac:dyDescent="0.25">
      <c r="R28092" s="139"/>
    </row>
    <row r="28093" spans="18:18" x14ac:dyDescent="0.25">
      <c r="R28093" s="139"/>
    </row>
    <row r="28094" spans="18:18" x14ac:dyDescent="0.25">
      <c r="R28094" s="139"/>
    </row>
    <row r="28095" spans="18:18" x14ac:dyDescent="0.25">
      <c r="R28095" s="139"/>
    </row>
    <row r="28096" spans="18:18" x14ac:dyDescent="0.25">
      <c r="R28096" s="139"/>
    </row>
    <row r="28097" spans="18:18" x14ac:dyDescent="0.25">
      <c r="R28097" s="139"/>
    </row>
    <row r="28098" spans="18:18" x14ac:dyDescent="0.25">
      <c r="R28098" s="139"/>
    </row>
    <row r="28099" spans="18:18" x14ac:dyDescent="0.25">
      <c r="R28099" s="139"/>
    </row>
    <row r="28100" spans="18:18" x14ac:dyDescent="0.25">
      <c r="R28100" s="139"/>
    </row>
    <row r="28101" spans="18:18" x14ac:dyDescent="0.25">
      <c r="R28101" s="139"/>
    </row>
    <row r="28102" spans="18:18" x14ac:dyDescent="0.25">
      <c r="R28102" s="139"/>
    </row>
    <row r="28103" spans="18:18" x14ac:dyDescent="0.25">
      <c r="R28103" s="139"/>
    </row>
    <row r="28104" spans="18:18" x14ac:dyDescent="0.25">
      <c r="R28104" s="139"/>
    </row>
    <row r="28105" spans="18:18" x14ac:dyDescent="0.25">
      <c r="R28105" s="139"/>
    </row>
    <row r="28106" spans="18:18" x14ac:dyDescent="0.25">
      <c r="R28106" s="139"/>
    </row>
    <row r="28107" spans="18:18" x14ac:dyDescent="0.25">
      <c r="R28107" s="139"/>
    </row>
    <row r="28108" spans="18:18" x14ac:dyDescent="0.25">
      <c r="R28108" s="139"/>
    </row>
    <row r="28109" spans="18:18" x14ac:dyDescent="0.25">
      <c r="R28109" s="139"/>
    </row>
    <row r="28110" spans="18:18" x14ac:dyDescent="0.25">
      <c r="R28110" s="139"/>
    </row>
    <row r="28111" spans="18:18" x14ac:dyDescent="0.25">
      <c r="R28111" s="139"/>
    </row>
    <row r="28112" spans="18:18" x14ac:dyDescent="0.25">
      <c r="R28112" s="139"/>
    </row>
    <row r="28113" spans="18:18" x14ac:dyDescent="0.25">
      <c r="R28113" s="139"/>
    </row>
    <row r="28114" spans="18:18" x14ac:dyDescent="0.25">
      <c r="R28114" s="139"/>
    </row>
    <row r="28115" spans="18:18" x14ac:dyDescent="0.25">
      <c r="R28115" s="139"/>
    </row>
    <row r="28116" spans="18:18" x14ac:dyDescent="0.25">
      <c r="R28116" s="139"/>
    </row>
    <row r="28117" spans="18:18" x14ac:dyDescent="0.25">
      <c r="R28117" s="139"/>
    </row>
    <row r="28118" spans="18:18" x14ac:dyDescent="0.25">
      <c r="R28118" s="139"/>
    </row>
    <row r="28119" spans="18:18" x14ac:dyDescent="0.25">
      <c r="R28119" s="139"/>
    </row>
    <row r="28120" spans="18:18" x14ac:dyDescent="0.25">
      <c r="R28120" s="139"/>
    </row>
    <row r="28121" spans="18:18" x14ac:dyDescent="0.25">
      <c r="R28121" s="139"/>
    </row>
    <row r="28122" spans="18:18" x14ac:dyDescent="0.25">
      <c r="R28122" s="139"/>
    </row>
    <row r="28123" spans="18:18" x14ac:dyDescent="0.25">
      <c r="R28123" s="139"/>
    </row>
    <row r="28124" spans="18:18" x14ac:dyDescent="0.25">
      <c r="R28124" s="139"/>
    </row>
    <row r="28125" spans="18:18" x14ac:dyDescent="0.25">
      <c r="R28125" s="139"/>
    </row>
    <row r="28126" spans="18:18" x14ac:dyDescent="0.25">
      <c r="R28126" s="139"/>
    </row>
    <row r="28127" spans="18:18" x14ac:dyDescent="0.25">
      <c r="R28127" s="139"/>
    </row>
    <row r="28128" spans="18:18" x14ac:dyDescent="0.25">
      <c r="R28128" s="139"/>
    </row>
    <row r="28129" spans="18:18" x14ac:dyDescent="0.25">
      <c r="R28129" s="139"/>
    </row>
    <row r="28130" spans="18:18" x14ac:dyDescent="0.25">
      <c r="R28130" s="139"/>
    </row>
    <row r="28131" spans="18:18" x14ac:dyDescent="0.25">
      <c r="R28131" s="139"/>
    </row>
    <row r="28132" spans="18:18" x14ac:dyDescent="0.25">
      <c r="R28132" s="139"/>
    </row>
    <row r="28133" spans="18:18" x14ac:dyDescent="0.25">
      <c r="R28133" s="139"/>
    </row>
    <row r="28134" spans="18:18" x14ac:dyDescent="0.25">
      <c r="R28134" s="139"/>
    </row>
    <row r="28135" spans="18:18" x14ac:dyDescent="0.25">
      <c r="R28135" s="139"/>
    </row>
    <row r="28136" spans="18:18" x14ac:dyDescent="0.25">
      <c r="R28136" s="139"/>
    </row>
    <row r="28137" spans="18:18" x14ac:dyDescent="0.25">
      <c r="R28137" s="139"/>
    </row>
    <row r="28138" spans="18:18" x14ac:dyDescent="0.25">
      <c r="R28138" s="139"/>
    </row>
    <row r="28139" spans="18:18" x14ac:dyDescent="0.25">
      <c r="R28139" s="139"/>
    </row>
    <row r="28140" spans="18:18" x14ac:dyDescent="0.25">
      <c r="R28140" s="139"/>
    </row>
    <row r="28141" spans="18:18" x14ac:dyDescent="0.25">
      <c r="R28141" s="139"/>
    </row>
    <row r="28142" spans="18:18" x14ac:dyDescent="0.25">
      <c r="R28142" s="139"/>
    </row>
    <row r="28143" spans="18:18" x14ac:dyDescent="0.25">
      <c r="R28143" s="139"/>
    </row>
    <row r="28144" spans="18:18" x14ac:dyDescent="0.25">
      <c r="R28144" s="139"/>
    </row>
    <row r="28145" spans="18:18" x14ac:dyDescent="0.25">
      <c r="R28145" s="139"/>
    </row>
    <row r="28146" spans="18:18" x14ac:dyDescent="0.25">
      <c r="R28146" s="139"/>
    </row>
    <row r="28147" spans="18:18" x14ac:dyDescent="0.25">
      <c r="R28147" s="139"/>
    </row>
    <row r="28148" spans="18:18" x14ac:dyDescent="0.25">
      <c r="R28148" s="139"/>
    </row>
    <row r="28149" spans="18:18" x14ac:dyDescent="0.25">
      <c r="R28149" s="139"/>
    </row>
    <row r="28150" spans="18:18" x14ac:dyDescent="0.25">
      <c r="R28150" s="139"/>
    </row>
    <row r="28151" spans="18:18" x14ac:dyDescent="0.25">
      <c r="R28151" s="139"/>
    </row>
    <row r="28152" spans="18:18" x14ac:dyDescent="0.25">
      <c r="R28152" s="139"/>
    </row>
    <row r="28153" spans="18:18" x14ac:dyDescent="0.25">
      <c r="R28153" s="139"/>
    </row>
    <row r="28154" spans="18:18" x14ac:dyDescent="0.25">
      <c r="R28154" s="139"/>
    </row>
    <row r="28155" spans="18:18" x14ac:dyDescent="0.25">
      <c r="R28155" s="139"/>
    </row>
    <row r="28156" spans="18:18" x14ac:dyDescent="0.25">
      <c r="R28156" s="139"/>
    </row>
    <row r="28157" spans="18:18" x14ac:dyDescent="0.25">
      <c r="R28157" s="139"/>
    </row>
    <row r="28158" spans="18:18" x14ac:dyDescent="0.25">
      <c r="R28158" s="139"/>
    </row>
    <row r="28159" spans="18:18" x14ac:dyDescent="0.25">
      <c r="R28159" s="139"/>
    </row>
    <row r="28160" spans="18:18" x14ac:dyDescent="0.25">
      <c r="R28160" s="139"/>
    </row>
    <row r="28161" spans="18:18" x14ac:dyDescent="0.25">
      <c r="R28161" s="139"/>
    </row>
    <row r="28162" spans="18:18" x14ac:dyDescent="0.25">
      <c r="R28162" s="139"/>
    </row>
    <row r="28163" spans="18:18" x14ac:dyDescent="0.25">
      <c r="R28163" s="139"/>
    </row>
    <row r="28164" spans="18:18" x14ac:dyDescent="0.25">
      <c r="R28164" s="139"/>
    </row>
    <row r="28165" spans="18:18" x14ac:dyDescent="0.25">
      <c r="R28165" s="139"/>
    </row>
    <row r="28166" spans="18:18" x14ac:dyDescent="0.25">
      <c r="R28166" s="139"/>
    </row>
    <row r="28167" spans="18:18" x14ac:dyDescent="0.25">
      <c r="R28167" s="139"/>
    </row>
    <row r="28168" spans="18:18" x14ac:dyDescent="0.25">
      <c r="R28168" s="139"/>
    </row>
    <row r="28169" spans="18:18" x14ac:dyDescent="0.25">
      <c r="R28169" s="139"/>
    </row>
    <row r="28170" spans="18:18" x14ac:dyDescent="0.25">
      <c r="R28170" s="139"/>
    </row>
    <row r="28171" spans="18:18" x14ac:dyDescent="0.25">
      <c r="R28171" s="139"/>
    </row>
    <row r="28172" spans="18:18" x14ac:dyDescent="0.25">
      <c r="R28172" s="139"/>
    </row>
    <row r="28173" spans="18:18" x14ac:dyDescent="0.25">
      <c r="R28173" s="139"/>
    </row>
    <row r="28174" spans="18:18" x14ac:dyDescent="0.25">
      <c r="R28174" s="139"/>
    </row>
    <row r="28175" spans="18:18" x14ac:dyDescent="0.25">
      <c r="R28175" s="139"/>
    </row>
    <row r="28176" spans="18:18" x14ac:dyDescent="0.25">
      <c r="R28176" s="139"/>
    </row>
    <row r="28177" spans="18:18" x14ac:dyDescent="0.25">
      <c r="R28177" s="139"/>
    </row>
    <row r="28178" spans="18:18" x14ac:dyDescent="0.25">
      <c r="R28178" s="139"/>
    </row>
    <row r="28179" spans="18:18" x14ac:dyDescent="0.25">
      <c r="R28179" s="139"/>
    </row>
    <row r="28180" spans="18:18" x14ac:dyDescent="0.25">
      <c r="R28180" s="139"/>
    </row>
    <row r="28181" spans="18:18" x14ac:dyDescent="0.25">
      <c r="R28181" s="139"/>
    </row>
    <row r="28182" spans="18:18" x14ac:dyDescent="0.25">
      <c r="R28182" s="139"/>
    </row>
    <row r="28183" spans="18:18" x14ac:dyDescent="0.25">
      <c r="R28183" s="139"/>
    </row>
    <row r="28184" spans="18:18" x14ac:dyDescent="0.25">
      <c r="R28184" s="139"/>
    </row>
    <row r="28185" spans="18:18" x14ac:dyDescent="0.25">
      <c r="R28185" s="139"/>
    </row>
    <row r="28186" spans="18:18" x14ac:dyDescent="0.25">
      <c r="R28186" s="139"/>
    </row>
    <row r="28187" spans="18:18" x14ac:dyDescent="0.25">
      <c r="R28187" s="139"/>
    </row>
    <row r="28188" spans="18:18" x14ac:dyDescent="0.25">
      <c r="R28188" s="139"/>
    </row>
    <row r="28189" spans="18:18" x14ac:dyDescent="0.25">
      <c r="R28189" s="139"/>
    </row>
    <row r="28190" spans="18:18" x14ac:dyDescent="0.25">
      <c r="R28190" s="139"/>
    </row>
    <row r="28191" spans="18:18" x14ac:dyDescent="0.25">
      <c r="R28191" s="139"/>
    </row>
    <row r="28192" spans="18:18" x14ac:dyDescent="0.25">
      <c r="R28192" s="139"/>
    </row>
    <row r="28193" spans="18:18" x14ac:dyDescent="0.25">
      <c r="R28193" s="139"/>
    </row>
    <row r="28194" spans="18:18" x14ac:dyDescent="0.25">
      <c r="R28194" s="139"/>
    </row>
    <row r="28195" spans="18:18" x14ac:dyDescent="0.25">
      <c r="R28195" s="139"/>
    </row>
    <row r="28196" spans="18:18" x14ac:dyDescent="0.25">
      <c r="R28196" s="139"/>
    </row>
    <row r="28197" spans="18:18" x14ac:dyDescent="0.25">
      <c r="R28197" s="139"/>
    </row>
    <row r="28198" spans="18:18" x14ac:dyDescent="0.25">
      <c r="R28198" s="139"/>
    </row>
    <row r="28199" spans="18:18" x14ac:dyDescent="0.25">
      <c r="R28199" s="139"/>
    </row>
    <row r="28200" spans="18:18" x14ac:dyDescent="0.25">
      <c r="R28200" s="139"/>
    </row>
    <row r="28201" spans="18:18" x14ac:dyDescent="0.25">
      <c r="R28201" s="139"/>
    </row>
    <row r="28202" spans="18:18" x14ac:dyDescent="0.25">
      <c r="R28202" s="139"/>
    </row>
    <row r="28203" spans="18:18" x14ac:dyDescent="0.25">
      <c r="R28203" s="139"/>
    </row>
    <row r="28204" spans="18:18" x14ac:dyDescent="0.25">
      <c r="R28204" s="139"/>
    </row>
    <row r="28205" spans="18:18" x14ac:dyDescent="0.25">
      <c r="R28205" s="139"/>
    </row>
    <row r="28206" spans="18:18" x14ac:dyDescent="0.25">
      <c r="R28206" s="139"/>
    </row>
    <row r="28207" spans="18:18" x14ac:dyDescent="0.25">
      <c r="R28207" s="139"/>
    </row>
    <row r="28208" spans="18:18" x14ac:dyDescent="0.25">
      <c r="R28208" s="139"/>
    </row>
    <row r="28209" spans="18:18" x14ac:dyDescent="0.25">
      <c r="R28209" s="139"/>
    </row>
    <row r="28210" spans="18:18" x14ac:dyDescent="0.25">
      <c r="R28210" s="139"/>
    </row>
    <row r="28211" spans="18:18" x14ac:dyDescent="0.25">
      <c r="R28211" s="139"/>
    </row>
    <row r="28212" spans="18:18" x14ac:dyDescent="0.25">
      <c r="R28212" s="139"/>
    </row>
    <row r="28213" spans="18:18" x14ac:dyDescent="0.25">
      <c r="R28213" s="139"/>
    </row>
    <row r="28214" spans="18:18" x14ac:dyDescent="0.25">
      <c r="R28214" s="139"/>
    </row>
    <row r="28215" spans="18:18" x14ac:dyDescent="0.25">
      <c r="R28215" s="139"/>
    </row>
    <row r="28216" spans="18:18" x14ac:dyDescent="0.25">
      <c r="R28216" s="139"/>
    </row>
    <row r="28217" spans="18:18" x14ac:dyDescent="0.25">
      <c r="R28217" s="139"/>
    </row>
    <row r="28218" spans="18:18" x14ac:dyDescent="0.25">
      <c r="R28218" s="139"/>
    </row>
    <row r="28219" spans="18:18" x14ac:dyDescent="0.25">
      <c r="R28219" s="139"/>
    </row>
    <row r="28220" spans="18:18" x14ac:dyDescent="0.25">
      <c r="R28220" s="139"/>
    </row>
    <row r="28221" spans="18:18" x14ac:dyDescent="0.25">
      <c r="R28221" s="139"/>
    </row>
    <row r="28222" spans="18:18" x14ac:dyDescent="0.25">
      <c r="R28222" s="139"/>
    </row>
    <row r="28223" spans="18:18" x14ac:dyDescent="0.25">
      <c r="R28223" s="139"/>
    </row>
    <row r="28224" spans="18:18" x14ac:dyDescent="0.25">
      <c r="R28224" s="139"/>
    </row>
    <row r="28225" spans="18:18" x14ac:dyDescent="0.25">
      <c r="R28225" s="139"/>
    </row>
    <row r="28226" spans="18:18" x14ac:dyDescent="0.25">
      <c r="R28226" s="139"/>
    </row>
    <row r="28227" spans="18:18" x14ac:dyDescent="0.25">
      <c r="R28227" s="139"/>
    </row>
    <row r="28228" spans="18:18" x14ac:dyDescent="0.25">
      <c r="R28228" s="139"/>
    </row>
    <row r="28229" spans="18:18" x14ac:dyDescent="0.25">
      <c r="R28229" s="139"/>
    </row>
    <row r="28230" spans="18:18" x14ac:dyDescent="0.25">
      <c r="R28230" s="139"/>
    </row>
    <row r="28231" spans="18:18" x14ac:dyDescent="0.25">
      <c r="R28231" s="139"/>
    </row>
    <row r="28232" spans="18:18" x14ac:dyDescent="0.25">
      <c r="R28232" s="139"/>
    </row>
    <row r="28233" spans="18:18" x14ac:dyDescent="0.25">
      <c r="R28233" s="139"/>
    </row>
    <row r="28234" spans="18:18" x14ac:dyDescent="0.25">
      <c r="R28234" s="139"/>
    </row>
    <row r="28235" spans="18:18" x14ac:dyDescent="0.25">
      <c r="R28235" s="139"/>
    </row>
    <row r="28236" spans="18:18" x14ac:dyDescent="0.25">
      <c r="R28236" s="139"/>
    </row>
    <row r="28237" spans="18:18" x14ac:dyDescent="0.25">
      <c r="R28237" s="139"/>
    </row>
    <row r="28238" spans="18:18" x14ac:dyDescent="0.25">
      <c r="R28238" s="139"/>
    </row>
    <row r="28239" spans="18:18" x14ac:dyDescent="0.25">
      <c r="R28239" s="139"/>
    </row>
    <row r="28240" spans="18:18" x14ac:dyDescent="0.25">
      <c r="R28240" s="139"/>
    </row>
    <row r="28241" spans="18:18" x14ac:dyDescent="0.25">
      <c r="R28241" s="139"/>
    </row>
    <row r="28242" spans="18:18" x14ac:dyDescent="0.25">
      <c r="R28242" s="139"/>
    </row>
    <row r="28243" spans="18:18" x14ac:dyDescent="0.25">
      <c r="R28243" s="139"/>
    </row>
    <row r="28244" spans="18:18" x14ac:dyDescent="0.25">
      <c r="R28244" s="139"/>
    </row>
    <row r="28245" spans="18:18" x14ac:dyDescent="0.25">
      <c r="R28245" s="139"/>
    </row>
    <row r="28246" spans="18:18" x14ac:dyDescent="0.25">
      <c r="R28246" s="139"/>
    </row>
    <row r="28247" spans="18:18" x14ac:dyDescent="0.25">
      <c r="R28247" s="139"/>
    </row>
    <row r="28248" spans="18:18" x14ac:dyDescent="0.25">
      <c r="R28248" s="139"/>
    </row>
    <row r="28249" spans="18:18" x14ac:dyDescent="0.25">
      <c r="R28249" s="139"/>
    </row>
    <row r="28250" spans="18:18" x14ac:dyDescent="0.25">
      <c r="R28250" s="139"/>
    </row>
    <row r="28251" spans="18:18" x14ac:dyDescent="0.25">
      <c r="R28251" s="139"/>
    </row>
    <row r="28252" spans="18:18" x14ac:dyDescent="0.25">
      <c r="R28252" s="139"/>
    </row>
    <row r="28253" spans="18:18" x14ac:dyDescent="0.25">
      <c r="R28253" s="139"/>
    </row>
    <row r="28254" spans="18:18" x14ac:dyDescent="0.25">
      <c r="R28254" s="139"/>
    </row>
    <row r="28255" spans="18:18" x14ac:dyDescent="0.25">
      <c r="R28255" s="139"/>
    </row>
    <row r="28256" spans="18:18" x14ac:dyDescent="0.25">
      <c r="R28256" s="139"/>
    </row>
    <row r="28257" spans="18:18" x14ac:dyDescent="0.25">
      <c r="R28257" s="139"/>
    </row>
    <row r="28258" spans="18:18" x14ac:dyDescent="0.25">
      <c r="R28258" s="139"/>
    </row>
    <row r="28259" spans="18:18" x14ac:dyDescent="0.25">
      <c r="R28259" s="139"/>
    </row>
    <row r="28260" spans="18:18" x14ac:dyDescent="0.25">
      <c r="R28260" s="139"/>
    </row>
    <row r="28261" spans="18:18" x14ac:dyDescent="0.25">
      <c r="R28261" s="139"/>
    </row>
    <row r="28262" spans="18:18" x14ac:dyDescent="0.25">
      <c r="R28262" s="139"/>
    </row>
    <row r="28263" spans="18:18" x14ac:dyDescent="0.25">
      <c r="R28263" s="139"/>
    </row>
    <row r="28264" spans="18:18" x14ac:dyDescent="0.25">
      <c r="R28264" s="139"/>
    </row>
    <row r="28265" spans="18:18" x14ac:dyDescent="0.25">
      <c r="R28265" s="139"/>
    </row>
    <row r="28266" spans="18:18" x14ac:dyDescent="0.25">
      <c r="R28266" s="139"/>
    </row>
    <row r="28267" spans="18:18" x14ac:dyDescent="0.25">
      <c r="R28267" s="139"/>
    </row>
    <row r="28268" spans="18:18" x14ac:dyDescent="0.25">
      <c r="R28268" s="139"/>
    </row>
    <row r="28269" spans="18:18" x14ac:dyDescent="0.25">
      <c r="R28269" s="139"/>
    </row>
    <row r="28270" spans="18:18" x14ac:dyDescent="0.25">
      <c r="R28270" s="139"/>
    </row>
    <row r="28271" spans="18:18" x14ac:dyDescent="0.25">
      <c r="R28271" s="139"/>
    </row>
    <row r="28272" spans="18:18" x14ac:dyDescent="0.25">
      <c r="R28272" s="139"/>
    </row>
    <row r="28273" spans="18:18" x14ac:dyDescent="0.25">
      <c r="R28273" s="139"/>
    </row>
    <row r="28274" spans="18:18" x14ac:dyDescent="0.25">
      <c r="R28274" s="139"/>
    </row>
    <row r="28275" spans="18:18" x14ac:dyDescent="0.25">
      <c r="R28275" s="139"/>
    </row>
    <row r="28276" spans="18:18" x14ac:dyDescent="0.25">
      <c r="R28276" s="139"/>
    </row>
    <row r="28277" spans="18:18" x14ac:dyDescent="0.25">
      <c r="R28277" s="139"/>
    </row>
    <row r="28278" spans="18:18" x14ac:dyDescent="0.25">
      <c r="R28278" s="139"/>
    </row>
    <row r="28279" spans="18:18" x14ac:dyDescent="0.25">
      <c r="R28279" s="139"/>
    </row>
    <row r="28280" spans="18:18" x14ac:dyDescent="0.25">
      <c r="R28280" s="139"/>
    </row>
    <row r="28281" spans="18:18" x14ac:dyDescent="0.25">
      <c r="R28281" s="139"/>
    </row>
    <row r="28282" spans="18:18" x14ac:dyDescent="0.25">
      <c r="R28282" s="139"/>
    </row>
    <row r="28283" spans="18:18" x14ac:dyDescent="0.25">
      <c r="R28283" s="139"/>
    </row>
    <row r="28284" spans="18:18" x14ac:dyDescent="0.25">
      <c r="R28284" s="139"/>
    </row>
    <row r="28285" spans="18:18" x14ac:dyDescent="0.25">
      <c r="R28285" s="139"/>
    </row>
    <row r="28286" spans="18:18" x14ac:dyDescent="0.25">
      <c r="R28286" s="139"/>
    </row>
    <row r="28287" spans="18:18" x14ac:dyDescent="0.25">
      <c r="R28287" s="139"/>
    </row>
    <row r="28288" spans="18:18" x14ac:dyDescent="0.25">
      <c r="R28288" s="139"/>
    </row>
    <row r="28289" spans="18:18" x14ac:dyDescent="0.25">
      <c r="R28289" s="139"/>
    </row>
    <row r="28290" spans="18:18" x14ac:dyDescent="0.25">
      <c r="R28290" s="139"/>
    </row>
    <row r="28291" spans="18:18" x14ac:dyDescent="0.25">
      <c r="R28291" s="139"/>
    </row>
    <row r="28292" spans="18:18" x14ac:dyDescent="0.25">
      <c r="R28292" s="139"/>
    </row>
    <row r="28293" spans="18:18" x14ac:dyDescent="0.25">
      <c r="R28293" s="139"/>
    </row>
    <row r="28294" spans="18:18" x14ac:dyDescent="0.25">
      <c r="R28294" s="139"/>
    </row>
    <row r="28295" spans="18:18" x14ac:dyDescent="0.25">
      <c r="R28295" s="139"/>
    </row>
    <row r="28296" spans="18:18" x14ac:dyDescent="0.25">
      <c r="R28296" s="139"/>
    </row>
    <row r="28297" spans="18:18" x14ac:dyDescent="0.25">
      <c r="R28297" s="139"/>
    </row>
    <row r="28298" spans="18:18" x14ac:dyDescent="0.25">
      <c r="R28298" s="139"/>
    </row>
    <row r="28299" spans="18:18" x14ac:dyDescent="0.25">
      <c r="R28299" s="139"/>
    </row>
    <row r="28300" spans="18:18" x14ac:dyDescent="0.25">
      <c r="R28300" s="139"/>
    </row>
    <row r="28301" spans="18:18" x14ac:dyDescent="0.25">
      <c r="R28301" s="139"/>
    </row>
    <row r="28302" spans="18:18" x14ac:dyDescent="0.25">
      <c r="R28302" s="139"/>
    </row>
    <row r="28303" spans="18:18" x14ac:dyDescent="0.25">
      <c r="R28303" s="139"/>
    </row>
    <row r="28304" spans="18:18" x14ac:dyDescent="0.25">
      <c r="R28304" s="139"/>
    </row>
    <row r="28305" spans="18:18" x14ac:dyDescent="0.25">
      <c r="R28305" s="139"/>
    </row>
    <row r="28306" spans="18:18" x14ac:dyDescent="0.25">
      <c r="R28306" s="139"/>
    </row>
    <row r="28307" spans="18:18" x14ac:dyDescent="0.25">
      <c r="R28307" s="139"/>
    </row>
    <row r="28308" spans="18:18" x14ac:dyDescent="0.25">
      <c r="R28308" s="139"/>
    </row>
    <row r="28309" spans="18:18" x14ac:dyDescent="0.25">
      <c r="R28309" s="139"/>
    </row>
    <row r="28310" spans="18:18" x14ac:dyDescent="0.25">
      <c r="R28310" s="139"/>
    </row>
    <row r="28311" spans="18:18" x14ac:dyDescent="0.25">
      <c r="R28311" s="139"/>
    </row>
    <row r="28312" spans="18:18" x14ac:dyDescent="0.25">
      <c r="R28312" s="139"/>
    </row>
    <row r="28313" spans="18:18" x14ac:dyDescent="0.25">
      <c r="R28313" s="139"/>
    </row>
    <row r="28314" spans="18:18" x14ac:dyDescent="0.25">
      <c r="R28314" s="139"/>
    </row>
    <row r="28315" spans="18:18" x14ac:dyDescent="0.25">
      <c r="R28315" s="139"/>
    </row>
    <row r="28316" spans="18:18" x14ac:dyDescent="0.25">
      <c r="R28316" s="139"/>
    </row>
    <row r="28317" spans="18:18" x14ac:dyDescent="0.25">
      <c r="R28317" s="139"/>
    </row>
    <row r="28318" spans="18:18" x14ac:dyDescent="0.25">
      <c r="R28318" s="139"/>
    </row>
    <row r="28319" spans="18:18" x14ac:dyDescent="0.25">
      <c r="R28319" s="139"/>
    </row>
    <row r="28320" spans="18:18" x14ac:dyDescent="0.25">
      <c r="R28320" s="139"/>
    </row>
    <row r="28321" spans="18:18" x14ac:dyDescent="0.25">
      <c r="R28321" s="139"/>
    </row>
    <row r="28322" spans="18:18" x14ac:dyDescent="0.25">
      <c r="R28322" s="139"/>
    </row>
    <row r="28323" spans="18:18" x14ac:dyDescent="0.25">
      <c r="R28323" s="139"/>
    </row>
    <row r="28324" spans="18:18" x14ac:dyDescent="0.25">
      <c r="R28324" s="139"/>
    </row>
    <row r="28325" spans="18:18" x14ac:dyDescent="0.25">
      <c r="R28325" s="139"/>
    </row>
    <row r="28326" spans="18:18" x14ac:dyDescent="0.25">
      <c r="R28326" s="139"/>
    </row>
    <row r="28327" spans="18:18" x14ac:dyDescent="0.25">
      <c r="R28327" s="139"/>
    </row>
    <row r="28328" spans="18:18" x14ac:dyDescent="0.25">
      <c r="R28328" s="139"/>
    </row>
    <row r="28329" spans="18:18" x14ac:dyDescent="0.25">
      <c r="R28329" s="139"/>
    </row>
    <row r="28330" spans="18:18" x14ac:dyDescent="0.25">
      <c r="R28330" s="139"/>
    </row>
    <row r="28331" spans="18:18" x14ac:dyDescent="0.25">
      <c r="R28331" s="139"/>
    </row>
    <row r="28332" spans="18:18" x14ac:dyDescent="0.25">
      <c r="R28332" s="139"/>
    </row>
    <row r="28333" spans="18:18" x14ac:dyDescent="0.25">
      <c r="R28333" s="139"/>
    </row>
    <row r="28334" spans="18:18" x14ac:dyDescent="0.25">
      <c r="R28334" s="139"/>
    </row>
    <row r="28335" spans="18:18" x14ac:dyDescent="0.25">
      <c r="R28335" s="139"/>
    </row>
    <row r="28336" spans="18:18" x14ac:dyDescent="0.25">
      <c r="R28336" s="139"/>
    </row>
    <row r="28337" spans="18:18" x14ac:dyDescent="0.25">
      <c r="R28337" s="139"/>
    </row>
    <row r="28338" spans="18:18" x14ac:dyDescent="0.25">
      <c r="R28338" s="139"/>
    </row>
    <row r="28339" spans="18:18" x14ac:dyDescent="0.25">
      <c r="R28339" s="139"/>
    </row>
    <row r="28340" spans="18:18" x14ac:dyDescent="0.25">
      <c r="R28340" s="139"/>
    </row>
    <row r="28341" spans="18:18" x14ac:dyDescent="0.25">
      <c r="R28341" s="139"/>
    </row>
    <row r="28342" spans="18:18" x14ac:dyDescent="0.25">
      <c r="R28342" s="139"/>
    </row>
    <row r="28343" spans="18:18" x14ac:dyDescent="0.25">
      <c r="R28343" s="139"/>
    </row>
    <row r="28344" spans="18:18" x14ac:dyDescent="0.25">
      <c r="R28344" s="139"/>
    </row>
    <row r="28345" spans="18:18" x14ac:dyDescent="0.25">
      <c r="R28345" s="139"/>
    </row>
    <row r="28346" spans="18:18" x14ac:dyDescent="0.25">
      <c r="R28346" s="139"/>
    </row>
    <row r="28347" spans="18:18" x14ac:dyDescent="0.25">
      <c r="R28347" s="139"/>
    </row>
    <row r="28348" spans="18:18" x14ac:dyDescent="0.25">
      <c r="R28348" s="139"/>
    </row>
    <row r="28349" spans="18:18" x14ac:dyDescent="0.25">
      <c r="R28349" s="139"/>
    </row>
    <row r="28350" spans="18:18" x14ac:dyDescent="0.25">
      <c r="R28350" s="139"/>
    </row>
    <row r="28351" spans="18:18" x14ac:dyDescent="0.25">
      <c r="R28351" s="139"/>
    </row>
    <row r="28352" spans="18:18" x14ac:dyDescent="0.25">
      <c r="R28352" s="139"/>
    </row>
    <row r="28353" spans="18:18" x14ac:dyDescent="0.25">
      <c r="R28353" s="139"/>
    </row>
    <row r="28354" spans="18:18" x14ac:dyDescent="0.25">
      <c r="R28354" s="139"/>
    </row>
    <row r="28355" spans="18:18" x14ac:dyDescent="0.25">
      <c r="R28355" s="139"/>
    </row>
    <row r="28356" spans="18:18" x14ac:dyDescent="0.25">
      <c r="R28356" s="139"/>
    </row>
    <row r="28357" spans="18:18" x14ac:dyDescent="0.25">
      <c r="R28357" s="139"/>
    </row>
    <row r="28358" spans="18:18" x14ac:dyDescent="0.25">
      <c r="R28358" s="139"/>
    </row>
    <row r="28359" spans="18:18" x14ac:dyDescent="0.25">
      <c r="R28359" s="139"/>
    </row>
    <row r="28360" spans="18:18" x14ac:dyDescent="0.25">
      <c r="R28360" s="139"/>
    </row>
    <row r="28361" spans="18:18" x14ac:dyDescent="0.25">
      <c r="R28361" s="139"/>
    </row>
    <row r="28362" spans="18:18" x14ac:dyDescent="0.25">
      <c r="R28362" s="139"/>
    </row>
    <row r="28363" spans="18:18" x14ac:dyDescent="0.25">
      <c r="R28363" s="139"/>
    </row>
    <row r="28364" spans="18:18" x14ac:dyDescent="0.25">
      <c r="R28364" s="139"/>
    </row>
    <row r="28365" spans="18:18" x14ac:dyDescent="0.25">
      <c r="R28365" s="139"/>
    </row>
    <row r="28366" spans="18:18" x14ac:dyDescent="0.25">
      <c r="R28366" s="139"/>
    </row>
    <row r="28367" spans="18:18" x14ac:dyDescent="0.25">
      <c r="R28367" s="139"/>
    </row>
    <row r="28368" spans="18:18" x14ac:dyDescent="0.25">
      <c r="R28368" s="139"/>
    </row>
    <row r="28369" spans="18:18" x14ac:dyDescent="0.25">
      <c r="R28369" s="139"/>
    </row>
    <row r="28370" spans="18:18" x14ac:dyDescent="0.25">
      <c r="R28370" s="139"/>
    </row>
    <row r="28371" spans="18:18" x14ac:dyDescent="0.25">
      <c r="R28371" s="139"/>
    </row>
    <row r="28372" spans="18:18" x14ac:dyDescent="0.25">
      <c r="R28372" s="139"/>
    </row>
    <row r="28373" spans="18:18" x14ac:dyDescent="0.25">
      <c r="R28373" s="139"/>
    </row>
    <row r="28374" spans="18:18" x14ac:dyDescent="0.25">
      <c r="R28374" s="139"/>
    </row>
    <row r="28375" spans="18:18" x14ac:dyDescent="0.25">
      <c r="R28375" s="139"/>
    </row>
    <row r="28376" spans="18:18" x14ac:dyDescent="0.25">
      <c r="R28376" s="139"/>
    </row>
    <row r="28377" spans="18:18" x14ac:dyDescent="0.25">
      <c r="R28377" s="139"/>
    </row>
    <row r="28378" spans="18:18" x14ac:dyDescent="0.25">
      <c r="R28378" s="139"/>
    </row>
    <row r="28379" spans="18:18" x14ac:dyDescent="0.25">
      <c r="R28379" s="139"/>
    </row>
    <row r="28380" spans="18:18" x14ac:dyDescent="0.25">
      <c r="R28380" s="139"/>
    </row>
    <row r="28381" spans="18:18" x14ac:dyDescent="0.25">
      <c r="R28381" s="139"/>
    </row>
    <row r="28382" spans="18:18" x14ac:dyDescent="0.25">
      <c r="R28382" s="139"/>
    </row>
    <row r="28383" spans="18:18" x14ac:dyDescent="0.25">
      <c r="R28383" s="139"/>
    </row>
    <row r="28384" spans="18:18" x14ac:dyDescent="0.25">
      <c r="R28384" s="139"/>
    </row>
    <row r="28385" spans="18:18" x14ac:dyDescent="0.25">
      <c r="R28385" s="139"/>
    </row>
    <row r="28386" spans="18:18" x14ac:dyDescent="0.25">
      <c r="R28386" s="139"/>
    </row>
    <row r="28387" spans="18:18" x14ac:dyDescent="0.25">
      <c r="R28387" s="139"/>
    </row>
    <row r="28388" spans="18:18" x14ac:dyDescent="0.25">
      <c r="R28388" s="139"/>
    </row>
    <row r="28389" spans="18:18" x14ac:dyDescent="0.25">
      <c r="R28389" s="139"/>
    </row>
    <row r="28390" spans="18:18" x14ac:dyDescent="0.25">
      <c r="R28390" s="139"/>
    </row>
    <row r="28391" spans="18:18" x14ac:dyDescent="0.25">
      <c r="R28391" s="139"/>
    </row>
    <row r="28392" spans="18:18" x14ac:dyDescent="0.25">
      <c r="R28392" s="139"/>
    </row>
    <row r="28393" spans="18:18" x14ac:dyDescent="0.25">
      <c r="R28393" s="139"/>
    </row>
    <row r="28394" spans="18:18" x14ac:dyDescent="0.25">
      <c r="R28394" s="139"/>
    </row>
    <row r="28395" spans="18:18" x14ac:dyDescent="0.25">
      <c r="R28395" s="139"/>
    </row>
    <row r="28396" spans="18:18" x14ac:dyDescent="0.25">
      <c r="R28396" s="139"/>
    </row>
    <row r="28397" spans="18:18" x14ac:dyDescent="0.25">
      <c r="R28397" s="139"/>
    </row>
    <row r="28398" spans="18:18" x14ac:dyDescent="0.25">
      <c r="R28398" s="139"/>
    </row>
    <row r="28399" spans="18:18" x14ac:dyDescent="0.25">
      <c r="R28399" s="139"/>
    </row>
    <row r="28400" spans="18:18" x14ac:dyDescent="0.25">
      <c r="R28400" s="139"/>
    </row>
    <row r="28401" spans="18:18" x14ac:dyDescent="0.25">
      <c r="R28401" s="139"/>
    </row>
    <row r="28402" spans="18:18" x14ac:dyDescent="0.25">
      <c r="R28402" s="139"/>
    </row>
    <row r="28403" spans="18:18" x14ac:dyDescent="0.25">
      <c r="R28403" s="139"/>
    </row>
    <row r="28404" spans="18:18" x14ac:dyDescent="0.25">
      <c r="R28404" s="139"/>
    </row>
    <row r="28405" spans="18:18" x14ac:dyDescent="0.25">
      <c r="R28405" s="139"/>
    </row>
    <row r="28406" spans="18:18" x14ac:dyDescent="0.25">
      <c r="R28406" s="139"/>
    </row>
    <row r="28407" spans="18:18" x14ac:dyDescent="0.25">
      <c r="R28407" s="139"/>
    </row>
    <row r="28408" spans="18:18" x14ac:dyDescent="0.25">
      <c r="R28408" s="139"/>
    </row>
    <row r="28409" spans="18:18" x14ac:dyDescent="0.25">
      <c r="R28409" s="139"/>
    </row>
    <row r="28410" spans="18:18" x14ac:dyDescent="0.25">
      <c r="R28410" s="139"/>
    </row>
    <row r="28411" spans="18:18" x14ac:dyDescent="0.25">
      <c r="R28411" s="139"/>
    </row>
    <row r="28412" spans="18:18" x14ac:dyDescent="0.25">
      <c r="R28412" s="139"/>
    </row>
    <row r="28413" spans="18:18" x14ac:dyDescent="0.25">
      <c r="R28413" s="139"/>
    </row>
    <row r="28414" spans="18:18" x14ac:dyDescent="0.25">
      <c r="R28414" s="139"/>
    </row>
    <row r="28415" spans="18:18" x14ac:dyDescent="0.25">
      <c r="R28415" s="139"/>
    </row>
    <row r="28416" spans="18:18" x14ac:dyDescent="0.25">
      <c r="R28416" s="139"/>
    </row>
    <row r="28417" spans="18:18" x14ac:dyDescent="0.25">
      <c r="R28417" s="139"/>
    </row>
    <row r="28418" spans="18:18" x14ac:dyDescent="0.25">
      <c r="R28418" s="139"/>
    </row>
    <row r="28419" spans="18:18" x14ac:dyDescent="0.25">
      <c r="R28419" s="139"/>
    </row>
    <row r="28420" spans="18:18" x14ac:dyDescent="0.25">
      <c r="R28420" s="139"/>
    </row>
    <row r="28421" spans="18:18" x14ac:dyDescent="0.25">
      <c r="R28421" s="139"/>
    </row>
    <row r="28422" spans="18:18" x14ac:dyDescent="0.25">
      <c r="R28422" s="139"/>
    </row>
    <row r="28423" spans="18:18" x14ac:dyDescent="0.25">
      <c r="R28423" s="139"/>
    </row>
    <row r="28424" spans="18:18" x14ac:dyDescent="0.25">
      <c r="R28424" s="139"/>
    </row>
    <row r="28425" spans="18:18" x14ac:dyDescent="0.25">
      <c r="R28425" s="139"/>
    </row>
    <row r="28426" spans="18:18" x14ac:dyDescent="0.25">
      <c r="R28426" s="139"/>
    </row>
    <row r="28427" spans="18:18" x14ac:dyDescent="0.25">
      <c r="R28427" s="139"/>
    </row>
    <row r="28428" spans="18:18" x14ac:dyDescent="0.25">
      <c r="R28428" s="139"/>
    </row>
    <row r="28429" spans="18:18" x14ac:dyDescent="0.25">
      <c r="R28429" s="139"/>
    </row>
    <row r="28430" spans="18:18" x14ac:dyDescent="0.25">
      <c r="R28430" s="139"/>
    </row>
    <row r="28431" spans="18:18" x14ac:dyDescent="0.25">
      <c r="R28431" s="139"/>
    </row>
    <row r="28432" spans="18:18" x14ac:dyDescent="0.25">
      <c r="R28432" s="139"/>
    </row>
    <row r="28433" spans="18:18" x14ac:dyDescent="0.25">
      <c r="R28433" s="139"/>
    </row>
    <row r="28434" spans="18:18" x14ac:dyDescent="0.25">
      <c r="R28434" s="139"/>
    </row>
    <row r="28435" spans="18:18" x14ac:dyDescent="0.25">
      <c r="R28435" s="139"/>
    </row>
    <row r="28436" spans="18:18" x14ac:dyDescent="0.25">
      <c r="R28436" s="139"/>
    </row>
    <row r="28437" spans="18:18" x14ac:dyDescent="0.25">
      <c r="R28437" s="139"/>
    </row>
    <row r="28438" spans="18:18" x14ac:dyDescent="0.25">
      <c r="R28438" s="139"/>
    </row>
    <row r="28439" spans="18:18" x14ac:dyDescent="0.25">
      <c r="R28439" s="139"/>
    </row>
    <row r="28440" spans="18:18" x14ac:dyDescent="0.25">
      <c r="R28440" s="139"/>
    </row>
    <row r="28441" spans="18:18" x14ac:dyDescent="0.25">
      <c r="R28441" s="139"/>
    </row>
    <row r="28442" spans="18:18" x14ac:dyDescent="0.25">
      <c r="R28442" s="139"/>
    </row>
    <row r="28443" spans="18:18" x14ac:dyDescent="0.25">
      <c r="R28443" s="139"/>
    </row>
    <row r="28444" spans="18:18" x14ac:dyDescent="0.25">
      <c r="R28444" s="139"/>
    </row>
    <row r="28445" spans="18:18" x14ac:dyDescent="0.25">
      <c r="R28445" s="139"/>
    </row>
    <row r="28446" spans="18:18" x14ac:dyDescent="0.25">
      <c r="R28446" s="139"/>
    </row>
    <row r="28447" spans="18:18" x14ac:dyDescent="0.25">
      <c r="R28447" s="139"/>
    </row>
    <row r="28448" spans="18:18" x14ac:dyDescent="0.25">
      <c r="R28448" s="139"/>
    </row>
    <row r="28449" spans="18:18" x14ac:dyDescent="0.25">
      <c r="R28449" s="139"/>
    </row>
    <row r="28450" spans="18:18" x14ac:dyDescent="0.25">
      <c r="R28450" s="139"/>
    </row>
    <row r="28451" spans="18:18" x14ac:dyDescent="0.25">
      <c r="R28451" s="139"/>
    </row>
    <row r="28452" spans="18:18" x14ac:dyDescent="0.25">
      <c r="R28452" s="139"/>
    </row>
    <row r="28453" spans="18:18" x14ac:dyDescent="0.25">
      <c r="R28453" s="139"/>
    </row>
    <row r="28454" spans="18:18" x14ac:dyDescent="0.25">
      <c r="R28454" s="139"/>
    </row>
    <row r="28455" spans="18:18" x14ac:dyDescent="0.25">
      <c r="R28455" s="139"/>
    </row>
    <row r="28456" spans="18:18" x14ac:dyDescent="0.25">
      <c r="R28456" s="139"/>
    </row>
    <row r="28457" spans="18:18" x14ac:dyDescent="0.25">
      <c r="R28457" s="139"/>
    </row>
    <row r="28458" spans="18:18" x14ac:dyDescent="0.25">
      <c r="R28458" s="139"/>
    </row>
    <row r="28459" spans="18:18" x14ac:dyDescent="0.25">
      <c r="R28459" s="139"/>
    </row>
    <row r="28460" spans="18:18" x14ac:dyDescent="0.25">
      <c r="R28460" s="139"/>
    </row>
    <row r="28461" spans="18:18" x14ac:dyDescent="0.25">
      <c r="R28461" s="139"/>
    </row>
    <row r="28462" spans="18:18" x14ac:dyDescent="0.25">
      <c r="R28462" s="139"/>
    </row>
    <row r="28463" spans="18:18" x14ac:dyDescent="0.25">
      <c r="R28463" s="139"/>
    </row>
    <row r="28464" spans="18:18" x14ac:dyDescent="0.25">
      <c r="R28464" s="139"/>
    </row>
    <row r="28465" spans="18:18" x14ac:dyDescent="0.25">
      <c r="R28465" s="139"/>
    </row>
    <row r="28466" spans="18:18" x14ac:dyDescent="0.25">
      <c r="R28466" s="139"/>
    </row>
    <row r="28467" spans="18:18" x14ac:dyDescent="0.25">
      <c r="R28467" s="139"/>
    </row>
    <row r="28468" spans="18:18" x14ac:dyDescent="0.25">
      <c r="R28468" s="139"/>
    </row>
    <row r="28469" spans="18:18" x14ac:dyDescent="0.25">
      <c r="R28469" s="139"/>
    </row>
    <row r="28470" spans="18:18" x14ac:dyDescent="0.25">
      <c r="R28470" s="139"/>
    </row>
    <row r="28471" spans="18:18" x14ac:dyDescent="0.25">
      <c r="R28471" s="139"/>
    </row>
    <row r="28472" spans="18:18" x14ac:dyDescent="0.25">
      <c r="R28472" s="139"/>
    </row>
    <row r="28473" spans="18:18" x14ac:dyDescent="0.25">
      <c r="R28473" s="139"/>
    </row>
    <row r="28474" spans="18:18" x14ac:dyDescent="0.25">
      <c r="R28474" s="139"/>
    </row>
    <row r="28475" spans="18:18" x14ac:dyDescent="0.25">
      <c r="R28475" s="139"/>
    </row>
    <row r="28476" spans="18:18" x14ac:dyDescent="0.25">
      <c r="R28476" s="139"/>
    </row>
    <row r="28477" spans="18:18" x14ac:dyDescent="0.25">
      <c r="R28477" s="139"/>
    </row>
    <row r="28478" spans="18:18" x14ac:dyDescent="0.25">
      <c r="R28478" s="139"/>
    </row>
    <row r="28479" spans="18:18" x14ac:dyDescent="0.25">
      <c r="R28479" s="139"/>
    </row>
    <row r="28480" spans="18:18" x14ac:dyDescent="0.25">
      <c r="R28480" s="139"/>
    </row>
    <row r="28481" spans="18:18" x14ac:dyDescent="0.25">
      <c r="R28481" s="139"/>
    </row>
    <row r="28482" spans="18:18" x14ac:dyDescent="0.25">
      <c r="R28482" s="139"/>
    </row>
    <row r="28483" spans="18:18" x14ac:dyDescent="0.25">
      <c r="R28483" s="139"/>
    </row>
    <row r="28484" spans="18:18" x14ac:dyDescent="0.25">
      <c r="R28484" s="139"/>
    </row>
    <row r="28485" spans="18:18" x14ac:dyDescent="0.25">
      <c r="R28485" s="139"/>
    </row>
    <row r="28486" spans="18:18" x14ac:dyDescent="0.25">
      <c r="R28486" s="139"/>
    </row>
    <row r="28487" spans="18:18" x14ac:dyDescent="0.25">
      <c r="R28487" s="139"/>
    </row>
    <row r="28488" spans="18:18" x14ac:dyDescent="0.25">
      <c r="R28488" s="139"/>
    </row>
    <row r="28489" spans="18:18" x14ac:dyDescent="0.25">
      <c r="R28489" s="139"/>
    </row>
    <row r="28490" spans="18:18" x14ac:dyDescent="0.25">
      <c r="R28490" s="139"/>
    </row>
    <row r="28491" spans="18:18" x14ac:dyDescent="0.25">
      <c r="R28491" s="139"/>
    </row>
    <row r="28492" spans="18:18" x14ac:dyDescent="0.25">
      <c r="R28492" s="139"/>
    </row>
    <row r="28493" spans="18:18" x14ac:dyDescent="0.25">
      <c r="R28493" s="139"/>
    </row>
    <row r="28494" spans="18:18" x14ac:dyDescent="0.25">
      <c r="R28494" s="139"/>
    </row>
    <row r="28495" spans="18:18" x14ac:dyDescent="0.25">
      <c r="R28495" s="139"/>
    </row>
    <row r="28496" spans="18:18" x14ac:dyDescent="0.25">
      <c r="R28496" s="139"/>
    </row>
    <row r="28497" spans="18:18" x14ac:dyDescent="0.25">
      <c r="R28497" s="139"/>
    </row>
    <row r="28498" spans="18:18" x14ac:dyDescent="0.25">
      <c r="R28498" s="139"/>
    </row>
    <row r="28499" spans="18:18" x14ac:dyDescent="0.25">
      <c r="R28499" s="139"/>
    </row>
    <row r="28500" spans="18:18" x14ac:dyDescent="0.25">
      <c r="R28500" s="139"/>
    </row>
    <row r="28501" spans="18:18" x14ac:dyDescent="0.25">
      <c r="R28501" s="139"/>
    </row>
    <row r="28502" spans="18:18" x14ac:dyDescent="0.25">
      <c r="R28502" s="139"/>
    </row>
    <row r="28503" spans="18:18" x14ac:dyDescent="0.25">
      <c r="R28503" s="139"/>
    </row>
    <row r="28504" spans="18:18" x14ac:dyDescent="0.25">
      <c r="R28504" s="139"/>
    </row>
    <row r="28505" spans="18:18" x14ac:dyDescent="0.25">
      <c r="R28505" s="139"/>
    </row>
    <row r="28506" spans="18:18" x14ac:dyDescent="0.25">
      <c r="R28506" s="139"/>
    </row>
    <row r="28507" spans="18:18" x14ac:dyDescent="0.25">
      <c r="R28507" s="139"/>
    </row>
    <row r="28508" spans="18:18" x14ac:dyDescent="0.25">
      <c r="R28508" s="139"/>
    </row>
    <row r="28509" spans="18:18" x14ac:dyDescent="0.25">
      <c r="R28509" s="139"/>
    </row>
    <row r="28510" spans="18:18" x14ac:dyDescent="0.25">
      <c r="R28510" s="139"/>
    </row>
    <row r="28511" spans="18:18" x14ac:dyDescent="0.25">
      <c r="R28511" s="139"/>
    </row>
    <row r="28512" spans="18:18" x14ac:dyDescent="0.25">
      <c r="R28512" s="139"/>
    </row>
    <row r="28513" spans="18:18" x14ac:dyDescent="0.25">
      <c r="R28513" s="139"/>
    </row>
    <row r="28514" spans="18:18" x14ac:dyDescent="0.25">
      <c r="R28514" s="139"/>
    </row>
    <row r="28515" spans="18:18" x14ac:dyDescent="0.25">
      <c r="R28515" s="139"/>
    </row>
    <row r="28516" spans="18:18" x14ac:dyDescent="0.25">
      <c r="R28516" s="139"/>
    </row>
    <row r="28517" spans="18:18" x14ac:dyDescent="0.25">
      <c r="R28517" s="139"/>
    </row>
    <row r="28518" spans="18:18" x14ac:dyDescent="0.25">
      <c r="R28518" s="139"/>
    </row>
    <row r="28519" spans="18:18" x14ac:dyDescent="0.25">
      <c r="R28519" s="139"/>
    </row>
    <row r="28520" spans="18:18" x14ac:dyDescent="0.25">
      <c r="R28520" s="139"/>
    </row>
    <row r="28521" spans="18:18" x14ac:dyDescent="0.25">
      <c r="R28521" s="139"/>
    </row>
    <row r="28522" spans="18:18" x14ac:dyDescent="0.25">
      <c r="R28522" s="139"/>
    </row>
    <row r="28523" spans="18:18" x14ac:dyDescent="0.25">
      <c r="R28523" s="139"/>
    </row>
    <row r="28524" spans="18:18" x14ac:dyDescent="0.25">
      <c r="R28524" s="139"/>
    </row>
    <row r="28525" spans="18:18" x14ac:dyDescent="0.25">
      <c r="R28525" s="139"/>
    </row>
    <row r="28526" spans="18:18" x14ac:dyDescent="0.25">
      <c r="R28526" s="139"/>
    </row>
    <row r="28527" spans="18:18" x14ac:dyDescent="0.25">
      <c r="R28527" s="139"/>
    </row>
    <row r="28528" spans="18:18" x14ac:dyDescent="0.25">
      <c r="R28528" s="139"/>
    </row>
    <row r="28529" spans="18:18" x14ac:dyDescent="0.25">
      <c r="R28529" s="139"/>
    </row>
    <row r="28530" spans="18:18" x14ac:dyDescent="0.25">
      <c r="R28530" s="139"/>
    </row>
    <row r="28531" spans="18:18" x14ac:dyDescent="0.25">
      <c r="R28531" s="139"/>
    </row>
    <row r="28532" spans="18:18" x14ac:dyDescent="0.25">
      <c r="R28532" s="139"/>
    </row>
    <row r="28533" spans="18:18" x14ac:dyDescent="0.25">
      <c r="R28533" s="139"/>
    </row>
    <row r="28534" spans="18:18" x14ac:dyDescent="0.25">
      <c r="R28534" s="139"/>
    </row>
    <row r="28535" spans="18:18" x14ac:dyDescent="0.25">
      <c r="R28535" s="139"/>
    </row>
    <row r="28536" spans="18:18" x14ac:dyDescent="0.25">
      <c r="R28536" s="139"/>
    </row>
    <row r="28537" spans="18:18" x14ac:dyDescent="0.25">
      <c r="R28537" s="139"/>
    </row>
    <row r="28538" spans="18:18" x14ac:dyDescent="0.25">
      <c r="R28538" s="139"/>
    </row>
    <row r="28539" spans="18:18" x14ac:dyDescent="0.25">
      <c r="R28539" s="139"/>
    </row>
    <row r="28540" spans="18:18" x14ac:dyDescent="0.25">
      <c r="R28540" s="139"/>
    </row>
    <row r="28541" spans="18:18" x14ac:dyDescent="0.25">
      <c r="R28541" s="139"/>
    </row>
    <row r="28542" spans="18:18" x14ac:dyDescent="0.25">
      <c r="R28542" s="139"/>
    </row>
    <row r="28543" spans="18:18" x14ac:dyDescent="0.25">
      <c r="R28543" s="139"/>
    </row>
    <row r="28544" spans="18:18" x14ac:dyDescent="0.25">
      <c r="R28544" s="139"/>
    </row>
    <row r="28545" spans="18:18" x14ac:dyDescent="0.25">
      <c r="R28545" s="139"/>
    </row>
    <row r="28546" spans="18:18" x14ac:dyDescent="0.25">
      <c r="R28546" s="139"/>
    </row>
    <row r="28547" spans="18:18" x14ac:dyDescent="0.25">
      <c r="R28547" s="139"/>
    </row>
    <row r="28548" spans="18:18" x14ac:dyDescent="0.25">
      <c r="R28548" s="139"/>
    </row>
    <row r="28549" spans="18:18" x14ac:dyDescent="0.25">
      <c r="R28549" s="139"/>
    </row>
    <row r="28550" spans="18:18" x14ac:dyDescent="0.25">
      <c r="R28550" s="139"/>
    </row>
    <row r="28551" spans="18:18" x14ac:dyDescent="0.25">
      <c r="R28551" s="139"/>
    </row>
    <row r="28552" spans="18:18" x14ac:dyDescent="0.25">
      <c r="R28552" s="139"/>
    </row>
    <row r="28553" spans="18:18" x14ac:dyDescent="0.25">
      <c r="R28553" s="139"/>
    </row>
    <row r="28554" spans="18:18" x14ac:dyDescent="0.25">
      <c r="R28554" s="139"/>
    </row>
    <row r="28555" spans="18:18" x14ac:dyDescent="0.25">
      <c r="R28555" s="139"/>
    </row>
    <row r="28556" spans="18:18" x14ac:dyDescent="0.25">
      <c r="R28556" s="139"/>
    </row>
    <row r="28557" spans="18:18" x14ac:dyDescent="0.25">
      <c r="R28557" s="139"/>
    </row>
    <row r="28558" spans="18:18" x14ac:dyDescent="0.25">
      <c r="R28558" s="139"/>
    </row>
    <row r="28559" spans="18:18" x14ac:dyDescent="0.25">
      <c r="R28559" s="139"/>
    </row>
    <row r="28560" spans="18:18" x14ac:dyDescent="0.25">
      <c r="R28560" s="139"/>
    </row>
    <row r="28561" spans="18:18" x14ac:dyDescent="0.25">
      <c r="R28561" s="139"/>
    </row>
    <row r="28562" spans="18:18" x14ac:dyDescent="0.25">
      <c r="R28562" s="139"/>
    </row>
    <row r="28563" spans="18:18" x14ac:dyDescent="0.25">
      <c r="R28563" s="139"/>
    </row>
    <row r="28564" spans="18:18" x14ac:dyDescent="0.25">
      <c r="R28564" s="139"/>
    </row>
    <row r="28565" spans="18:18" x14ac:dyDescent="0.25">
      <c r="R28565" s="139"/>
    </row>
    <row r="28566" spans="18:18" x14ac:dyDescent="0.25">
      <c r="R28566" s="139"/>
    </row>
    <row r="28567" spans="18:18" x14ac:dyDescent="0.25">
      <c r="R28567" s="139"/>
    </row>
    <row r="28568" spans="18:18" x14ac:dyDescent="0.25">
      <c r="R28568" s="139"/>
    </row>
    <row r="28569" spans="18:18" x14ac:dyDescent="0.25">
      <c r="R28569" s="139"/>
    </row>
    <row r="28570" spans="18:18" x14ac:dyDescent="0.25">
      <c r="R28570" s="139"/>
    </row>
    <row r="28571" spans="18:18" x14ac:dyDescent="0.25">
      <c r="R28571" s="139"/>
    </row>
    <row r="28572" spans="18:18" x14ac:dyDescent="0.25">
      <c r="R28572" s="139"/>
    </row>
    <row r="28573" spans="18:18" x14ac:dyDescent="0.25">
      <c r="R28573" s="139"/>
    </row>
    <row r="28574" spans="18:18" x14ac:dyDescent="0.25">
      <c r="R28574" s="139"/>
    </row>
    <row r="28575" spans="18:18" x14ac:dyDescent="0.25">
      <c r="R28575" s="139"/>
    </row>
    <row r="28576" spans="18:18" x14ac:dyDescent="0.25">
      <c r="R28576" s="139"/>
    </row>
    <row r="28577" spans="18:18" x14ac:dyDescent="0.25">
      <c r="R28577" s="139"/>
    </row>
    <row r="28578" spans="18:18" x14ac:dyDescent="0.25">
      <c r="R28578" s="139"/>
    </row>
    <row r="28579" spans="18:18" x14ac:dyDescent="0.25">
      <c r="R28579" s="139"/>
    </row>
    <row r="28580" spans="18:18" x14ac:dyDescent="0.25">
      <c r="R28580" s="139"/>
    </row>
    <row r="28581" spans="18:18" x14ac:dyDescent="0.25">
      <c r="R28581" s="139"/>
    </row>
    <row r="28582" spans="18:18" x14ac:dyDescent="0.25">
      <c r="R28582" s="139"/>
    </row>
    <row r="28583" spans="18:18" x14ac:dyDescent="0.25">
      <c r="R28583" s="139"/>
    </row>
    <row r="28584" spans="18:18" x14ac:dyDescent="0.25">
      <c r="R28584" s="139"/>
    </row>
    <row r="28585" spans="18:18" x14ac:dyDescent="0.25">
      <c r="R28585" s="139"/>
    </row>
    <row r="28586" spans="18:18" x14ac:dyDescent="0.25">
      <c r="R28586" s="139"/>
    </row>
    <row r="28587" spans="18:18" x14ac:dyDescent="0.25">
      <c r="R28587" s="139"/>
    </row>
    <row r="28588" spans="18:18" x14ac:dyDescent="0.25">
      <c r="R28588" s="139"/>
    </row>
    <row r="28589" spans="18:18" x14ac:dyDescent="0.25">
      <c r="R28589" s="139"/>
    </row>
    <row r="28590" spans="18:18" x14ac:dyDescent="0.25">
      <c r="R28590" s="139"/>
    </row>
    <row r="28591" spans="18:18" x14ac:dyDescent="0.25">
      <c r="R28591" s="139"/>
    </row>
    <row r="28592" spans="18:18" x14ac:dyDescent="0.25">
      <c r="R28592" s="139"/>
    </row>
    <row r="28593" spans="18:18" x14ac:dyDescent="0.25">
      <c r="R28593" s="139"/>
    </row>
    <row r="28594" spans="18:18" x14ac:dyDescent="0.25">
      <c r="R28594" s="139"/>
    </row>
    <row r="28595" spans="18:18" x14ac:dyDescent="0.25">
      <c r="R28595" s="139"/>
    </row>
    <row r="28596" spans="18:18" x14ac:dyDescent="0.25">
      <c r="R28596" s="139"/>
    </row>
    <row r="28597" spans="18:18" x14ac:dyDescent="0.25">
      <c r="R28597" s="139"/>
    </row>
    <row r="28598" spans="18:18" x14ac:dyDescent="0.25">
      <c r="R28598" s="139"/>
    </row>
    <row r="28599" spans="18:18" x14ac:dyDescent="0.25">
      <c r="R28599" s="139"/>
    </row>
    <row r="28600" spans="18:18" x14ac:dyDescent="0.25">
      <c r="R28600" s="139"/>
    </row>
    <row r="28601" spans="18:18" x14ac:dyDescent="0.25">
      <c r="R28601" s="139"/>
    </row>
    <row r="28602" spans="18:18" x14ac:dyDescent="0.25">
      <c r="R28602" s="139"/>
    </row>
    <row r="28603" spans="18:18" x14ac:dyDescent="0.25">
      <c r="R28603" s="139"/>
    </row>
    <row r="28604" spans="18:18" x14ac:dyDescent="0.25">
      <c r="R28604" s="139"/>
    </row>
    <row r="28605" spans="18:18" x14ac:dyDescent="0.25">
      <c r="R28605" s="139"/>
    </row>
    <row r="28606" spans="18:18" x14ac:dyDescent="0.25">
      <c r="R28606" s="139"/>
    </row>
    <row r="28607" spans="18:18" x14ac:dyDescent="0.25">
      <c r="R28607" s="139"/>
    </row>
    <row r="28608" spans="18:18" x14ac:dyDescent="0.25">
      <c r="R28608" s="139"/>
    </row>
    <row r="28609" spans="18:18" x14ac:dyDescent="0.25">
      <c r="R28609" s="139"/>
    </row>
    <row r="28610" spans="18:18" x14ac:dyDescent="0.25">
      <c r="R28610" s="139"/>
    </row>
    <row r="28611" spans="18:18" x14ac:dyDescent="0.25">
      <c r="R28611" s="139"/>
    </row>
    <row r="28612" spans="18:18" x14ac:dyDescent="0.25">
      <c r="R28612" s="139"/>
    </row>
    <row r="28613" spans="18:18" x14ac:dyDescent="0.25">
      <c r="R28613" s="139"/>
    </row>
    <row r="28614" spans="18:18" x14ac:dyDescent="0.25">
      <c r="R28614" s="139"/>
    </row>
    <row r="28615" spans="18:18" x14ac:dyDescent="0.25">
      <c r="R28615" s="139"/>
    </row>
    <row r="28616" spans="18:18" x14ac:dyDescent="0.25">
      <c r="R28616" s="139"/>
    </row>
    <row r="28617" spans="18:18" x14ac:dyDescent="0.25">
      <c r="R28617" s="139"/>
    </row>
    <row r="28618" spans="18:18" x14ac:dyDescent="0.25">
      <c r="R28618" s="139"/>
    </row>
    <row r="28619" spans="18:18" x14ac:dyDescent="0.25">
      <c r="R28619" s="139"/>
    </row>
    <row r="28620" spans="18:18" x14ac:dyDescent="0.25">
      <c r="R28620" s="139"/>
    </row>
    <row r="28621" spans="18:18" x14ac:dyDescent="0.25">
      <c r="R28621" s="139"/>
    </row>
    <row r="28622" spans="18:18" x14ac:dyDescent="0.25">
      <c r="R28622" s="139"/>
    </row>
    <row r="28623" spans="18:18" x14ac:dyDescent="0.25">
      <c r="R28623" s="139"/>
    </row>
    <row r="28624" spans="18:18" x14ac:dyDescent="0.25">
      <c r="R28624" s="139"/>
    </row>
    <row r="28625" spans="18:18" x14ac:dyDescent="0.25">
      <c r="R28625" s="139"/>
    </row>
    <row r="28626" spans="18:18" x14ac:dyDescent="0.25">
      <c r="R28626" s="139"/>
    </row>
    <row r="28627" spans="18:18" x14ac:dyDescent="0.25">
      <c r="R28627" s="139"/>
    </row>
    <row r="28628" spans="18:18" x14ac:dyDescent="0.25">
      <c r="R28628" s="139"/>
    </row>
    <row r="28629" spans="18:18" x14ac:dyDescent="0.25">
      <c r="R28629" s="139"/>
    </row>
    <row r="28630" spans="18:18" x14ac:dyDescent="0.25">
      <c r="R28630" s="139"/>
    </row>
    <row r="28631" spans="18:18" x14ac:dyDescent="0.25">
      <c r="R28631" s="139"/>
    </row>
    <row r="28632" spans="18:18" x14ac:dyDescent="0.25">
      <c r="R28632" s="139"/>
    </row>
    <row r="28633" spans="18:18" x14ac:dyDescent="0.25">
      <c r="R28633" s="139"/>
    </row>
    <row r="28634" spans="18:18" x14ac:dyDescent="0.25">
      <c r="R28634" s="139"/>
    </row>
    <row r="28635" spans="18:18" x14ac:dyDescent="0.25">
      <c r="R28635" s="139"/>
    </row>
    <row r="28636" spans="18:18" x14ac:dyDescent="0.25">
      <c r="R28636" s="139"/>
    </row>
    <row r="28637" spans="18:18" x14ac:dyDescent="0.25">
      <c r="R28637" s="139"/>
    </row>
    <row r="28638" spans="18:18" x14ac:dyDescent="0.25">
      <c r="R28638" s="139"/>
    </row>
    <row r="28639" spans="18:18" x14ac:dyDescent="0.25">
      <c r="R28639" s="139"/>
    </row>
    <row r="28640" spans="18:18" x14ac:dyDescent="0.25">
      <c r="R28640" s="139"/>
    </row>
    <row r="28641" spans="18:18" x14ac:dyDescent="0.25">
      <c r="R28641" s="139"/>
    </row>
    <row r="28642" spans="18:18" x14ac:dyDescent="0.25">
      <c r="R28642" s="139"/>
    </row>
    <row r="28643" spans="18:18" x14ac:dyDescent="0.25">
      <c r="R28643" s="139"/>
    </row>
    <row r="28644" spans="18:18" x14ac:dyDescent="0.25">
      <c r="R28644" s="139"/>
    </row>
    <row r="28645" spans="18:18" x14ac:dyDescent="0.25">
      <c r="R28645" s="139"/>
    </row>
    <row r="28646" spans="18:18" x14ac:dyDescent="0.25">
      <c r="R28646" s="139"/>
    </row>
    <row r="28647" spans="18:18" x14ac:dyDescent="0.25">
      <c r="R28647" s="139"/>
    </row>
    <row r="28648" spans="18:18" x14ac:dyDescent="0.25">
      <c r="R28648" s="139"/>
    </row>
    <row r="28649" spans="18:18" x14ac:dyDescent="0.25">
      <c r="R28649" s="139"/>
    </row>
    <row r="28650" spans="18:18" x14ac:dyDescent="0.25">
      <c r="R28650" s="139"/>
    </row>
    <row r="28651" spans="18:18" x14ac:dyDescent="0.25">
      <c r="R28651" s="139"/>
    </row>
    <row r="28652" spans="18:18" x14ac:dyDescent="0.25">
      <c r="R28652" s="139"/>
    </row>
    <row r="28653" spans="18:18" x14ac:dyDescent="0.25">
      <c r="R28653" s="139"/>
    </row>
    <row r="28654" spans="18:18" x14ac:dyDescent="0.25">
      <c r="R28654" s="139"/>
    </row>
    <row r="28655" spans="18:18" x14ac:dyDescent="0.25">
      <c r="R28655" s="139"/>
    </row>
    <row r="28656" spans="18:18" x14ac:dyDescent="0.25">
      <c r="R28656" s="139"/>
    </row>
    <row r="28657" spans="18:18" x14ac:dyDescent="0.25">
      <c r="R28657" s="139"/>
    </row>
    <row r="28658" spans="18:18" x14ac:dyDescent="0.25">
      <c r="R28658" s="139"/>
    </row>
    <row r="28659" spans="18:18" x14ac:dyDescent="0.25">
      <c r="R28659" s="139"/>
    </row>
    <row r="28660" spans="18:18" x14ac:dyDescent="0.25">
      <c r="R28660" s="139"/>
    </row>
    <row r="28661" spans="18:18" x14ac:dyDescent="0.25">
      <c r="R28661" s="139"/>
    </row>
    <row r="28662" spans="18:18" x14ac:dyDescent="0.25">
      <c r="R28662" s="139"/>
    </row>
    <row r="28663" spans="18:18" x14ac:dyDescent="0.25">
      <c r="R28663" s="139"/>
    </row>
    <row r="28664" spans="18:18" x14ac:dyDescent="0.25">
      <c r="R28664" s="139"/>
    </row>
    <row r="28665" spans="18:18" x14ac:dyDescent="0.25">
      <c r="R28665" s="139"/>
    </row>
    <row r="28666" spans="18:18" x14ac:dyDescent="0.25">
      <c r="R28666" s="139"/>
    </row>
    <row r="28667" spans="18:18" x14ac:dyDescent="0.25">
      <c r="R28667" s="139"/>
    </row>
    <row r="28668" spans="18:18" x14ac:dyDescent="0.25">
      <c r="R28668" s="139"/>
    </row>
    <row r="28669" spans="18:18" x14ac:dyDescent="0.25">
      <c r="R28669" s="139"/>
    </row>
    <row r="28670" spans="18:18" x14ac:dyDescent="0.25">
      <c r="R28670" s="139"/>
    </row>
    <row r="28671" spans="18:18" x14ac:dyDescent="0.25">
      <c r="R28671" s="139"/>
    </row>
    <row r="28672" spans="18:18" x14ac:dyDescent="0.25">
      <c r="R28672" s="139"/>
    </row>
    <row r="28673" spans="18:18" x14ac:dyDescent="0.25">
      <c r="R28673" s="139"/>
    </row>
    <row r="28674" spans="18:18" x14ac:dyDescent="0.25">
      <c r="R28674" s="139"/>
    </row>
    <row r="28675" spans="18:18" x14ac:dyDescent="0.25">
      <c r="R28675" s="139"/>
    </row>
    <row r="28676" spans="18:18" x14ac:dyDescent="0.25">
      <c r="R28676" s="139"/>
    </row>
    <row r="28677" spans="18:18" x14ac:dyDescent="0.25">
      <c r="R28677" s="139"/>
    </row>
    <row r="28678" spans="18:18" x14ac:dyDescent="0.25">
      <c r="R28678" s="139"/>
    </row>
    <row r="28679" spans="18:18" x14ac:dyDescent="0.25">
      <c r="R28679" s="139"/>
    </row>
    <row r="28680" spans="18:18" x14ac:dyDescent="0.25">
      <c r="R28680" s="139"/>
    </row>
    <row r="28681" spans="18:18" x14ac:dyDescent="0.25">
      <c r="R28681" s="139"/>
    </row>
    <row r="28682" spans="18:18" x14ac:dyDescent="0.25">
      <c r="R28682" s="139"/>
    </row>
    <row r="28683" spans="18:18" x14ac:dyDescent="0.25">
      <c r="R28683" s="139"/>
    </row>
    <row r="28684" spans="18:18" x14ac:dyDescent="0.25">
      <c r="R28684" s="139"/>
    </row>
    <row r="28685" spans="18:18" x14ac:dyDescent="0.25">
      <c r="R28685" s="139"/>
    </row>
    <row r="28686" spans="18:18" x14ac:dyDescent="0.25">
      <c r="R28686" s="139"/>
    </row>
    <row r="28687" spans="18:18" x14ac:dyDescent="0.25">
      <c r="R28687" s="139"/>
    </row>
    <row r="28688" spans="18:18" x14ac:dyDescent="0.25">
      <c r="R28688" s="139"/>
    </row>
    <row r="28689" spans="18:18" x14ac:dyDescent="0.25">
      <c r="R28689" s="139"/>
    </row>
    <row r="28690" spans="18:18" x14ac:dyDescent="0.25">
      <c r="R28690" s="139"/>
    </row>
    <row r="28691" spans="18:18" x14ac:dyDescent="0.25">
      <c r="R28691" s="139"/>
    </row>
    <row r="28692" spans="18:18" x14ac:dyDescent="0.25">
      <c r="R28692" s="139"/>
    </row>
    <row r="28693" spans="18:18" x14ac:dyDescent="0.25">
      <c r="R28693" s="139"/>
    </row>
    <row r="28694" spans="18:18" x14ac:dyDescent="0.25">
      <c r="R28694" s="139"/>
    </row>
    <row r="28695" spans="18:18" x14ac:dyDescent="0.25">
      <c r="R28695" s="139"/>
    </row>
    <row r="28696" spans="18:18" x14ac:dyDescent="0.25">
      <c r="R28696" s="139"/>
    </row>
    <row r="28697" spans="18:18" x14ac:dyDescent="0.25">
      <c r="R28697" s="139"/>
    </row>
    <row r="28698" spans="18:18" x14ac:dyDescent="0.25">
      <c r="R28698" s="139"/>
    </row>
    <row r="28699" spans="18:18" x14ac:dyDescent="0.25">
      <c r="R28699" s="139"/>
    </row>
    <row r="28700" spans="18:18" x14ac:dyDescent="0.25">
      <c r="R28700" s="139"/>
    </row>
    <row r="28701" spans="18:18" x14ac:dyDescent="0.25">
      <c r="R28701" s="139"/>
    </row>
    <row r="28702" spans="18:18" x14ac:dyDescent="0.25">
      <c r="R28702" s="139"/>
    </row>
    <row r="28703" spans="18:18" x14ac:dyDescent="0.25">
      <c r="R28703" s="139"/>
    </row>
    <row r="28704" spans="18:18" x14ac:dyDescent="0.25">
      <c r="R28704" s="139"/>
    </row>
    <row r="28705" spans="18:18" x14ac:dyDescent="0.25">
      <c r="R28705" s="139"/>
    </row>
    <row r="28706" spans="18:18" x14ac:dyDescent="0.25">
      <c r="R28706" s="139"/>
    </row>
    <row r="28707" spans="18:18" x14ac:dyDescent="0.25">
      <c r="R28707" s="139"/>
    </row>
    <row r="28708" spans="18:18" x14ac:dyDescent="0.25">
      <c r="R28708" s="139"/>
    </row>
    <row r="28709" spans="18:18" x14ac:dyDescent="0.25">
      <c r="R28709" s="139"/>
    </row>
    <row r="28710" spans="18:18" x14ac:dyDescent="0.25">
      <c r="R28710" s="139"/>
    </row>
    <row r="28711" spans="18:18" x14ac:dyDescent="0.25">
      <c r="R28711" s="139"/>
    </row>
    <row r="28712" spans="18:18" x14ac:dyDescent="0.25">
      <c r="R28712" s="139"/>
    </row>
    <row r="28713" spans="18:18" x14ac:dyDescent="0.25">
      <c r="R28713" s="139"/>
    </row>
    <row r="28714" spans="18:18" x14ac:dyDescent="0.25">
      <c r="R28714" s="139"/>
    </row>
    <row r="28715" spans="18:18" x14ac:dyDescent="0.25">
      <c r="R28715" s="139"/>
    </row>
    <row r="28716" spans="18:18" x14ac:dyDescent="0.25">
      <c r="R28716" s="139"/>
    </row>
    <row r="28717" spans="18:18" x14ac:dyDescent="0.25">
      <c r="R28717" s="139"/>
    </row>
    <row r="28718" spans="18:18" x14ac:dyDescent="0.25">
      <c r="R28718" s="139"/>
    </row>
    <row r="28719" spans="18:18" x14ac:dyDescent="0.25">
      <c r="R28719" s="139"/>
    </row>
    <row r="28720" spans="18:18" x14ac:dyDescent="0.25">
      <c r="R28720" s="139"/>
    </row>
    <row r="28721" spans="18:18" x14ac:dyDescent="0.25">
      <c r="R28721" s="139"/>
    </row>
    <row r="28722" spans="18:18" x14ac:dyDescent="0.25">
      <c r="R28722" s="139"/>
    </row>
    <row r="28723" spans="18:18" x14ac:dyDescent="0.25">
      <c r="R28723" s="139"/>
    </row>
    <row r="28724" spans="18:18" x14ac:dyDescent="0.25">
      <c r="R28724" s="139"/>
    </row>
    <row r="28725" spans="18:18" x14ac:dyDescent="0.25">
      <c r="R28725" s="139"/>
    </row>
    <row r="28726" spans="18:18" x14ac:dyDescent="0.25">
      <c r="R28726" s="139"/>
    </row>
    <row r="28727" spans="18:18" x14ac:dyDescent="0.25">
      <c r="R28727" s="139"/>
    </row>
    <row r="28728" spans="18:18" x14ac:dyDescent="0.25">
      <c r="R28728" s="139"/>
    </row>
    <row r="28729" spans="18:18" x14ac:dyDescent="0.25">
      <c r="R28729" s="139"/>
    </row>
    <row r="28730" spans="18:18" x14ac:dyDescent="0.25">
      <c r="R28730" s="139"/>
    </row>
    <row r="28731" spans="18:18" x14ac:dyDescent="0.25">
      <c r="R28731" s="139"/>
    </row>
    <row r="28732" spans="18:18" x14ac:dyDescent="0.25">
      <c r="R28732" s="139"/>
    </row>
    <row r="28733" spans="18:18" x14ac:dyDescent="0.25">
      <c r="R28733" s="139"/>
    </row>
    <row r="28734" spans="18:18" x14ac:dyDescent="0.25">
      <c r="R28734" s="139"/>
    </row>
    <row r="28735" spans="18:18" x14ac:dyDescent="0.25">
      <c r="R28735" s="139"/>
    </row>
    <row r="28736" spans="18:18" x14ac:dyDescent="0.25">
      <c r="R28736" s="139"/>
    </row>
    <row r="28737" spans="18:18" x14ac:dyDescent="0.25">
      <c r="R28737" s="139"/>
    </row>
    <row r="28738" spans="18:18" x14ac:dyDescent="0.25">
      <c r="R28738" s="139"/>
    </row>
    <row r="28739" spans="18:18" x14ac:dyDescent="0.25">
      <c r="R28739" s="139"/>
    </row>
    <row r="28740" spans="18:18" x14ac:dyDescent="0.25">
      <c r="R28740" s="139"/>
    </row>
    <row r="28741" spans="18:18" x14ac:dyDescent="0.25">
      <c r="R28741" s="139"/>
    </row>
    <row r="28742" spans="18:18" x14ac:dyDescent="0.25">
      <c r="R28742" s="139"/>
    </row>
    <row r="28743" spans="18:18" x14ac:dyDescent="0.25">
      <c r="R28743" s="139"/>
    </row>
    <row r="28744" spans="18:18" x14ac:dyDescent="0.25">
      <c r="R28744" s="139"/>
    </row>
    <row r="28745" spans="18:18" x14ac:dyDescent="0.25">
      <c r="R28745" s="139"/>
    </row>
    <row r="28746" spans="18:18" x14ac:dyDescent="0.25">
      <c r="R28746" s="139"/>
    </row>
    <row r="28747" spans="18:18" x14ac:dyDescent="0.25">
      <c r="R28747" s="139"/>
    </row>
    <row r="28748" spans="18:18" x14ac:dyDescent="0.25">
      <c r="R28748" s="139"/>
    </row>
    <row r="28749" spans="18:18" x14ac:dyDescent="0.25">
      <c r="R28749" s="139"/>
    </row>
    <row r="28750" spans="18:18" x14ac:dyDescent="0.25">
      <c r="R28750" s="139"/>
    </row>
    <row r="28751" spans="18:18" x14ac:dyDescent="0.25">
      <c r="R28751" s="139"/>
    </row>
    <row r="28752" spans="18:18" x14ac:dyDescent="0.25">
      <c r="R28752" s="139"/>
    </row>
    <row r="28753" spans="18:18" x14ac:dyDescent="0.25">
      <c r="R28753" s="139"/>
    </row>
    <row r="28754" spans="18:18" x14ac:dyDescent="0.25">
      <c r="R28754" s="139"/>
    </row>
    <row r="28755" spans="18:18" x14ac:dyDescent="0.25">
      <c r="R28755" s="139"/>
    </row>
    <row r="28756" spans="18:18" x14ac:dyDescent="0.25">
      <c r="R28756" s="139"/>
    </row>
    <row r="28757" spans="18:18" x14ac:dyDescent="0.25">
      <c r="R28757" s="139"/>
    </row>
    <row r="28758" spans="18:18" x14ac:dyDescent="0.25">
      <c r="R28758" s="139"/>
    </row>
    <row r="28759" spans="18:18" x14ac:dyDescent="0.25">
      <c r="R28759" s="139"/>
    </row>
    <row r="28760" spans="18:18" x14ac:dyDescent="0.25">
      <c r="R28760" s="139"/>
    </row>
    <row r="28761" spans="18:18" x14ac:dyDescent="0.25">
      <c r="R28761" s="139"/>
    </row>
    <row r="28762" spans="18:18" x14ac:dyDescent="0.25">
      <c r="R28762" s="139"/>
    </row>
    <row r="28763" spans="18:18" x14ac:dyDescent="0.25">
      <c r="R28763" s="139"/>
    </row>
    <row r="28764" spans="18:18" x14ac:dyDescent="0.25">
      <c r="R28764" s="139"/>
    </row>
    <row r="28765" spans="18:18" x14ac:dyDescent="0.25">
      <c r="R28765" s="139"/>
    </row>
    <row r="28766" spans="18:18" x14ac:dyDescent="0.25">
      <c r="R28766" s="139"/>
    </row>
    <row r="28767" spans="18:18" x14ac:dyDescent="0.25">
      <c r="R28767" s="139"/>
    </row>
    <row r="28768" spans="18:18" x14ac:dyDescent="0.25">
      <c r="R28768" s="139"/>
    </row>
    <row r="28769" spans="18:18" x14ac:dyDescent="0.25">
      <c r="R28769" s="139"/>
    </row>
    <row r="28770" spans="18:18" x14ac:dyDescent="0.25">
      <c r="R28770" s="139"/>
    </row>
    <row r="28771" spans="18:18" x14ac:dyDescent="0.25">
      <c r="R28771" s="139"/>
    </row>
    <row r="28772" spans="18:18" x14ac:dyDescent="0.25">
      <c r="R28772" s="139"/>
    </row>
    <row r="28773" spans="18:18" x14ac:dyDescent="0.25">
      <c r="R28773" s="139"/>
    </row>
    <row r="28774" spans="18:18" x14ac:dyDescent="0.25">
      <c r="R28774" s="139"/>
    </row>
    <row r="28775" spans="18:18" x14ac:dyDescent="0.25">
      <c r="R28775" s="139"/>
    </row>
    <row r="28776" spans="18:18" x14ac:dyDescent="0.25">
      <c r="R28776" s="139"/>
    </row>
    <row r="28777" spans="18:18" x14ac:dyDescent="0.25">
      <c r="R28777" s="139"/>
    </row>
    <row r="28778" spans="18:18" x14ac:dyDescent="0.25">
      <c r="R28778" s="139"/>
    </row>
    <row r="28779" spans="18:18" x14ac:dyDescent="0.25">
      <c r="R28779" s="139"/>
    </row>
    <row r="28780" spans="18:18" x14ac:dyDescent="0.25">
      <c r="R28780" s="139"/>
    </row>
    <row r="28781" spans="18:18" x14ac:dyDescent="0.25">
      <c r="R28781" s="139"/>
    </row>
    <row r="28782" spans="18:18" x14ac:dyDescent="0.25">
      <c r="R28782" s="139"/>
    </row>
    <row r="28783" spans="18:18" x14ac:dyDescent="0.25">
      <c r="R28783" s="139"/>
    </row>
    <row r="28784" spans="18:18" x14ac:dyDescent="0.25">
      <c r="R28784" s="139"/>
    </row>
    <row r="28785" spans="18:18" x14ac:dyDescent="0.25">
      <c r="R28785" s="139"/>
    </row>
    <row r="28786" spans="18:18" x14ac:dyDescent="0.25">
      <c r="R28786" s="139"/>
    </row>
    <row r="28787" spans="18:18" x14ac:dyDescent="0.25">
      <c r="R28787" s="139"/>
    </row>
    <row r="28788" spans="18:18" x14ac:dyDescent="0.25">
      <c r="R28788" s="139"/>
    </row>
    <row r="28789" spans="18:18" x14ac:dyDescent="0.25">
      <c r="R28789" s="139"/>
    </row>
    <row r="28790" spans="18:18" x14ac:dyDescent="0.25">
      <c r="R28790" s="139"/>
    </row>
    <row r="28791" spans="18:18" x14ac:dyDescent="0.25">
      <c r="R28791" s="139"/>
    </row>
    <row r="28792" spans="18:18" x14ac:dyDescent="0.25">
      <c r="R28792" s="139"/>
    </row>
    <row r="28793" spans="18:18" x14ac:dyDescent="0.25">
      <c r="R28793" s="139"/>
    </row>
    <row r="28794" spans="18:18" x14ac:dyDescent="0.25">
      <c r="R28794" s="139"/>
    </row>
    <row r="28795" spans="18:18" x14ac:dyDescent="0.25">
      <c r="R28795" s="139"/>
    </row>
    <row r="28796" spans="18:18" x14ac:dyDescent="0.25">
      <c r="R28796" s="139"/>
    </row>
    <row r="28797" spans="18:18" x14ac:dyDescent="0.25">
      <c r="R28797" s="139"/>
    </row>
    <row r="28798" spans="18:18" x14ac:dyDescent="0.25">
      <c r="R28798" s="139"/>
    </row>
    <row r="28799" spans="18:18" x14ac:dyDescent="0.25">
      <c r="R28799" s="139"/>
    </row>
    <row r="28800" spans="18:18" x14ac:dyDescent="0.25">
      <c r="R28800" s="139"/>
    </row>
    <row r="28801" spans="18:18" x14ac:dyDescent="0.25">
      <c r="R28801" s="139"/>
    </row>
    <row r="28802" spans="18:18" x14ac:dyDescent="0.25">
      <c r="R28802" s="139"/>
    </row>
    <row r="28803" spans="18:18" x14ac:dyDescent="0.25">
      <c r="R28803" s="139"/>
    </row>
    <row r="28804" spans="18:18" x14ac:dyDescent="0.25">
      <c r="R28804" s="139"/>
    </row>
    <row r="28805" spans="18:18" x14ac:dyDescent="0.25">
      <c r="R28805" s="139"/>
    </row>
    <row r="28806" spans="18:18" x14ac:dyDescent="0.25">
      <c r="R28806" s="139"/>
    </row>
    <row r="28807" spans="18:18" x14ac:dyDescent="0.25">
      <c r="R28807" s="139"/>
    </row>
    <row r="28808" spans="18:18" x14ac:dyDescent="0.25">
      <c r="R28808" s="139"/>
    </row>
    <row r="28809" spans="18:18" x14ac:dyDescent="0.25">
      <c r="R28809" s="139"/>
    </row>
    <row r="28810" spans="18:18" x14ac:dyDescent="0.25">
      <c r="R28810" s="139"/>
    </row>
    <row r="28811" spans="18:18" x14ac:dyDescent="0.25">
      <c r="R28811" s="139"/>
    </row>
    <row r="28812" spans="18:18" x14ac:dyDescent="0.25">
      <c r="R28812" s="139"/>
    </row>
    <row r="28813" spans="18:18" x14ac:dyDescent="0.25">
      <c r="R28813" s="139"/>
    </row>
    <row r="28814" spans="18:18" x14ac:dyDescent="0.25">
      <c r="R28814" s="139"/>
    </row>
    <row r="28815" spans="18:18" x14ac:dyDescent="0.25">
      <c r="R28815" s="139"/>
    </row>
    <row r="28816" spans="18:18" x14ac:dyDescent="0.25">
      <c r="R28816" s="139"/>
    </row>
    <row r="28817" spans="18:18" x14ac:dyDescent="0.25">
      <c r="R28817" s="139"/>
    </row>
    <row r="28818" spans="18:18" x14ac:dyDescent="0.25">
      <c r="R28818" s="139"/>
    </row>
    <row r="28819" spans="18:18" x14ac:dyDescent="0.25">
      <c r="R28819" s="139"/>
    </row>
    <row r="28820" spans="18:18" x14ac:dyDescent="0.25">
      <c r="R28820" s="139"/>
    </row>
    <row r="28821" spans="18:18" x14ac:dyDescent="0.25">
      <c r="R28821" s="139"/>
    </row>
    <row r="28822" spans="18:18" x14ac:dyDescent="0.25">
      <c r="R28822" s="139"/>
    </row>
    <row r="28823" spans="18:18" x14ac:dyDescent="0.25">
      <c r="R28823" s="139"/>
    </row>
    <row r="28824" spans="18:18" x14ac:dyDescent="0.25">
      <c r="R28824" s="139"/>
    </row>
    <row r="28825" spans="18:18" x14ac:dyDescent="0.25">
      <c r="R28825" s="139"/>
    </row>
    <row r="28826" spans="18:18" x14ac:dyDescent="0.25">
      <c r="R28826" s="139"/>
    </row>
    <row r="28827" spans="18:18" x14ac:dyDescent="0.25">
      <c r="R28827" s="139"/>
    </row>
    <row r="28828" spans="18:18" x14ac:dyDescent="0.25">
      <c r="R28828" s="139"/>
    </row>
    <row r="28829" spans="18:18" x14ac:dyDescent="0.25">
      <c r="R28829" s="139"/>
    </row>
    <row r="28830" spans="18:18" x14ac:dyDescent="0.25">
      <c r="R28830" s="139"/>
    </row>
    <row r="28831" spans="18:18" x14ac:dyDescent="0.25">
      <c r="R28831" s="139"/>
    </row>
    <row r="28832" spans="18:18" x14ac:dyDescent="0.25">
      <c r="R28832" s="139"/>
    </row>
    <row r="28833" spans="18:18" x14ac:dyDescent="0.25">
      <c r="R28833" s="139"/>
    </row>
    <row r="28834" spans="18:18" x14ac:dyDescent="0.25">
      <c r="R28834" s="139"/>
    </row>
    <row r="28835" spans="18:18" x14ac:dyDescent="0.25">
      <c r="R28835" s="139"/>
    </row>
    <row r="28836" spans="18:18" x14ac:dyDescent="0.25">
      <c r="R28836" s="139"/>
    </row>
    <row r="28837" spans="18:18" x14ac:dyDescent="0.25">
      <c r="R28837" s="139"/>
    </row>
    <row r="28838" spans="18:18" x14ac:dyDescent="0.25">
      <c r="R28838" s="139"/>
    </row>
    <row r="28839" spans="18:18" x14ac:dyDescent="0.25">
      <c r="R28839" s="139"/>
    </row>
    <row r="28840" spans="18:18" x14ac:dyDescent="0.25">
      <c r="R28840" s="139"/>
    </row>
    <row r="28841" spans="18:18" x14ac:dyDescent="0.25">
      <c r="R28841" s="139"/>
    </row>
    <row r="28842" spans="18:18" x14ac:dyDescent="0.25">
      <c r="R28842" s="139"/>
    </row>
    <row r="28843" spans="18:18" x14ac:dyDescent="0.25">
      <c r="R28843" s="139"/>
    </row>
    <row r="28844" spans="18:18" x14ac:dyDescent="0.25">
      <c r="R28844" s="139"/>
    </row>
    <row r="28845" spans="18:18" x14ac:dyDescent="0.25">
      <c r="R28845" s="139"/>
    </row>
    <row r="28846" spans="18:18" x14ac:dyDescent="0.25">
      <c r="R28846" s="139"/>
    </row>
    <row r="28847" spans="18:18" x14ac:dyDescent="0.25">
      <c r="R28847" s="139"/>
    </row>
    <row r="28848" spans="18:18" x14ac:dyDescent="0.25">
      <c r="R28848" s="139"/>
    </row>
    <row r="28849" spans="18:18" x14ac:dyDescent="0.25">
      <c r="R28849" s="139"/>
    </row>
    <row r="28850" spans="18:18" x14ac:dyDescent="0.25">
      <c r="R28850" s="139"/>
    </row>
    <row r="28851" spans="18:18" x14ac:dyDescent="0.25">
      <c r="R28851" s="139"/>
    </row>
    <row r="28852" spans="18:18" x14ac:dyDescent="0.25">
      <c r="R28852" s="139"/>
    </row>
    <row r="28853" spans="18:18" x14ac:dyDescent="0.25">
      <c r="R28853" s="139"/>
    </row>
    <row r="28854" spans="18:18" x14ac:dyDescent="0.25">
      <c r="R28854" s="139"/>
    </row>
    <row r="28855" spans="18:18" x14ac:dyDescent="0.25">
      <c r="R28855" s="139"/>
    </row>
    <row r="28856" spans="18:18" x14ac:dyDescent="0.25">
      <c r="R28856" s="139"/>
    </row>
    <row r="28857" spans="18:18" x14ac:dyDescent="0.25">
      <c r="R28857" s="139"/>
    </row>
    <row r="28858" spans="18:18" x14ac:dyDescent="0.25">
      <c r="R28858" s="139"/>
    </row>
    <row r="28859" spans="18:18" x14ac:dyDescent="0.25">
      <c r="R28859" s="139"/>
    </row>
    <row r="28860" spans="18:18" x14ac:dyDescent="0.25">
      <c r="R28860" s="139"/>
    </row>
    <row r="28861" spans="18:18" x14ac:dyDescent="0.25">
      <c r="R28861" s="139"/>
    </row>
    <row r="28862" spans="18:18" x14ac:dyDescent="0.25">
      <c r="R28862" s="139"/>
    </row>
    <row r="28863" spans="18:18" x14ac:dyDescent="0.25">
      <c r="R28863" s="139"/>
    </row>
    <row r="28864" spans="18:18" x14ac:dyDescent="0.25">
      <c r="R28864" s="139"/>
    </row>
    <row r="28865" spans="18:18" x14ac:dyDescent="0.25">
      <c r="R28865" s="139"/>
    </row>
    <row r="28866" spans="18:18" x14ac:dyDescent="0.25">
      <c r="R28866" s="139"/>
    </row>
    <row r="28867" spans="18:18" x14ac:dyDescent="0.25">
      <c r="R28867" s="139"/>
    </row>
    <row r="28868" spans="18:18" x14ac:dyDescent="0.25">
      <c r="R28868" s="139"/>
    </row>
    <row r="28869" spans="18:18" x14ac:dyDescent="0.25">
      <c r="R28869" s="139"/>
    </row>
    <row r="28870" spans="18:18" x14ac:dyDescent="0.25">
      <c r="R28870" s="139"/>
    </row>
    <row r="28871" spans="18:18" x14ac:dyDescent="0.25">
      <c r="R28871" s="139"/>
    </row>
    <row r="28872" spans="18:18" x14ac:dyDescent="0.25">
      <c r="R28872" s="139"/>
    </row>
    <row r="28873" spans="18:18" x14ac:dyDescent="0.25">
      <c r="R28873" s="139"/>
    </row>
    <row r="28874" spans="18:18" x14ac:dyDescent="0.25">
      <c r="R28874" s="139"/>
    </row>
    <row r="28875" spans="18:18" x14ac:dyDescent="0.25">
      <c r="R28875" s="139"/>
    </row>
    <row r="28876" spans="18:18" x14ac:dyDescent="0.25">
      <c r="R28876" s="139"/>
    </row>
    <row r="28877" spans="18:18" x14ac:dyDescent="0.25">
      <c r="R28877" s="139"/>
    </row>
    <row r="28878" spans="18:18" x14ac:dyDescent="0.25">
      <c r="R28878" s="139"/>
    </row>
    <row r="28879" spans="18:18" x14ac:dyDescent="0.25">
      <c r="R28879" s="139"/>
    </row>
    <row r="28880" spans="18:18" x14ac:dyDescent="0.25">
      <c r="R28880" s="139"/>
    </row>
    <row r="28881" spans="18:18" x14ac:dyDescent="0.25">
      <c r="R28881" s="139"/>
    </row>
    <row r="28882" spans="18:18" x14ac:dyDescent="0.25">
      <c r="R28882" s="139"/>
    </row>
    <row r="28883" spans="18:18" x14ac:dyDescent="0.25">
      <c r="R28883" s="139"/>
    </row>
    <row r="28884" spans="18:18" x14ac:dyDescent="0.25">
      <c r="R28884" s="139"/>
    </row>
    <row r="28885" spans="18:18" x14ac:dyDescent="0.25">
      <c r="R28885" s="139"/>
    </row>
    <row r="28886" spans="18:18" x14ac:dyDescent="0.25">
      <c r="R28886" s="139"/>
    </row>
    <row r="28887" spans="18:18" x14ac:dyDescent="0.25">
      <c r="R28887" s="139"/>
    </row>
    <row r="28888" spans="18:18" x14ac:dyDescent="0.25">
      <c r="R28888" s="139"/>
    </row>
    <row r="28889" spans="18:18" x14ac:dyDescent="0.25">
      <c r="R28889" s="139"/>
    </row>
    <row r="28890" spans="18:18" x14ac:dyDescent="0.25">
      <c r="R28890" s="139"/>
    </row>
    <row r="28891" spans="18:18" x14ac:dyDescent="0.25">
      <c r="R28891" s="139"/>
    </row>
    <row r="28892" spans="18:18" x14ac:dyDescent="0.25">
      <c r="R28892" s="139"/>
    </row>
    <row r="28893" spans="18:18" x14ac:dyDescent="0.25">
      <c r="R28893" s="139"/>
    </row>
    <row r="28894" spans="18:18" x14ac:dyDescent="0.25">
      <c r="R28894" s="139"/>
    </row>
    <row r="28895" spans="18:18" x14ac:dyDescent="0.25">
      <c r="R28895" s="139"/>
    </row>
    <row r="28896" spans="18:18" x14ac:dyDescent="0.25">
      <c r="R28896" s="139"/>
    </row>
    <row r="28897" spans="18:18" x14ac:dyDescent="0.25">
      <c r="R28897" s="139"/>
    </row>
    <row r="28898" spans="18:18" x14ac:dyDescent="0.25">
      <c r="R28898" s="139"/>
    </row>
    <row r="28899" spans="18:18" x14ac:dyDescent="0.25">
      <c r="R28899" s="139"/>
    </row>
    <row r="28900" spans="18:18" x14ac:dyDescent="0.25">
      <c r="R28900" s="139"/>
    </row>
    <row r="28901" spans="18:18" x14ac:dyDescent="0.25">
      <c r="R28901" s="139"/>
    </row>
    <row r="28902" spans="18:18" x14ac:dyDescent="0.25">
      <c r="R28902" s="139"/>
    </row>
    <row r="28903" spans="18:18" x14ac:dyDescent="0.25">
      <c r="R28903" s="139"/>
    </row>
    <row r="28904" spans="18:18" x14ac:dyDescent="0.25">
      <c r="R28904" s="139"/>
    </row>
    <row r="28905" spans="18:18" x14ac:dyDescent="0.25">
      <c r="R28905" s="139"/>
    </row>
    <row r="28906" spans="18:18" x14ac:dyDescent="0.25">
      <c r="R28906" s="139"/>
    </row>
    <row r="28907" spans="18:18" x14ac:dyDescent="0.25">
      <c r="R28907" s="139"/>
    </row>
    <row r="28908" spans="18:18" x14ac:dyDescent="0.25">
      <c r="R28908" s="139"/>
    </row>
    <row r="28909" spans="18:18" x14ac:dyDescent="0.25">
      <c r="R28909" s="139"/>
    </row>
    <row r="28910" spans="18:18" x14ac:dyDescent="0.25">
      <c r="R28910" s="139"/>
    </row>
    <row r="28911" spans="18:18" x14ac:dyDescent="0.25">
      <c r="R28911" s="139"/>
    </row>
    <row r="28912" spans="18:18" x14ac:dyDescent="0.25">
      <c r="R28912" s="139"/>
    </row>
    <row r="28913" spans="18:18" x14ac:dyDescent="0.25">
      <c r="R28913" s="139"/>
    </row>
    <row r="28914" spans="18:18" x14ac:dyDescent="0.25">
      <c r="R28914" s="139"/>
    </row>
    <row r="28915" spans="18:18" x14ac:dyDescent="0.25">
      <c r="R28915" s="139"/>
    </row>
    <row r="28916" spans="18:18" x14ac:dyDescent="0.25">
      <c r="R28916" s="139"/>
    </row>
    <row r="28917" spans="18:18" x14ac:dyDescent="0.25">
      <c r="R28917" s="139"/>
    </row>
    <row r="28918" spans="18:18" x14ac:dyDescent="0.25">
      <c r="R28918" s="139"/>
    </row>
    <row r="28919" spans="18:18" x14ac:dyDescent="0.25">
      <c r="R28919" s="139"/>
    </row>
    <row r="28920" spans="18:18" x14ac:dyDescent="0.25">
      <c r="R28920" s="139"/>
    </row>
    <row r="28921" spans="18:18" x14ac:dyDescent="0.25">
      <c r="R28921" s="139"/>
    </row>
    <row r="28922" spans="18:18" x14ac:dyDescent="0.25">
      <c r="R28922" s="139"/>
    </row>
    <row r="28923" spans="18:18" x14ac:dyDescent="0.25">
      <c r="R28923" s="139"/>
    </row>
    <row r="28924" spans="18:18" x14ac:dyDescent="0.25">
      <c r="R28924" s="139"/>
    </row>
    <row r="28925" spans="18:18" x14ac:dyDescent="0.25">
      <c r="R28925" s="139"/>
    </row>
    <row r="28926" spans="18:18" x14ac:dyDescent="0.25">
      <c r="R28926" s="139"/>
    </row>
    <row r="28927" spans="18:18" x14ac:dyDescent="0.25">
      <c r="R28927" s="139"/>
    </row>
    <row r="28928" spans="18:18" x14ac:dyDescent="0.25">
      <c r="R28928" s="139"/>
    </row>
    <row r="28929" spans="18:18" x14ac:dyDescent="0.25">
      <c r="R28929" s="139"/>
    </row>
    <row r="28930" spans="18:18" x14ac:dyDescent="0.25">
      <c r="R28930" s="139"/>
    </row>
    <row r="28931" spans="18:18" x14ac:dyDescent="0.25">
      <c r="R28931" s="139"/>
    </row>
    <row r="28932" spans="18:18" x14ac:dyDescent="0.25">
      <c r="R28932" s="139"/>
    </row>
    <row r="28933" spans="18:18" x14ac:dyDescent="0.25">
      <c r="R28933" s="139"/>
    </row>
    <row r="28934" spans="18:18" x14ac:dyDescent="0.25">
      <c r="R28934" s="139"/>
    </row>
    <row r="28935" spans="18:18" x14ac:dyDescent="0.25">
      <c r="R28935" s="139"/>
    </row>
    <row r="28936" spans="18:18" x14ac:dyDescent="0.25">
      <c r="R28936" s="139"/>
    </row>
    <row r="28937" spans="18:18" x14ac:dyDescent="0.25">
      <c r="R28937" s="139"/>
    </row>
    <row r="28938" spans="18:18" x14ac:dyDescent="0.25">
      <c r="R28938" s="139"/>
    </row>
    <row r="28939" spans="18:18" x14ac:dyDescent="0.25">
      <c r="R28939" s="139"/>
    </row>
    <row r="28940" spans="18:18" x14ac:dyDescent="0.25">
      <c r="R28940" s="139"/>
    </row>
    <row r="28941" spans="18:18" x14ac:dyDescent="0.25">
      <c r="R28941" s="139"/>
    </row>
    <row r="28942" spans="18:18" x14ac:dyDescent="0.25">
      <c r="R28942" s="139"/>
    </row>
    <row r="28943" spans="18:18" x14ac:dyDescent="0.25">
      <c r="R28943" s="139"/>
    </row>
    <row r="28944" spans="18:18" x14ac:dyDescent="0.25">
      <c r="R28944" s="139"/>
    </row>
    <row r="28945" spans="18:18" x14ac:dyDescent="0.25">
      <c r="R28945" s="139"/>
    </row>
    <row r="28946" spans="18:18" x14ac:dyDescent="0.25">
      <c r="R28946" s="139"/>
    </row>
    <row r="28947" spans="18:18" x14ac:dyDescent="0.25">
      <c r="R28947" s="139"/>
    </row>
    <row r="28948" spans="18:18" x14ac:dyDescent="0.25">
      <c r="R28948" s="139"/>
    </row>
    <row r="28949" spans="18:18" x14ac:dyDescent="0.25">
      <c r="R28949" s="139"/>
    </row>
    <row r="28950" spans="18:18" x14ac:dyDescent="0.25">
      <c r="R28950" s="139"/>
    </row>
    <row r="28951" spans="18:18" x14ac:dyDescent="0.25">
      <c r="R28951" s="139"/>
    </row>
    <row r="28952" spans="18:18" x14ac:dyDescent="0.25">
      <c r="R28952" s="139"/>
    </row>
    <row r="28953" spans="18:18" x14ac:dyDescent="0.25">
      <c r="R28953" s="139"/>
    </row>
    <row r="28954" spans="18:18" x14ac:dyDescent="0.25">
      <c r="R28954" s="139"/>
    </row>
    <row r="28955" spans="18:18" x14ac:dyDescent="0.25">
      <c r="R28955" s="139"/>
    </row>
    <row r="28956" spans="18:18" x14ac:dyDescent="0.25">
      <c r="R28956" s="139"/>
    </row>
    <row r="28957" spans="18:18" x14ac:dyDescent="0.25">
      <c r="R28957" s="139"/>
    </row>
    <row r="28958" spans="18:18" x14ac:dyDescent="0.25">
      <c r="R28958" s="139"/>
    </row>
    <row r="28959" spans="18:18" x14ac:dyDescent="0.25">
      <c r="R28959" s="139"/>
    </row>
    <row r="28960" spans="18:18" x14ac:dyDescent="0.25">
      <c r="R28960" s="139"/>
    </row>
    <row r="28961" spans="18:18" x14ac:dyDescent="0.25">
      <c r="R28961" s="139"/>
    </row>
    <row r="28962" spans="18:18" x14ac:dyDescent="0.25">
      <c r="R28962" s="139"/>
    </row>
    <row r="28963" spans="18:18" x14ac:dyDescent="0.25">
      <c r="R28963" s="139"/>
    </row>
    <row r="28964" spans="18:18" x14ac:dyDescent="0.25">
      <c r="R28964" s="139"/>
    </row>
    <row r="28965" spans="18:18" x14ac:dyDescent="0.25">
      <c r="R28965" s="139"/>
    </row>
    <row r="28966" spans="18:18" x14ac:dyDescent="0.25">
      <c r="R28966" s="139"/>
    </row>
    <row r="28967" spans="18:18" x14ac:dyDescent="0.25">
      <c r="R28967" s="139"/>
    </row>
    <row r="28968" spans="18:18" x14ac:dyDescent="0.25">
      <c r="R28968" s="139"/>
    </row>
    <row r="28969" spans="18:18" x14ac:dyDescent="0.25">
      <c r="R28969" s="139"/>
    </row>
    <row r="28970" spans="18:18" x14ac:dyDescent="0.25">
      <c r="R28970" s="139"/>
    </row>
    <row r="28971" spans="18:18" x14ac:dyDescent="0.25">
      <c r="R28971" s="139"/>
    </row>
    <row r="28972" spans="18:18" x14ac:dyDescent="0.25">
      <c r="R28972" s="139"/>
    </row>
    <row r="28973" spans="18:18" x14ac:dyDescent="0.25">
      <c r="R28973" s="139"/>
    </row>
    <row r="28974" spans="18:18" x14ac:dyDescent="0.25">
      <c r="R28974" s="139"/>
    </row>
    <row r="28975" spans="18:18" x14ac:dyDescent="0.25">
      <c r="R28975" s="139"/>
    </row>
    <row r="28976" spans="18:18" x14ac:dyDescent="0.25">
      <c r="R28976" s="139"/>
    </row>
    <row r="28977" spans="18:18" x14ac:dyDescent="0.25">
      <c r="R28977" s="139"/>
    </row>
    <row r="28978" spans="18:18" x14ac:dyDescent="0.25">
      <c r="R28978" s="139"/>
    </row>
    <row r="28979" spans="18:18" x14ac:dyDescent="0.25">
      <c r="R28979" s="139"/>
    </row>
    <row r="28980" spans="18:18" x14ac:dyDescent="0.25">
      <c r="R28980" s="139"/>
    </row>
    <row r="28981" spans="18:18" x14ac:dyDescent="0.25">
      <c r="R28981" s="139"/>
    </row>
    <row r="28982" spans="18:18" x14ac:dyDescent="0.25">
      <c r="R28982" s="139"/>
    </row>
    <row r="28983" spans="18:18" x14ac:dyDescent="0.25">
      <c r="R28983" s="139"/>
    </row>
    <row r="28984" spans="18:18" x14ac:dyDescent="0.25">
      <c r="R28984" s="139"/>
    </row>
    <row r="28985" spans="18:18" x14ac:dyDescent="0.25">
      <c r="R28985" s="139"/>
    </row>
    <row r="28986" spans="18:18" x14ac:dyDescent="0.25">
      <c r="R28986" s="139"/>
    </row>
    <row r="28987" spans="18:18" x14ac:dyDescent="0.25">
      <c r="R28987" s="139"/>
    </row>
    <row r="28988" spans="18:18" x14ac:dyDescent="0.25">
      <c r="R28988" s="139"/>
    </row>
    <row r="28989" spans="18:18" x14ac:dyDescent="0.25">
      <c r="R28989" s="139"/>
    </row>
    <row r="28990" spans="18:18" x14ac:dyDescent="0.25">
      <c r="R28990" s="139"/>
    </row>
    <row r="28991" spans="18:18" x14ac:dyDescent="0.25">
      <c r="R28991" s="139"/>
    </row>
    <row r="28992" spans="18:18" x14ac:dyDescent="0.25">
      <c r="R28992" s="139"/>
    </row>
    <row r="28993" spans="18:18" x14ac:dyDescent="0.25">
      <c r="R28993" s="139"/>
    </row>
    <row r="28994" spans="18:18" x14ac:dyDescent="0.25">
      <c r="R28994" s="139"/>
    </row>
    <row r="28995" spans="18:18" x14ac:dyDescent="0.25">
      <c r="R28995" s="139"/>
    </row>
    <row r="28996" spans="18:18" x14ac:dyDescent="0.25">
      <c r="R28996" s="139"/>
    </row>
    <row r="28997" spans="18:18" x14ac:dyDescent="0.25">
      <c r="R28997" s="139"/>
    </row>
    <row r="28998" spans="18:18" x14ac:dyDescent="0.25">
      <c r="R28998" s="139"/>
    </row>
    <row r="28999" spans="18:18" x14ac:dyDescent="0.25">
      <c r="R28999" s="139"/>
    </row>
    <row r="29000" spans="18:18" x14ac:dyDescent="0.25">
      <c r="R29000" s="139"/>
    </row>
    <row r="29001" spans="18:18" x14ac:dyDescent="0.25">
      <c r="R29001" s="139"/>
    </row>
    <row r="29002" spans="18:18" x14ac:dyDescent="0.25">
      <c r="R29002" s="139"/>
    </row>
    <row r="29003" spans="18:18" x14ac:dyDescent="0.25">
      <c r="R29003" s="139"/>
    </row>
    <row r="29004" spans="18:18" x14ac:dyDescent="0.25">
      <c r="R29004" s="139"/>
    </row>
    <row r="29005" spans="18:18" x14ac:dyDescent="0.25">
      <c r="R29005" s="139"/>
    </row>
    <row r="29006" spans="18:18" x14ac:dyDescent="0.25">
      <c r="R29006" s="139"/>
    </row>
    <row r="29007" spans="18:18" x14ac:dyDescent="0.25">
      <c r="R29007" s="139"/>
    </row>
    <row r="29008" spans="18:18" x14ac:dyDescent="0.25">
      <c r="R29008" s="139"/>
    </row>
    <row r="29009" spans="18:18" x14ac:dyDescent="0.25">
      <c r="R29009" s="139"/>
    </row>
    <row r="29010" spans="18:18" x14ac:dyDescent="0.25">
      <c r="R29010" s="139"/>
    </row>
    <row r="29011" spans="18:18" x14ac:dyDescent="0.25">
      <c r="R29011" s="139"/>
    </row>
    <row r="29012" spans="18:18" x14ac:dyDescent="0.25">
      <c r="R29012" s="139"/>
    </row>
    <row r="29013" spans="18:18" x14ac:dyDescent="0.25">
      <c r="R29013" s="139"/>
    </row>
    <row r="29014" spans="18:18" x14ac:dyDescent="0.25">
      <c r="R29014" s="139"/>
    </row>
    <row r="29015" spans="18:18" x14ac:dyDescent="0.25">
      <c r="R29015" s="139"/>
    </row>
    <row r="29016" spans="18:18" x14ac:dyDescent="0.25">
      <c r="R29016" s="139"/>
    </row>
    <row r="29017" spans="18:18" x14ac:dyDescent="0.25">
      <c r="R29017" s="139"/>
    </row>
    <row r="29018" spans="18:18" x14ac:dyDescent="0.25">
      <c r="R29018" s="139"/>
    </row>
    <row r="29019" spans="18:18" x14ac:dyDescent="0.25">
      <c r="R29019" s="139"/>
    </row>
    <row r="29020" spans="18:18" x14ac:dyDescent="0.25">
      <c r="R29020" s="139"/>
    </row>
    <row r="29021" spans="18:18" x14ac:dyDescent="0.25">
      <c r="R29021" s="139"/>
    </row>
    <row r="29022" spans="18:18" x14ac:dyDescent="0.25">
      <c r="R29022" s="139"/>
    </row>
    <row r="29023" spans="18:18" x14ac:dyDescent="0.25">
      <c r="R29023" s="139"/>
    </row>
    <row r="29024" spans="18:18" x14ac:dyDescent="0.25">
      <c r="R29024" s="139"/>
    </row>
    <row r="29025" spans="18:18" x14ac:dyDescent="0.25">
      <c r="R29025" s="139"/>
    </row>
    <row r="29026" spans="18:18" x14ac:dyDescent="0.25">
      <c r="R29026" s="139"/>
    </row>
    <row r="29027" spans="18:18" x14ac:dyDescent="0.25">
      <c r="R29027" s="139"/>
    </row>
    <row r="29028" spans="18:18" x14ac:dyDescent="0.25">
      <c r="R29028" s="139"/>
    </row>
    <row r="29029" spans="18:18" x14ac:dyDescent="0.25">
      <c r="R29029" s="139"/>
    </row>
    <row r="29030" spans="18:18" x14ac:dyDescent="0.25">
      <c r="R29030" s="139"/>
    </row>
    <row r="29031" spans="18:18" x14ac:dyDescent="0.25">
      <c r="R29031" s="139"/>
    </row>
    <row r="29032" spans="18:18" x14ac:dyDescent="0.25">
      <c r="R29032" s="139"/>
    </row>
    <row r="29033" spans="18:18" x14ac:dyDescent="0.25">
      <c r="R29033" s="139"/>
    </row>
    <row r="29034" spans="18:18" x14ac:dyDescent="0.25">
      <c r="R29034" s="139"/>
    </row>
    <row r="29035" spans="18:18" x14ac:dyDescent="0.25">
      <c r="R29035" s="139"/>
    </row>
    <row r="29036" spans="18:18" x14ac:dyDescent="0.25">
      <c r="R29036" s="139"/>
    </row>
    <row r="29037" spans="18:18" x14ac:dyDescent="0.25">
      <c r="R29037" s="139"/>
    </row>
    <row r="29038" spans="18:18" x14ac:dyDescent="0.25">
      <c r="R29038" s="139"/>
    </row>
    <row r="29039" spans="18:18" x14ac:dyDescent="0.25">
      <c r="R29039" s="139"/>
    </row>
    <row r="29040" spans="18:18" x14ac:dyDescent="0.25">
      <c r="R29040" s="139"/>
    </row>
    <row r="29041" spans="18:18" x14ac:dyDescent="0.25">
      <c r="R29041" s="139"/>
    </row>
    <row r="29042" spans="18:18" x14ac:dyDescent="0.25">
      <c r="R29042" s="139"/>
    </row>
    <row r="29043" spans="18:18" x14ac:dyDescent="0.25">
      <c r="R29043" s="139"/>
    </row>
    <row r="29044" spans="18:18" x14ac:dyDescent="0.25">
      <c r="R29044" s="139"/>
    </row>
    <row r="29045" spans="18:18" x14ac:dyDescent="0.25">
      <c r="R29045" s="139"/>
    </row>
    <row r="29046" spans="18:18" x14ac:dyDescent="0.25">
      <c r="R29046" s="139"/>
    </row>
    <row r="29047" spans="18:18" x14ac:dyDescent="0.25">
      <c r="R29047" s="139"/>
    </row>
    <row r="29048" spans="18:18" x14ac:dyDescent="0.25">
      <c r="R29048" s="139"/>
    </row>
    <row r="29049" spans="18:18" x14ac:dyDescent="0.25">
      <c r="R29049" s="139"/>
    </row>
    <row r="29050" spans="18:18" x14ac:dyDescent="0.25">
      <c r="R29050" s="139"/>
    </row>
    <row r="29051" spans="18:18" x14ac:dyDescent="0.25">
      <c r="R29051" s="139"/>
    </row>
    <row r="29052" spans="18:18" x14ac:dyDescent="0.25">
      <c r="R29052" s="139"/>
    </row>
    <row r="29053" spans="18:18" x14ac:dyDescent="0.25">
      <c r="R29053" s="139"/>
    </row>
    <row r="29054" spans="18:18" x14ac:dyDescent="0.25">
      <c r="R29054" s="139"/>
    </row>
    <row r="29055" spans="18:18" x14ac:dyDescent="0.25">
      <c r="R29055" s="139"/>
    </row>
    <row r="29056" spans="18:18" x14ac:dyDescent="0.25">
      <c r="R29056" s="139"/>
    </row>
    <row r="29057" spans="18:18" x14ac:dyDescent="0.25">
      <c r="R29057" s="139"/>
    </row>
    <row r="29058" spans="18:18" x14ac:dyDescent="0.25">
      <c r="R29058" s="139"/>
    </row>
    <row r="29059" spans="18:18" x14ac:dyDescent="0.25">
      <c r="R29059" s="139"/>
    </row>
    <row r="29060" spans="18:18" x14ac:dyDescent="0.25">
      <c r="R29060" s="139"/>
    </row>
    <row r="29061" spans="18:18" x14ac:dyDescent="0.25">
      <c r="R29061" s="139"/>
    </row>
    <row r="29062" spans="18:18" x14ac:dyDescent="0.25">
      <c r="R29062" s="139"/>
    </row>
    <row r="29063" spans="18:18" x14ac:dyDescent="0.25">
      <c r="R29063" s="139"/>
    </row>
    <row r="29064" spans="18:18" x14ac:dyDescent="0.25">
      <c r="R29064" s="139"/>
    </row>
    <row r="29065" spans="18:18" x14ac:dyDescent="0.25">
      <c r="R29065" s="139"/>
    </row>
    <row r="29066" spans="18:18" x14ac:dyDescent="0.25">
      <c r="R29066" s="139"/>
    </row>
    <row r="29067" spans="18:18" x14ac:dyDescent="0.25">
      <c r="R29067" s="139"/>
    </row>
    <row r="29068" spans="18:18" x14ac:dyDescent="0.25">
      <c r="R29068" s="139"/>
    </row>
    <row r="29069" spans="18:18" x14ac:dyDescent="0.25">
      <c r="R29069" s="139"/>
    </row>
    <row r="29070" spans="18:18" x14ac:dyDescent="0.25">
      <c r="R29070" s="139"/>
    </row>
    <row r="29071" spans="18:18" x14ac:dyDescent="0.25">
      <c r="R29071" s="139"/>
    </row>
    <row r="29072" spans="18:18" x14ac:dyDescent="0.25">
      <c r="R29072" s="139"/>
    </row>
    <row r="29073" spans="18:18" x14ac:dyDescent="0.25">
      <c r="R29073" s="139"/>
    </row>
    <row r="29074" spans="18:18" x14ac:dyDescent="0.25">
      <c r="R29074" s="139"/>
    </row>
    <row r="29075" spans="18:18" x14ac:dyDescent="0.25">
      <c r="R29075" s="139"/>
    </row>
    <row r="29076" spans="18:18" x14ac:dyDescent="0.25">
      <c r="R29076" s="139"/>
    </row>
    <row r="29077" spans="18:18" x14ac:dyDescent="0.25">
      <c r="R29077" s="139"/>
    </row>
    <row r="29078" spans="18:18" x14ac:dyDescent="0.25">
      <c r="R29078" s="139"/>
    </row>
    <row r="29079" spans="18:18" x14ac:dyDescent="0.25">
      <c r="R29079" s="139"/>
    </row>
    <row r="29080" spans="18:18" x14ac:dyDescent="0.25">
      <c r="R29080" s="139"/>
    </row>
    <row r="29081" spans="18:18" x14ac:dyDescent="0.25">
      <c r="R29081" s="139"/>
    </row>
    <row r="29082" spans="18:18" x14ac:dyDescent="0.25">
      <c r="R29082" s="139"/>
    </row>
    <row r="29083" spans="18:18" x14ac:dyDescent="0.25">
      <c r="R29083" s="139"/>
    </row>
    <row r="29084" spans="18:18" x14ac:dyDescent="0.25">
      <c r="R29084" s="139"/>
    </row>
    <row r="29085" spans="18:18" x14ac:dyDescent="0.25">
      <c r="R29085" s="139"/>
    </row>
    <row r="29086" spans="18:18" x14ac:dyDescent="0.25">
      <c r="R29086" s="139"/>
    </row>
    <row r="29087" spans="18:18" x14ac:dyDescent="0.25">
      <c r="R29087" s="139"/>
    </row>
    <row r="29088" spans="18:18" x14ac:dyDescent="0.25">
      <c r="R29088" s="139"/>
    </row>
    <row r="29089" spans="18:18" x14ac:dyDescent="0.25">
      <c r="R29089" s="139"/>
    </row>
    <row r="29090" spans="18:18" x14ac:dyDescent="0.25">
      <c r="R29090" s="139"/>
    </row>
    <row r="29091" spans="18:18" x14ac:dyDescent="0.25">
      <c r="R29091" s="139"/>
    </row>
    <row r="29092" spans="18:18" x14ac:dyDescent="0.25">
      <c r="R29092" s="139"/>
    </row>
    <row r="29093" spans="18:18" x14ac:dyDescent="0.25">
      <c r="R29093" s="139"/>
    </row>
    <row r="29094" spans="18:18" x14ac:dyDescent="0.25">
      <c r="R29094" s="139"/>
    </row>
    <row r="29095" spans="18:18" x14ac:dyDescent="0.25">
      <c r="R29095" s="139"/>
    </row>
    <row r="29096" spans="18:18" x14ac:dyDescent="0.25">
      <c r="R29096" s="139"/>
    </row>
    <row r="29097" spans="18:18" x14ac:dyDescent="0.25">
      <c r="R29097" s="139"/>
    </row>
    <row r="29098" spans="18:18" x14ac:dyDescent="0.25">
      <c r="R29098" s="139"/>
    </row>
    <row r="29099" spans="18:18" x14ac:dyDescent="0.25">
      <c r="R29099" s="139"/>
    </row>
    <row r="29100" spans="18:18" x14ac:dyDescent="0.25">
      <c r="R29100" s="139"/>
    </row>
    <row r="29101" spans="18:18" x14ac:dyDescent="0.25">
      <c r="R29101" s="139"/>
    </row>
    <row r="29102" spans="18:18" x14ac:dyDescent="0.25">
      <c r="R29102" s="139"/>
    </row>
    <row r="29103" spans="18:18" x14ac:dyDescent="0.25">
      <c r="R29103" s="139"/>
    </row>
    <row r="29104" spans="18:18" x14ac:dyDescent="0.25">
      <c r="R29104" s="139"/>
    </row>
    <row r="29105" spans="18:18" x14ac:dyDescent="0.25">
      <c r="R29105" s="139"/>
    </row>
    <row r="29106" spans="18:18" x14ac:dyDescent="0.25">
      <c r="R29106" s="139"/>
    </row>
    <row r="29107" spans="18:18" x14ac:dyDescent="0.25">
      <c r="R29107" s="139"/>
    </row>
    <row r="29108" spans="18:18" x14ac:dyDescent="0.25">
      <c r="R29108" s="139"/>
    </row>
    <row r="29109" spans="18:18" x14ac:dyDescent="0.25">
      <c r="R29109" s="139"/>
    </row>
    <row r="29110" spans="18:18" x14ac:dyDescent="0.25">
      <c r="R29110" s="139"/>
    </row>
    <row r="29111" spans="18:18" x14ac:dyDescent="0.25">
      <c r="R29111" s="139"/>
    </row>
    <row r="29112" spans="18:18" x14ac:dyDescent="0.25">
      <c r="R29112" s="139"/>
    </row>
    <row r="29113" spans="18:18" x14ac:dyDescent="0.25">
      <c r="R29113" s="139"/>
    </row>
    <row r="29114" spans="18:18" x14ac:dyDescent="0.25">
      <c r="R29114" s="139"/>
    </row>
    <row r="29115" spans="18:18" x14ac:dyDescent="0.25">
      <c r="R29115" s="139"/>
    </row>
    <row r="29116" spans="18:18" x14ac:dyDescent="0.25">
      <c r="R29116" s="139"/>
    </row>
    <row r="29117" spans="18:18" x14ac:dyDescent="0.25">
      <c r="R29117" s="139"/>
    </row>
    <row r="29118" spans="18:18" x14ac:dyDescent="0.25">
      <c r="R29118" s="139"/>
    </row>
    <row r="29119" spans="18:18" x14ac:dyDescent="0.25">
      <c r="R29119" s="139"/>
    </row>
    <row r="29120" spans="18:18" x14ac:dyDescent="0.25">
      <c r="R29120" s="139"/>
    </row>
    <row r="29121" spans="18:18" x14ac:dyDescent="0.25">
      <c r="R29121" s="139"/>
    </row>
    <row r="29122" spans="18:18" x14ac:dyDescent="0.25">
      <c r="R29122" s="139"/>
    </row>
    <row r="29123" spans="18:18" x14ac:dyDescent="0.25">
      <c r="R29123" s="139"/>
    </row>
    <row r="29124" spans="18:18" x14ac:dyDescent="0.25">
      <c r="R29124" s="139"/>
    </row>
    <row r="29125" spans="18:18" x14ac:dyDescent="0.25">
      <c r="R29125" s="139"/>
    </row>
    <row r="29126" spans="18:18" x14ac:dyDescent="0.25">
      <c r="R29126" s="139"/>
    </row>
    <row r="29127" spans="18:18" x14ac:dyDescent="0.25">
      <c r="R29127" s="139"/>
    </row>
    <row r="29128" spans="18:18" x14ac:dyDescent="0.25">
      <c r="R29128" s="139"/>
    </row>
    <row r="29129" spans="18:18" x14ac:dyDescent="0.25">
      <c r="R29129" s="139"/>
    </row>
    <row r="29130" spans="18:18" x14ac:dyDescent="0.25">
      <c r="R29130" s="139"/>
    </row>
    <row r="29131" spans="18:18" x14ac:dyDescent="0.25">
      <c r="R29131" s="139"/>
    </row>
    <row r="29132" spans="18:18" x14ac:dyDescent="0.25">
      <c r="R29132" s="139"/>
    </row>
    <row r="29133" spans="18:18" x14ac:dyDescent="0.25">
      <c r="R29133" s="139"/>
    </row>
    <row r="29134" spans="18:18" x14ac:dyDescent="0.25">
      <c r="R29134" s="139"/>
    </row>
    <row r="29135" spans="18:18" x14ac:dyDescent="0.25">
      <c r="R29135" s="139"/>
    </row>
    <row r="29136" spans="18:18" x14ac:dyDescent="0.25">
      <c r="R29136" s="139"/>
    </row>
    <row r="29137" spans="18:18" x14ac:dyDescent="0.25">
      <c r="R29137" s="139"/>
    </row>
    <row r="29138" spans="18:18" x14ac:dyDescent="0.25">
      <c r="R29138" s="139"/>
    </row>
    <row r="29139" spans="18:18" x14ac:dyDescent="0.25">
      <c r="R29139" s="139"/>
    </row>
    <row r="29140" spans="18:18" x14ac:dyDescent="0.25">
      <c r="R29140" s="139"/>
    </row>
    <row r="29141" spans="18:18" x14ac:dyDescent="0.25">
      <c r="R29141" s="139"/>
    </row>
    <row r="29142" spans="18:18" x14ac:dyDescent="0.25">
      <c r="R29142" s="139"/>
    </row>
    <row r="29143" spans="18:18" x14ac:dyDescent="0.25">
      <c r="R29143" s="139"/>
    </row>
    <row r="29144" spans="18:18" x14ac:dyDescent="0.25">
      <c r="R29144" s="139"/>
    </row>
    <row r="29145" spans="18:18" x14ac:dyDescent="0.25">
      <c r="R29145" s="139"/>
    </row>
    <row r="29146" spans="18:18" x14ac:dyDescent="0.25">
      <c r="R29146" s="139"/>
    </row>
    <row r="29147" spans="18:18" x14ac:dyDescent="0.25">
      <c r="R29147" s="139"/>
    </row>
    <row r="29148" spans="18:18" x14ac:dyDescent="0.25">
      <c r="R29148" s="139"/>
    </row>
    <row r="29149" spans="18:18" x14ac:dyDescent="0.25">
      <c r="R29149" s="139"/>
    </row>
    <row r="29150" spans="18:18" x14ac:dyDescent="0.25">
      <c r="R29150" s="139"/>
    </row>
    <row r="29151" spans="18:18" x14ac:dyDescent="0.25">
      <c r="R29151" s="139"/>
    </row>
    <row r="29152" spans="18:18" x14ac:dyDescent="0.25">
      <c r="R29152" s="139"/>
    </row>
    <row r="29153" spans="18:18" x14ac:dyDescent="0.25">
      <c r="R29153" s="139"/>
    </row>
    <row r="29154" spans="18:18" x14ac:dyDescent="0.25">
      <c r="R29154" s="139"/>
    </row>
    <row r="29155" spans="18:18" x14ac:dyDescent="0.25">
      <c r="R29155" s="139"/>
    </row>
    <row r="29156" spans="18:18" x14ac:dyDescent="0.25">
      <c r="R29156" s="139"/>
    </row>
    <row r="29157" spans="18:18" x14ac:dyDescent="0.25">
      <c r="R29157" s="139"/>
    </row>
    <row r="29158" spans="18:18" x14ac:dyDescent="0.25">
      <c r="R29158" s="139"/>
    </row>
    <row r="29159" spans="18:18" x14ac:dyDescent="0.25">
      <c r="R29159" s="139"/>
    </row>
    <row r="29160" spans="18:18" x14ac:dyDescent="0.25">
      <c r="R29160" s="139"/>
    </row>
    <row r="29161" spans="18:18" x14ac:dyDescent="0.25">
      <c r="R29161" s="139"/>
    </row>
    <row r="29162" spans="18:18" x14ac:dyDescent="0.25">
      <c r="R29162" s="139"/>
    </row>
    <row r="29163" spans="18:18" x14ac:dyDescent="0.25">
      <c r="R29163" s="139"/>
    </row>
    <row r="29164" spans="18:18" x14ac:dyDescent="0.25">
      <c r="R29164" s="139"/>
    </row>
    <row r="29165" spans="18:18" x14ac:dyDescent="0.25">
      <c r="R29165" s="139"/>
    </row>
    <row r="29166" spans="18:18" x14ac:dyDescent="0.25">
      <c r="R29166" s="139"/>
    </row>
    <row r="29167" spans="18:18" x14ac:dyDescent="0.25">
      <c r="R29167" s="139"/>
    </row>
    <row r="29168" spans="18:18" x14ac:dyDescent="0.25">
      <c r="R29168" s="139"/>
    </row>
    <row r="29169" spans="18:18" x14ac:dyDescent="0.25">
      <c r="R29169" s="139"/>
    </row>
    <row r="29170" spans="18:18" x14ac:dyDescent="0.25">
      <c r="R29170" s="139"/>
    </row>
    <row r="29171" spans="18:18" x14ac:dyDescent="0.25">
      <c r="R29171" s="139"/>
    </row>
    <row r="29172" spans="18:18" x14ac:dyDescent="0.25">
      <c r="R29172" s="139"/>
    </row>
    <row r="29173" spans="18:18" x14ac:dyDescent="0.25">
      <c r="R29173" s="139"/>
    </row>
    <row r="29174" spans="18:18" x14ac:dyDescent="0.25">
      <c r="R29174" s="139"/>
    </row>
    <row r="29175" spans="18:18" x14ac:dyDescent="0.25">
      <c r="R29175" s="139"/>
    </row>
    <row r="29176" spans="18:18" x14ac:dyDescent="0.25">
      <c r="R29176" s="139"/>
    </row>
    <row r="29177" spans="18:18" x14ac:dyDescent="0.25">
      <c r="R29177" s="139"/>
    </row>
    <row r="29178" spans="18:18" x14ac:dyDescent="0.25">
      <c r="R29178" s="139"/>
    </row>
    <row r="29179" spans="18:18" x14ac:dyDescent="0.25">
      <c r="R29179" s="139"/>
    </row>
    <row r="29180" spans="18:18" x14ac:dyDescent="0.25">
      <c r="R29180" s="139"/>
    </row>
    <row r="29181" spans="18:18" x14ac:dyDescent="0.25">
      <c r="R29181" s="139"/>
    </row>
    <row r="29182" spans="18:18" x14ac:dyDescent="0.25">
      <c r="R29182" s="139"/>
    </row>
    <row r="29183" spans="18:18" x14ac:dyDescent="0.25">
      <c r="R29183" s="139"/>
    </row>
    <row r="29184" spans="18:18" x14ac:dyDescent="0.25">
      <c r="R29184" s="139"/>
    </row>
    <row r="29185" spans="18:18" x14ac:dyDescent="0.25">
      <c r="R29185" s="139"/>
    </row>
    <row r="29186" spans="18:18" x14ac:dyDescent="0.25">
      <c r="R29186" s="139"/>
    </row>
    <row r="29187" spans="18:18" x14ac:dyDescent="0.25">
      <c r="R29187" s="139"/>
    </row>
    <row r="29188" spans="18:18" x14ac:dyDescent="0.25">
      <c r="R29188" s="139"/>
    </row>
    <row r="29189" spans="18:18" x14ac:dyDescent="0.25">
      <c r="R29189" s="139"/>
    </row>
    <row r="29190" spans="18:18" x14ac:dyDescent="0.25">
      <c r="R29190" s="139"/>
    </row>
    <row r="29191" spans="18:18" x14ac:dyDescent="0.25">
      <c r="R29191" s="139"/>
    </row>
    <row r="29192" spans="18:18" x14ac:dyDescent="0.25">
      <c r="R29192" s="139"/>
    </row>
    <row r="29193" spans="18:18" x14ac:dyDescent="0.25">
      <c r="R29193" s="139"/>
    </row>
    <row r="29194" spans="18:18" x14ac:dyDescent="0.25">
      <c r="R29194" s="139"/>
    </row>
    <row r="29195" spans="18:18" x14ac:dyDescent="0.25">
      <c r="R29195" s="139"/>
    </row>
    <row r="29196" spans="18:18" x14ac:dyDescent="0.25">
      <c r="R29196" s="139"/>
    </row>
    <row r="29197" spans="18:18" x14ac:dyDescent="0.25">
      <c r="R29197" s="139"/>
    </row>
    <row r="29198" spans="18:18" x14ac:dyDescent="0.25">
      <c r="R29198" s="139"/>
    </row>
    <row r="29199" spans="18:18" x14ac:dyDescent="0.25">
      <c r="R29199" s="139"/>
    </row>
    <row r="29200" spans="18:18" x14ac:dyDescent="0.25">
      <c r="R29200" s="139"/>
    </row>
    <row r="29201" spans="18:18" x14ac:dyDescent="0.25">
      <c r="R29201" s="139"/>
    </row>
    <row r="29202" spans="18:18" x14ac:dyDescent="0.25">
      <c r="R29202" s="139"/>
    </row>
    <row r="29203" spans="18:18" x14ac:dyDescent="0.25">
      <c r="R29203" s="139"/>
    </row>
    <row r="29204" spans="18:18" x14ac:dyDescent="0.25">
      <c r="R29204" s="139"/>
    </row>
    <row r="29205" spans="18:18" x14ac:dyDescent="0.25">
      <c r="R29205" s="139"/>
    </row>
    <row r="29206" spans="18:18" x14ac:dyDescent="0.25">
      <c r="R29206" s="139"/>
    </row>
    <row r="29207" spans="18:18" x14ac:dyDescent="0.25">
      <c r="R29207" s="139"/>
    </row>
    <row r="29208" spans="18:18" x14ac:dyDescent="0.25">
      <c r="R29208" s="139"/>
    </row>
    <row r="29209" spans="18:18" x14ac:dyDescent="0.25">
      <c r="R29209" s="139"/>
    </row>
    <row r="29210" spans="18:18" x14ac:dyDescent="0.25">
      <c r="R29210" s="139"/>
    </row>
    <row r="29211" spans="18:18" x14ac:dyDescent="0.25">
      <c r="R29211" s="139"/>
    </row>
    <row r="29212" spans="18:18" x14ac:dyDescent="0.25">
      <c r="R29212" s="139"/>
    </row>
    <row r="29213" spans="18:18" x14ac:dyDescent="0.25">
      <c r="R29213" s="139"/>
    </row>
    <row r="29214" spans="18:18" x14ac:dyDescent="0.25">
      <c r="R29214" s="139"/>
    </row>
    <row r="29215" spans="18:18" x14ac:dyDescent="0.25">
      <c r="R29215" s="139"/>
    </row>
    <row r="29216" spans="18:18" x14ac:dyDescent="0.25">
      <c r="R29216" s="139"/>
    </row>
    <row r="29217" spans="18:18" x14ac:dyDescent="0.25">
      <c r="R29217" s="139"/>
    </row>
    <row r="29218" spans="18:18" x14ac:dyDescent="0.25">
      <c r="R29218" s="139"/>
    </row>
    <row r="29219" spans="18:18" x14ac:dyDescent="0.25">
      <c r="R29219" s="139"/>
    </row>
    <row r="29220" spans="18:18" x14ac:dyDescent="0.25">
      <c r="R29220" s="139"/>
    </row>
    <row r="29221" spans="18:18" x14ac:dyDescent="0.25">
      <c r="R29221" s="139"/>
    </row>
    <row r="29222" spans="18:18" x14ac:dyDescent="0.25">
      <c r="R29222" s="139"/>
    </row>
    <row r="29223" spans="18:18" x14ac:dyDescent="0.25">
      <c r="R29223" s="139"/>
    </row>
    <row r="29224" spans="18:18" x14ac:dyDescent="0.25">
      <c r="R29224" s="139"/>
    </row>
    <row r="29225" spans="18:18" x14ac:dyDescent="0.25">
      <c r="R29225" s="139"/>
    </row>
    <row r="29226" spans="18:18" x14ac:dyDescent="0.25">
      <c r="R29226" s="139"/>
    </row>
    <row r="29227" spans="18:18" x14ac:dyDescent="0.25">
      <c r="R29227" s="139"/>
    </row>
    <row r="29228" spans="18:18" x14ac:dyDescent="0.25">
      <c r="R29228" s="139"/>
    </row>
    <row r="29229" spans="18:18" x14ac:dyDescent="0.25">
      <c r="R29229" s="139"/>
    </row>
    <row r="29230" spans="18:18" x14ac:dyDescent="0.25">
      <c r="R29230" s="139"/>
    </row>
    <row r="29231" spans="18:18" x14ac:dyDescent="0.25">
      <c r="R29231" s="139"/>
    </row>
    <row r="29232" spans="18:18" x14ac:dyDescent="0.25">
      <c r="R29232" s="139"/>
    </row>
    <row r="29233" spans="18:18" x14ac:dyDescent="0.25">
      <c r="R29233" s="139"/>
    </row>
    <row r="29234" spans="18:18" x14ac:dyDescent="0.25">
      <c r="R29234" s="139"/>
    </row>
    <row r="29235" spans="18:18" x14ac:dyDescent="0.25">
      <c r="R29235" s="139"/>
    </row>
    <row r="29236" spans="18:18" x14ac:dyDescent="0.25">
      <c r="R29236" s="139"/>
    </row>
    <row r="29237" spans="18:18" x14ac:dyDescent="0.25">
      <c r="R29237" s="139"/>
    </row>
    <row r="29238" spans="18:18" x14ac:dyDescent="0.25">
      <c r="R29238" s="139"/>
    </row>
    <row r="29239" spans="18:18" x14ac:dyDescent="0.25">
      <c r="R29239" s="139"/>
    </row>
    <row r="29240" spans="18:18" x14ac:dyDescent="0.25">
      <c r="R29240" s="139"/>
    </row>
    <row r="29241" spans="18:18" x14ac:dyDescent="0.25">
      <c r="R29241" s="139"/>
    </row>
    <row r="29242" spans="18:18" x14ac:dyDescent="0.25">
      <c r="R29242" s="139"/>
    </row>
    <row r="29243" spans="18:18" x14ac:dyDescent="0.25">
      <c r="R29243" s="139"/>
    </row>
    <row r="29244" spans="18:18" x14ac:dyDescent="0.25">
      <c r="R29244" s="139"/>
    </row>
    <row r="29245" spans="18:18" x14ac:dyDescent="0.25">
      <c r="R29245" s="139"/>
    </row>
    <row r="29246" spans="18:18" x14ac:dyDescent="0.25">
      <c r="R29246" s="139"/>
    </row>
    <row r="29247" spans="18:18" x14ac:dyDescent="0.25">
      <c r="R29247" s="139"/>
    </row>
    <row r="29248" spans="18:18" x14ac:dyDescent="0.25">
      <c r="R29248" s="139"/>
    </row>
    <row r="29249" spans="18:18" x14ac:dyDescent="0.25">
      <c r="R29249" s="139"/>
    </row>
    <row r="29250" spans="18:18" x14ac:dyDescent="0.25">
      <c r="R29250" s="139"/>
    </row>
    <row r="29251" spans="18:18" x14ac:dyDescent="0.25">
      <c r="R29251" s="139"/>
    </row>
    <row r="29252" spans="18:18" x14ac:dyDescent="0.25">
      <c r="R29252" s="139"/>
    </row>
    <row r="29253" spans="18:18" x14ac:dyDescent="0.25">
      <c r="R29253" s="139"/>
    </row>
    <row r="29254" spans="18:18" x14ac:dyDescent="0.25">
      <c r="R29254" s="139"/>
    </row>
    <row r="29255" spans="18:18" x14ac:dyDescent="0.25">
      <c r="R29255" s="139"/>
    </row>
    <row r="29256" spans="18:18" x14ac:dyDescent="0.25">
      <c r="R29256" s="139"/>
    </row>
    <row r="29257" spans="18:18" x14ac:dyDescent="0.25">
      <c r="R29257" s="139"/>
    </row>
    <row r="29258" spans="18:18" x14ac:dyDescent="0.25">
      <c r="R29258" s="139"/>
    </row>
    <row r="29259" spans="18:18" x14ac:dyDescent="0.25">
      <c r="R29259" s="139"/>
    </row>
    <row r="29260" spans="18:18" x14ac:dyDescent="0.25">
      <c r="R29260" s="139"/>
    </row>
    <row r="29261" spans="18:18" x14ac:dyDescent="0.25">
      <c r="R29261" s="139"/>
    </row>
    <row r="29262" spans="18:18" x14ac:dyDescent="0.25">
      <c r="R29262" s="139"/>
    </row>
    <row r="29263" spans="18:18" x14ac:dyDescent="0.25">
      <c r="R29263" s="139"/>
    </row>
    <row r="29264" spans="18:18" x14ac:dyDescent="0.25">
      <c r="R29264" s="139"/>
    </row>
    <row r="29265" spans="18:18" x14ac:dyDescent="0.25">
      <c r="R29265" s="139"/>
    </row>
    <row r="29266" spans="18:18" x14ac:dyDescent="0.25">
      <c r="R29266" s="139"/>
    </row>
    <row r="29267" spans="18:18" x14ac:dyDescent="0.25">
      <c r="R29267" s="139"/>
    </row>
    <row r="29268" spans="18:18" x14ac:dyDescent="0.25">
      <c r="R29268" s="139"/>
    </row>
    <row r="29269" spans="18:18" x14ac:dyDescent="0.25">
      <c r="R29269" s="139"/>
    </row>
    <row r="29270" spans="18:18" x14ac:dyDescent="0.25">
      <c r="R29270" s="139"/>
    </row>
    <row r="29271" spans="18:18" x14ac:dyDescent="0.25">
      <c r="R29271" s="139"/>
    </row>
    <row r="29272" spans="18:18" x14ac:dyDescent="0.25">
      <c r="R29272" s="139"/>
    </row>
    <row r="29273" spans="18:18" x14ac:dyDescent="0.25">
      <c r="R29273" s="139"/>
    </row>
    <row r="29274" spans="18:18" x14ac:dyDescent="0.25">
      <c r="R29274" s="139"/>
    </row>
    <row r="29275" spans="18:18" x14ac:dyDescent="0.25">
      <c r="R29275" s="139"/>
    </row>
    <row r="29276" spans="18:18" x14ac:dyDescent="0.25">
      <c r="R29276" s="139"/>
    </row>
    <row r="29277" spans="18:18" x14ac:dyDescent="0.25">
      <c r="R29277" s="139"/>
    </row>
    <row r="29278" spans="18:18" x14ac:dyDescent="0.25">
      <c r="R29278" s="139"/>
    </row>
    <row r="29279" spans="18:18" x14ac:dyDescent="0.25">
      <c r="R29279" s="139"/>
    </row>
    <row r="29280" spans="18:18" x14ac:dyDescent="0.25">
      <c r="R29280" s="139"/>
    </row>
    <row r="29281" spans="18:18" x14ac:dyDescent="0.25">
      <c r="R29281" s="139"/>
    </row>
    <row r="29282" spans="18:18" x14ac:dyDescent="0.25">
      <c r="R29282" s="139"/>
    </row>
    <row r="29283" spans="18:18" x14ac:dyDescent="0.25">
      <c r="R29283" s="139"/>
    </row>
    <row r="29284" spans="18:18" x14ac:dyDescent="0.25">
      <c r="R29284" s="139"/>
    </row>
    <row r="29285" spans="18:18" x14ac:dyDescent="0.25">
      <c r="R29285" s="139"/>
    </row>
    <row r="29286" spans="18:18" x14ac:dyDescent="0.25">
      <c r="R29286" s="139"/>
    </row>
    <row r="29287" spans="18:18" x14ac:dyDescent="0.25">
      <c r="R29287" s="139"/>
    </row>
    <row r="29288" spans="18:18" x14ac:dyDescent="0.25">
      <c r="R29288" s="139"/>
    </row>
    <row r="29289" spans="18:18" x14ac:dyDescent="0.25">
      <c r="R29289" s="139"/>
    </row>
    <row r="29290" spans="18:18" x14ac:dyDescent="0.25">
      <c r="R29290" s="139"/>
    </row>
    <row r="29291" spans="18:18" x14ac:dyDescent="0.25">
      <c r="R29291" s="139"/>
    </row>
    <row r="29292" spans="18:18" x14ac:dyDescent="0.25">
      <c r="R29292" s="139"/>
    </row>
    <row r="29293" spans="18:18" x14ac:dyDescent="0.25">
      <c r="R29293" s="139"/>
    </row>
    <row r="29294" spans="18:18" x14ac:dyDescent="0.25">
      <c r="R29294" s="139"/>
    </row>
    <row r="29295" spans="18:18" x14ac:dyDescent="0.25">
      <c r="R29295" s="139"/>
    </row>
    <row r="29296" spans="18:18" x14ac:dyDescent="0.25">
      <c r="R29296" s="139"/>
    </row>
    <row r="29297" spans="18:18" x14ac:dyDescent="0.25">
      <c r="R29297" s="139"/>
    </row>
    <row r="29298" spans="18:18" x14ac:dyDescent="0.25">
      <c r="R29298" s="139"/>
    </row>
    <row r="29299" spans="18:18" x14ac:dyDescent="0.25">
      <c r="R29299" s="139"/>
    </row>
    <row r="29300" spans="18:18" x14ac:dyDescent="0.25">
      <c r="R29300" s="139"/>
    </row>
    <row r="29301" spans="18:18" x14ac:dyDescent="0.25">
      <c r="R29301" s="139"/>
    </row>
    <row r="29302" spans="18:18" x14ac:dyDescent="0.25">
      <c r="R29302" s="139"/>
    </row>
    <row r="29303" spans="18:18" x14ac:dyDescent="0.25">
      <c r="R29303" s="139"/>
    </row>
    <row r="29304" spans="18:18" x14ac:dyDescent="0.25">
      <c r="R29304" s="139"/>
    </row>
    <row r="29305" spans="18:18" x14ac:dyDescent="0.25">
      <c r="R29305" s="139"/>
    </row>
    <row r="29306" spans="18:18" x14ac:dyDescent="0.25">
      <c r="R29306" s="139"/>
    </row>
    <row r="29307" spans="18:18" x14ac:dyDescent="0.25">
      <c r="R29307" s="139"/>
    </row>
    <row r="29308" spans="18:18" x14ac:dyDescent="0.25">
      <c r="R29308" s="139"/>
    </row>
    <row r="29309" spans="18:18" x14ac:dyDescent="0.25">
      <c r="R29309" s="139"/>
    </row>
    <row r="29310" spans="18:18" x14ac:dyDescent="0.25">
      <c r="R29310" s="139"/>
    </row>
    <row r="29311" spans="18:18" x14ac:dyDescent="0.25">
      <c r="R29311" s="139"/>
    </row>
    <row r="29312" spans="18:18" x14ac:dyDescent="0.25">
      <c r="R29312" s="139"/>
    </row>
    <row r="29313" spans="18:18" x14ac:dyDescent="0.25">
      <c r="R29313" s="139"/>
    </row>
    <row r="29314" spans="18:18" x14ac:dyDescent="0.25">
      <c r="R29314" s="139"/>
    </row>
    <row r="29315" spans="18:18" x14ac:dyDescent="0.25">
      <c r="R29315" s="139"/>
    </row>
    <row r="29316" spans="18:18" x14ac:dyDescent="0.25">
      <c r="R29316" s="139"/>
    </row>
    <row r="29317" spans="18:18" x14ac:dyDescent="0.25">
      <c r="R29317" s="139"/>
    </row>
    <row r="29318" spans="18:18" x14ac:dyDescent="0.25">
      <c r="R29318" s="139"/>
    </row>
    <row r="29319" spans="18:18" x14ac:dyDescent="0.25">
      <c r="R29319" s="139"/>
    </row>
    <row r="29320" spans="18:18" x14ac:dyDescent="0.25">
      <c r="R29320" s="139"/>
    </row>
    <row r="29321" spans="18:18" x14ac:dyDescent="0.25">
      <c r="R29321" s="139"/>
    </row>
    <row r="29322" spans="18:18" x14ac:dyDescent="0.25">
      <c r="R29322" s="139"/>
    </row>
    <row r="29323" spans="18:18" x14ac:dyDescent="0.25">
      <c r="R29323" s="139"/>
    </row>
    <row r="29324" spans="18:18" x14ac:dyDescent="0.25">
      <c r="R29324" s="139"/>
    </row>
    <row r="29325" spans="18:18" x14ac:dyDescent="0.25">
      <c r="R29325" s="139"/>
    </row>
    <row r="29326" spans="18:18" x14ac:dyDescent="0.25">
      <c r="R29326" s="139"/>
    </row>
    <row r="29327" spans="18:18" x14ac:dyDescent="0.25">
      <c r="R29327" s="139"/>
    </row>
    <row r="29328" spans="18:18" x14ac:dyDescent="0.25">
      <c r="R29328" s="139"/>
    </row>
    <row r="29329" spans="18:18" x14ac:dyDescent="0.25">
      <c r="R29329" s="139"/>
    </row>
    <row r="29330" spans="18:18" x14ac:dyDescent="0.25">
      <c r="R29330" s="139"/>
    </row>
    <row r="29331" spans="18:18" x14ac:dyDescent="0.25">
      <c r="R29331" s="139"/>
    </row>
    <row r="29332" spans="18:18" x14ac:dyDescent="0.25">
      <c r="R29332" s="139"/>
    </row>
    <row r="29333" spans="18:18" x14ac:dyDescent="0.25">
      <c r="R29333" s="139"/>
    </row>
    <row r="29334" spans="18:18" x14ac:dyDescent="0.25">
      <c r="R29334" s="139"/>
    </row>
    <row r="29335" spans="18:18" x14ac:dyDescent="0.25">
      <c r="R29335" s="139"/>
    </row>
    <row r="29336" spans="18:18" x14ac:dyDescent="0.25">
      <c r="R29336" s="139"/>
    </row>
    <row r="29337" spans="18:18" x14ac:dyDescent="0.25">
      <c r="R29337" s="139"/>
    </row>
    <row r="29338" spans="18:18" x14ac:dyDescent="0.25">
      <c r="R29338" s="139"/>
    </row>
    <row r="29339" spans="18:18" x14ac:dyDescent="0.25">
      <c r="R29339" s="139"/>
    </row>
    <row r="29340" spans="18:18" x14ac:dyDescent="0.25">
      <c r="R29340" s="139"/>
    </row>
    <row r="29341" spans="18:18" x14ac:dyDescent="0.25">
      <c r="R29341" s="139"/>
    </row>
    <row r="29342" spans="18:18" x14ac:dyDescent="0.25">
      <c r="R29342" s="139"/>
    </row>
    <row r="29343" spans="18:18" x14ac:dyDescent="0.25">
      <c r="R29343" s="139"/>
    </row>
    <row r="29344" spans="18:18" x14ac:dyDescent="0.25">
      <c r="R29344" s="139"/>
    </row>
    <row r="29345" spans="18:18" x14ac:dyDescent="0.25">
      <c r="R29345" s="139"/>
    </row>
    <row r="29346" spans="18:18" x14ac:dyDescent="0.25">
      <c r="R29346" s="139"/>
    </row>
    <row r="29347" spans="18:18" x14ac:dyDescent="0.25">
      <c r="R29347" s="139"/>
    </row>
    <row r="29348" spans="18:18" x14ac:dyDescent="0.25">
      <c r="R29348" s="139"/>
    </row>
    <row r="29349" spans="18:18" x14ac:dyDescent="0.25">
      <c r="R29349" s="139"/>
    </row>
    <row r="29350" spans="18:18" x14ac:dyDescent="0.25">
      <c r="R29350" s="139"/>
    </row>
    <row r="29351" spans="18:18" x14ac:dyDescent="0.25">
      <c r="R29351" s="139"/>
    </row>
    <row r="29352" spans="18:18" x14ac:dyDescent="0.25">
      <c r="R29352" s="139"/>
    </row>
    <row r="29353" spans="18:18" x14ac:dyDescent="0.25">
      <c r="R29353" s="139"/>
    </row>
    <row r="29354" spans="18:18" x14ac:dyDescent="0.25">
      <c r="R29354" s="139"/>
    </row>
    <row r="29355" spans="18:18" x14ac:dyDescent="0.25">
      <c r="R29355" s="139"/>
    </row>
    <row r="29356" spans="18:18" x14ac:dyDescent="0.25">
      <c r="R29356" s="139"/>
    </row>
    <row r="29357" spans="18:18" x14ac:dyDescent="0.25">
      <c r="R29357" s="139"/>
    </row>
    <row r="29358" spans="18:18" x14ac:dyDescent="0.25">
      <c r="R29358" s="139"/>
    </row>
    <row r="29359" spans="18:18" x14ac:dyDescent="0.25">
      <c r="R29359" s="139"/>
    </row>
    <row r="29360" spans="18:18" x14ac:dyDescent="0.25">
      <c r="R29360" s="139"/>
    </row>
    <row r="29361" spans="18:18" x14ac:dyDescent="0.25">
      <c r="R29361" s="139"/>
    </row>
    <row r="29362" spans="18:18" x14ac:dyDescent="0.25">
      <c r="R29362" s="139"/>
    </row>
    <row r="29363" spans="18:18" x14ac:dyDescent="0.25">
      <c r="R29363" s="139"/>
    </row>
    <row r="29364" spans="18:18" x14ac:dyDescent="0.25">
      <c r="R29364" s="139"/>
    </row>
    <row r="29365" spans="18:18" x14ac:dyDescent="0.25">
      <c r="R29365" s="139"/>
    </row>
    <row r="29366" spans="18:18" x14ac:dyDescent="0.25">
      <c r="R29366" s="139"/>
    </row>
    <row r="29367" spans="18:18" x14ac:dyDescent="0.25">
      <c r="R29367" s="139"/>
    </row>
    <row r="29368" spans="18:18" x14ac:dyDescent="0.25">
      <c r="R29368" s="139"/>
    </row>
    <row r="29369" spans="18:18" x14ac:dyDescent="0.25">
      <c r="R29369" s="139"/>
    </row>
    <row r="29370" spans="18:18" x14ac:dyDescent="0.25">
      <c r="R29370" s="139"/>
    </row>
    <row r="29371" spans="18:18" x14ac:dyDescent="0.25">
      <c r="R29371" s="139"/>
    </row>
    <row r="29372" spans="18:18" x14ac:dyDescent="0.25">
      <c r="R29372" s="139"/>
    </row>
    <row r="29373" spans="18:18" x14ac:dyDescent="0.25">
      <c r="R29373" s="139"/>
    </row>
    <row r="29374" spans="18:18" x14ac:dyDescent="0.25">
      <c r="R29374" s="139"/>
    </row>
    <row r="29375" spans="18:18" x14ac:dyDescent="0.25">
      <c r="R29375" s="139"/>
    </row>
    <row r="29376" spans="18:18" x14ac:dyDescent="0.25">
      <c r="R29376" s="139"/>
    </row>
    <row r="29377" spans="18:18" x14ac:dyDescent="0.25">
      <c r="R29377" s="139"/>
    </row>
    <row r="29378" spans="18:18" x14ac:dyDescent="0.25">
      <c r="R29378" s="139"/>
    </row>
    <row r="29379" spans="18:18" x14ac:dyDescent="0.25">
      <c r="R29379" s="139"/>
    </row>
    <row r="29380" spans="18:18" x14ac:dyDescent="0.25">
      <c r="R29380" s="139"/>
    </row>
    <row r="29381" spans="18:18" x14ac:dyDescent="0.25">
      <c r="R29381" s="139"/>
    </row>
    <row r="29382" spans="18:18" x14ac:dyDescent="0.25">
      <c r="R29382" s="139"/>
    </row>
    <row r="29383" spans="18:18" x14ac:dyDescent="0.25">
      <c r="R29383" s="139"/>
    </row>
    <row r="29384" spans="18:18" x14ac:dyDescent="0.25">
      <c r="R29384" s="139"/>
    </row>
    <row r="29385" spans="18:18" x14ac:dyDescent="0.25">
      <c r="R29385" s="139"/>
    </row>
    <row r="29386" spans="18:18" x14ac:dyDescent="0.25">
      <c r="R29386" s="139"/>
    </row>
    <row r="29387" spans="18:18" x14ac:dyDescent="0.25">
      <c r="R29387" s="139"/>
    </row>
    <row r="29388" spans="18:18" x14ac:dyDescent="0.25">
      <c r="R29388" s="139"/>
    </row>
    <row r="29389" spans="18:18" x14ac:dyDescent="0.25">
      <c r="R29389" s="139"/>
    </row>
    <row r="29390" spans="18:18" x14ac:dyDescent="0.25">
      <c r="R29390" s="139"/>
    </row>
    <row r="29391" spans="18:18" x14ac:dyDescent="0.25">
      <c r="R29391" s="139"/>
    </row>
    <row r="29392" spans="18:18" x14ac:dyDescent="0.25">
      <c r="R29392" s="139"/>
    </row>
    <row r="29393" spans="18:18" x14ac:dyDescent="0.25">
      <c r="R29393" s="139"/>
    </row>
    <row r="29394" spans="18:18" x14ac:dyDescent="0.25">
      <c r="R29394" s="139"/>
    </row>
    <row r="29395" spans="18:18" x14ac:dyDescent="0.25">
      <c r="R29395" s="139"/>
    </row>
    <row r="29396" spans="18:18" x14ac:dyDescent="0.25">
      <c r="R29396" s="139"/>
    </row>
    <row r="29397" spans="18:18" x14ac:dyDescent="0.25">
      <c r="R29397" s="139"/>
    </row>
    <row r="29398" spans="18:18" x14ac:dyDescent="0.25">
      <c r="R29398" s="139"/>
    </row>
    <row r="29399" spans="18:18" x14ac:dyDescent="0.25">
      <c r="R29399" s="139"/>
    </row>
    <row r="29400" spans="18:18" x14ac:dyDescent="0.25">
      <c r="R29400" s="139"/>
    </row>
    <row r="29401" spans="18:18" x14ac:dyDescent="0.25">
      <c r="R29401" s="139"/>
    </row>
    <row r="29402" spans="18:18" x14ac:dyDescent="0.25">
      <c r="R29402" s="139"/>
    </row>
    <row r="29403" spans="18:18" x14ac:dyDescent="0.25">
      <c r="R29403" s="139"/>
    </row>
    <row r="29404" spans="18:18" x14ac:dyDescent="0.25">
      <c r="R29404" s="139"/>
    </row>
    <row r="29405" spans="18:18" x14ac:dyDescent="0.25">
      <c r="R29405" s="139"/>
    </row>
    <row r="29406" spans="18:18" x14ac:dyDescent="0.25">
      <c r="R29406" s="139"/>
    </row>
    <row r="29407" spans="18:18" x14ac:dyDescent="0.25">
      <c r="R29407" s="139"/>
    </row>
    <row r="29408" spans="18:18" x14ac:dyDescent="0.25">
      <c r="R29408" s="139"/>
    </row>
    <row r="29409" spans="18:18" x14ac:dyDescent="0.25">
      <c r="R29409" s="139"/>
    </row>
    <row r="29410" spans="18:18" x14ac:dyDescent="0.25">
      <c r="R29410" s="139"/>
    </row>
    <row r="29411" spans="18:18" x14ac:dyDescent="0.25">
      <c r="R29411" s="139"/>
    </row>
    <row r="29412" spans="18:18" x14ac:dyDescent="0.25">
      <c r="R29412" s="139"/>
    </row>
    <row r="29413" spans="18:18" x14ac:dyDescent="0.25">
      <c r="R29413" s="139"/>
    </row>
    <row r="29414" spans="18:18" x14ac:dyDescent="0.25">
      <c r="R29414" s="139"/>
    </row>
    <row r="29415" spans="18:18" x14ac:dyDescent="0.25">
      <c r="R29415" s="139"/>
    </row>
    <row r="29416" spans="18:18" x14ac:dyDescent="0.25">
      <c r="R29416" s="139"/>
    </row>
    <row r="29417" spans="18:18" x14ac:dyDescent="0.25">
      <c r="R29417" s="139"/>
    </row>
    <row r="29418" spans="18:18" x14ac:dyDescent="0.25">
      <c r="R29418" s="139"/>
    </row>
    <row r="29419" spans="18:18" x14ac:dyDescent="0.25">
      <c r="R29419" s="139"/>
    </row>
    <row r="29420" spans="18:18" x14ac:dyDescent="0.25">
      <c r="R29420" s="139"/>
    </row>
    <row r="29421" spans="18:18" x14ac:dyDescent="0.25">
      <c r="R29421" s="139"/>
    </row>
    <row r="29422" spans="18:18" x14ac:dyDescent="0.25">
      <c r="R29422" s="139"/>
    </row>
    <row r="29423" spans="18:18" x14ac:dyDescent="0.25">
      <c r="R29423" s="139"/>
    </row>
    <row r="29424" spans="18:18" x14ac:dyDescent="0.25">
      <c r="R29424" s="139"/>
    </row>
    <row r="29425" spans="18:18" x14ac:dyDescent="0.25">
      <c r="R29425" s="139"/>
    </row>
    <row r="29426" spans="18:18" x14ac:dyDescent="0.25">
      <c r="R29426" s="139"/>
    </row>
    <row r="29427" spans="18:18" x14ac:dyDescent="0.25">
      <c r="R29427" s="139"/>
    </row>
    <row r="29428" spans="18:18" x14ac:dyDescent="0.25">
      <c r="R29428" s="139"/>
    </row>
    <row r="29429" spans="18:18" x14ac:dyDescent="0.25">
      <c r="R29429" s="139"/>
    </row>
    <row r="29430" spans="18:18" x14ac:dyDescent="0.25">
      <c r="R29430" s="139"/>
    </row>
    <row r="29431" spans="18:18" x14ac:dyDescent="0.25">
      <c r="R29431" s="139"/>
    </row>
    <row r="29432" spans="18:18" x14ac:dyDescent="0.25">
      <c r="R29432" s="139"/>
    </row>
    <row r="29433" spans="18:18" x14ac:dyDescent="0.25">
      <c r="R29433" s="139"/>
    </row>
    <row r="29434" spans="18:18" x14ac:dyDescent="0.25">
      <c r="R29434" s="139"/>
    </row>
    <row r="29435" spans="18:18" x14ac:dyDescent="0.25">
      <c r="R29435" s="139"/>
    </row>
    <row r="29436" spans="18:18" x14ac:dyDescent="0.25">
      <c r="R29436" s="139"/>
    </row>
    <row r="29437" spans="18:18" x14ac:dyDescent="0.25">
      <c r="R29437" s="139"/>
    </row>
    <row r="29438" spans="18:18" x14ac:dyDescent="0.25">
      <c r="R29438" s="139"/>
    </row>
    <row r="29439" spans="18:18" x14ac:dyDescent="0.25">
      <c r="R29439" s="139"/>
    </row>
    <row r="29440" spans="18:18" x14ac:dyDescent="0.25">
      <c r="R29440" s="139"/>
    </row>
    <row r="29441" spans="18:18" x14ac:dyDescent="0.25">
      <c r="R29441" s="139"/>
    </row>
    <row r="29442" spans="18:18" x14ac:dyDescent="0.25">
      <c r="R29442" s="139"/>
    </row>
    <row r="29443" spans="18:18" x14ac:dyDescent="0.25">
      <c r="R29443" s="139"/>
    </row>
    <row r="29444" spans="18:18" x14ac:dyDescent="0.25">
      <c r="R29444" s="139"/>
    </row>
    <row r="29445" spans="18:18" x14ac:dyDescent="0.25">
      <c r="R29445" s="139"/>
    </row>
    <row r="29446" spans="18:18" x14ac:dyDescent="0.25">
      <c r="R29446" s="139"/>
    </row>
    <row r="29447" spans="18:18" x14ac:dyDescent="0.25">
      <c r="R29447" s="139"/>
    </row>
    <row r="29448" spans="18:18" x14ac:dyDescent="0.25">
      <c r="R29448" s="139"/>
    </row>
    <row r="29449" spans="18:18" x14ac:dyDescent="0.25">
      <c r="R29449" s="139"/>
    </row>
    <row r="29450" spans="18:18" x14ac:dyDescent="0.25">
      <c r="R29450" s="139"/>
    </row>
    <row r="29451" spans="18:18" x14ac:dyDescent="0.25">
      <c r="R29451" s="139"/>
    </row>
    <row r="29452" spans="18:18" x14ac:dyDescent="0.25">
      <c r="R29452" s="139"/>
    </row>
    <row r="29453" spans="18:18" x14ac:dyDescent="0.25">
      <c r="R29453" s="139"/>
    </row>
    <row r="29454" spans="18:18" x14ac:dyDescent="0.25">
      <c r="R29454" s="139"/>
    </row>
    <row r="29455" spans="18:18" x14ac:dyDescent="0.25">
      <c r="R29455" s="139"/>
    </row>
    <row r="29456" spans="18:18" x14ac:dyDescent="0.25">
      <c r="R29456" s="139"/>
    </row>
    <row r="29457" spans="18:18" x14ac:dyDescent="0.25">
      <c r="R29457" s="139"/>
    </row>
    <row r="29458" spans="18:18" x14ac:dyDescent="0.25">
      <c r="R29458" s="139"/>
    </row>
    <row r="29459" spans="18:18" x14ac:dyDescent="0.25">
      <c r="R29459" s="139"/>
    </row>
    <row r="29460" spans="18:18" x14ac:dyDescent="0.25">
      <c r="R29460" s="139"/>
    </row>
    <row r="29461" spans="18:18" x14ac:dyDescent="0.25">
      <c r="R29461" s="139"/>
    </row>
    <row r="29462" spans="18:18" x14ac:dyDescent="0.25">
      <c r="R29462" s="139"/>
    </row>
    <row r="29463" spans="18:18" x14ac:dyDescent="0.25">
      <c r="R29463" s="139"/>
    </row>
    <row r="29464" spans="18:18" x14ac:dyDescent="0.25">
      <c r="R29464" s="139"/>
    </row>
    <row r="29465" spans="18:18" x14ac:dyDescent="0.25">
      <c r="R29465" s="139"/>
    </row>
    <row r="29466" spans="18:18" x14ac:dyDescent="0.25">
      <c r="R29466" s="139"/>
    </row>
    <row r="29467" spans="18:18" x14ac:dyDescent="0.25">
      <c r="R29467" s="139"/>
    </row>
    <row r="29468" spans="18:18" x14ac:dyDescent="0.25">
      <c r="R29468" s="139"/>
    </row>
    <row r="29469" spans="18:18" x14ac:dyDescent="0.25">
      <c r="R29469" s="139"/>
    </row>
    <row r="29470" spans="18:18" x14ac:dyDescent="0.25">
      <c r="R29470" s="139"/>
    </row>
    <row r="29471" spans="18:18" x14ac:dyDescent="0.25">
      <c r="R29471" s="139"/>
    </row>
    <row r="29472" spans="18:18" x14ac:dyDescent="0.25">
      <c r="R29472" s="139"/>
    </row>
    <row r="29473" spans="18:18" x14ac:dyDescent="0.25">
      <c r="R29473" s="139"/>
    </row>
    <row r="29474" spans="18:18" x14ac:dyDescent="0.25">
      <c r="R29474" s="139"/>
    </row>
    <row r="29475" spans="18:18" x14ac:dyDescent="0.25">
      <c r="R29475" s="139"/>
    </row>
    <row r="29476" spans="18:18" x14ac:dyDescent="0.25">
      <c r="R29476" s="139"/>
    </row>
    <row r="29477" spans="18:18" x14ac:dyDescent="0.25">
      <c r="R29477" s="139"/>
    </row>
    <row r="29478" spans="18:18" x14ac:dyDescent="0.25">
      <c r="R29478" s="139"/>
    </row>
    <row r="29479" spans="18:18" x14ac:dyDescent="0.25">
      <c r="R29479" s="139"/>
    </row>
    <row r="29480" spans="18:18" x14ac:dyDescent="0.25">
      <c r="R29480" s="139"/>
    </row>
    <row r="29481" spans="18:18" x14ac:dyDescent="0.25">
      <c r="R29481" s="139"/>
    </row>
    <row r="29482" spans="18:18" x14ac:dyDescent="0.25">
      <c r="R29482" s="139"/>
    </row>
    <row r="29483" spans="18:18" x14ac:dyDescent="0.25">
      <c r="R29483" s="139"/>
    </row>
    <row r="29484" spans="18:18" x14ac:dyDescent="0.25">
      <c r="R29484" s="139"/>
    </row>
    <row r="29485" spans="18:18" x14ac:dyDescent="0.25">
      <c r="R29485" s="139"/>
    </row>
    <row r="29486" spans="18:18" x14ac:dyDescent="0.25">
      <c r="R29486" s="139"/>
    </row>
    <row r="29487" spans="18:18" x14ac:dyDescent="0.25">
      <c r="R29487" s="139"/>
    </row>
    <row r="29488" spans="18:18" x14ac:dyDescent="0.25">
      <c r="R29488" s="139"/>
    </row>
    <row r="29489" spans="18:18" x14ac:dyDescent="0.25">
      <c r="R29489" s="139"/>
    </row>
    <row r="29490" spans="18:18" x14ac:dyDescent="0.25">
      <c r="R29490" s="139"/>
    </row>
    <row r="29491" spans="18:18" x14ac:dyDescent="0.25">
      <c r="R29491" s="139"/>
    </row>
    <row r="29492" spans="18:18" x14ac:dyDescent="0.25">
      <c r="R29492" s="139"/>
    </row>
    <row r="29493" spans="18:18" x14ac:dyDescent="0.25">
      <c r="R29493" s="139"/>
    </row>
    <row r="29494" spans="18:18" x14ac:dyDescent="0.25">
      <c r="R29494" s="139"/>
    </row>
    <row r="29495" spans="18:18" x14ac:dyDescent="0.25">
      <c r="R29495" s="139"/>
    </row>
    <row r="29496" spans="18:18" x14ac:dyDescent="0.25">
      <c r="R29496" s="139"/>
    </row>
    <row r="29497" spans="18:18" x14ac:dyDescent="0.25">
      <c r="R29497" s="139"/>
    </row>
    <row r="29498" spans="18:18" x14ac:dyDescent="0.25">
      <c r="R29498" s="139"/>
    </row>
    <row r="29499" spans="18:18" x14ac:dyDescent="0.25">
      <c r="R29499" s="139"/>
    </row>
    <row r="29500" spans="18:18" x14ac:dyDescent="0.25">
      <c r="R29500" s="139"/>
    </row>
    <row r="29501" spans="18:18" x14ac:dyDescent="0.25">
      <c r="R29501" s="139"/>
    </row>
    <row r="29502" spans="18:18" x14ac:dyDescent="0.25">
      <c r="R29502" s="139"/>
    </row>
    <row r="29503" spans="18:18" x14ac:dyDescent="0.25">
      <c r="R29503" s="139"/>
    </row>
    <row r="29504" spans="18:18" x14ac:dyDescent="0.25">
      <c r="R29504" s="139"/>
    </row>
    <row r="29505" spans="18:18" x14ac:dyDescent="0.25">
      <c r="R29505" s="139"/>
    </row>
    <row r="29506" spans="18:18" x14ac:dyDescent="0.25">
      <c r="R29506" s="139"/>
    </row>
    <row r="29507" spans="18:18" x14ac:dyDescent="0.25">
      <c r="R29507" s="139"/>
    </row>
    <row r="29508" spans="18:18" x14ac:dyDescent="0.25">
      <c r="R29508" s="139"/>
    </row>
    <row r="29509" spans="18:18" x14ac:dyDescent="0.25">
      <c r="R29509" s="139"/>
    </row>
    <row r="29510" spans="18:18" x14ac:dyDescent="0.25">
      <c r="R29510" s="139"/>
    </row>
    <row r="29511" spans="18:18" x14ac:dyDescent="0.25">
      <c r="R29511" s="139"/>
    </row>
    <row r="29512" spans="18:18" x14ac:dyDescent="0.25">
      <c r="R29512" s="139"/>
    </row>
    <row r="29513" spans="18:18" x14ac:dyDescent="0.25">
      <c r="R29513" s="139"/>
    </row>
    <row r="29514" spans="18:18" x14ac:dyDescent="0.25">
      <c r="R29514" s="139"/>
    </row>
    <row r="29515" spans="18:18" x14ac:dyDescent="0.25">
      <c r="R29515" s="139"/>
    </row>
    <row r="29516" spans="18:18" x14ac:dyDescent="0.25">
      <c r="R29516" s="139"/>
    </row>
    <row r="29517" spans="18:18" x14ac:dyDescent="0.25">
      <c r="R29517" s="139"/>
    </row>
    <row r="29518" spans="18:18" x14ac:dyDescent="0.25">
      <c r="R29518" s="139"/>
    </row>
    <row r="29519" spans="18:18" x14ac:dyDescent="0.25">
      <c r="R29519" s="139"/>
    </row>
    <row r="29520" spans="18:18" x14ac:dyDescent="0.25">
      <c r="R29520" s="139"/>
    </row>
    <row r="29521" spans="18:18" x14ac:dyDescent="0.25">
      <c r="R29521" s="139"/>
    </row>
    <row r="29522" spans="18:18" x14ac:dyDescent="0.25">
      <c r="R29522" s="139"/>
    </row>
    <row r="29523" spans="18:18" x14ac:dyDescent="0.25">
      <c r="R29523" s="139"/>
    </row>
    <row r="29524" spans="18:18" x14ac:dyDescent="0.25">
      <c r="R29524" s="139"/>
    </row>
    <row r="29525" spans="18:18" x14ac:dyDescent="0.25">
      <c r="R29525" s="139"/>
    </row>
    <row r="29526" spans="18:18" x14ac:dyDescent="0.25">
      <c r="R29526" s="139"/>
    </row>
    <row r="29527" spans="18:18" x14ac:dyDescent="0.25">
      <c r="R29527" s="139"/>
    </row>
    <row r="29528" spans="18:18" x14ac:dyDescent="0.25">
      <c r="R29528" s="139"/>
    </row>
    <row r="29529" spans="18:18" x14ac:dyDescent="0.25">
      <c r="R29529" s="139"/>
    </row>
    <row r="29530" spans="18:18" x14ac:dyDescent="0.25">
      <c r="R29530" s="139"/>
    </row>
    <row r="29531" spans="18:18" x14ac:dyDescent="0.25">
      <c r="R29531" s="139"/>
    </row>
    <row r="29532" spans="18:18" x14ac:dyDescent="0.25">
      <c r="R29532" s="139"/>
    </row>
    <row r="29533" spans="18:18" x14ac:dyDescent="0.25">
      <c r="R29533" s="139"/>
    </row>
    <row r="29534" spans="18:18" x14ac:dyDescent="0.25">
      <c r="R29534" s="139"/>
    </row>
    <row r="29535" spans="18:18" x14ac:dyDescent="0.25">
      <c r="R29535" s="139"/>
    </row>
    <row r="29536" spans="18:18" x14ac:dyDescent="0.25">
      <c r="R29536" s="139"/>
    </row>
    <row r="29537" spans="18:18" x14ac:dyDescent="0.25">
      <c r="R29537" s="139"/>
    </row>
    <row r="29538" spans="18:18" x14ac:dyDescent="0.25">
      <c r="R29538" s="139"/>
    </row>
    <row r="29539" spans="18:18" x14ac:dyDescent="0.25">
      <c r="R29539" s="139"/>
    </row>
    <row r="29540" spans="18:18" x14ac:dyDescent="0.25">
      <c r="R29540" s="139"/>
    </row>
    <row r="29541" spans="18:18" x14ac:dyDescent="0.25">
      <c r="R29541" s="139"/>
    </row>
    <row r="29542" spans="18:18" x14ac:dyDescent="0.25">
      <c r="R29542" s="139"/>
    </row>
    <row r="29543" spans="18:18" x14ac:dyDescent="0.25">
      <c r="R29543" s="139"/>
    </row>
    <row r="29544" spans="18:18" x14ac:dyDescent="0.25">
      <c r="R29544" s="139"/>
    </row>
    <row r="29545" spans="18:18" x14ac:dyDescent="0.25">
      <c r="R29545" s="139"/>
    </row>
    <row r="29546" spans="18:18" x14ac:dyDescent="0.25">
      <c r="R29546" s="139"/>
    </row>
    <row r="29547" spans="18:18" x14ac:dyDescent="0.25">
      <c r="R29547" s="139"/>
    </row>
    <row r="29548" spans="18:18" x14ac:dyDescent="0.25">
      <c r="R29548" s="139"/>
    </row>
    <row r="29549" spans="18:18" x14ac:dyDescent="0.25">
      <c r="R29549" s="139"/>
    </row>
    <row r="29550" spans="18:18" x14ac:dyDescent="0.25">
      <c r="R29550" s="139"/>
    </row>
    <row r="29551" spans="18:18" x14ac:dyDescent="0.25">
      <c r="R29551" s="139"/>
    </row>
    <row r="29552" spans="18:18" x14ac:dyDescent="0.25">
      <c r="R29552" s="139"/>
    </row>
    <row r="29553" spans="18:18" x14ac:dyDescent="0.25">
      <c r="R29553" s="139"/>
    </row>
    <row r="29554" spans="18:18" x14ac:dyDescent="0.25">
      <c r="R29554" s="139"/>
    </row>
    <row r="29555" spans="18:18" x14ac:dyDescent="0.25">
      <c r="R29555" s="139"/>
    </row>
    <row r="29556" spans="18:18" x14ac:dyDescent="0.25">
      <c r="R29556" s="139"/>
    </row>
    <row r="29557" spans="18:18" x14ac:dyDescent="0.25">
      <c r="R29557" s="139"/>
    </row>
    <row r="29558" spans="18:18" x14ac:dyDescent="0.25">
      <c r="R29558" s="139"/>
    </row>
    <row r="29559" spans="18:18" x14ac:dyDescent="0.25">
      <c r="R29559" s="139"/>
    </row>
    <row r="29560" spans="18:18" x14ac:dyDescent="0.25">
      <c r="R29560" s="139"/>
    </row>
    <row r="29561" spans="18:18" x14ac:dyDescent="0.25">
      <c r="R29561" s="139"/>
    </row>
    <row r="29562" spans="18:18" x14ac:dyDescent="0.25">
      <c r="R29562" s="139"/>
    </row>
    <row r="29563" spans="18:18" x14ac:dyDescent="0.25">
      <c r="R29563" s="139"/>
    </row>
    <row r="29564" spans="18:18" x14ac:dyDescent="0.25">
      <c r="R29564" s="139"/>
    </row>
    <row r="29565" spans="18:18" x14ac:dyDescent="0.25">
      <c r="R29565" s="139"/>
    </row>
    <row r="29566" spans="18:18" x14ac:dyDescent="0.25">
      <c r="R29566" s="139"/>
    </row>
    <row r="29567" spans="18:18" x14ac:dyDescent="0.25">
      <c r="R29567" s="139"/>
    </row>
    <row r="29568" spans="18:18" x14ac:dyDescent="0.25">
      <c r="R29568" s="139"/>
    </row>
    <row r="29569" spans="18:18" x14ac:dyDescent="0.25">
      <c r="R29569" s="139"/>
    </row>
    <row r="29570" spans="18:18" x14ac:dyDescent="0.25">
      <c r="R29570" s="139"/>
    </row>
    <row r="29571" spans="18:18" x14ac:dyDescent="0.25">
      <c r="R29571" s="139"/>
    </row>
    <row r="29572" spans="18:18" x14ac:dyDescent="0.25">
      <c r="R29572" s="139"/>
    </row>
    <row r="29573" spans="18:18" x14ac:dyDescent="0.25">
      <c r="R29573" s="139"/>
    </row>
    <row r="29574" spans="18:18" x14ac:dyDescent="0.25">
      <c r="R29574" s="139"/>
    </row>
    <row r="29575" spans="18:18" x14ac:dyDescent="0.25">
      <c r="R29575" s="139"/>
    </row>
    <row r="29576" spans="18:18" x14ac:dyDescent="0.25">
      <c r="R29576" s="139"/>
    </row>
    <row r="29577" spans="18:18" x14ac:dyDescent="0.25">
      <c r="R29577" s="139"/>
    </row>
    <row r="29578" spans="18:18" x14ac:dyDescent="0.25">
      <c r="R29578" s="139"/>
    </row>
    <row r="29579" spans="18:18" x14ac:dyDescent="0.25">
      <c r="R29579" s="139"/>
    </row>
    <row r="29580" spans="18:18" x14ac:dyDescent="0.25">
      <c r="R29580" s="139"/>
    </row>
    <row r="29581" spans="18:18" x14ac:dyDescent="0.25">
      <c r="R29581" s="139"/>
    </row>
    <row r="29582" spans="18:18" x14ac:dyDescent="0.25">
      <c r="R29582" s="139"/>
    </row>
    <row r="29583" spans="18:18" x14ac:dyDescent="0.25">
      <c r="R29583" s="139"/>
    </row>
    <row r="29584" spans="18:18" x14ac:dyDescent="0.25">
      <c r="R29584" s="139"/>
    </row>
    <row r="29585" spans="18:18" x14ac:dyDescent="0.25">
      <c r="R29585" s="139"/>
    </row>
    <row r="29586" spans="18:18" x14ac:dyDescent="0.25">
      <c r="R29586" s="139"/>
    </row>
    <row r="29587" spans="18:18" x14ac:dyDescent="0.25">
      <c r="R29587" s="139"/>
    </row>
    <row r="29588" spans="18:18" x14ac:dyDescent="0.25">
      <c r="R29588" s="139"/>
    </row>
    <row r="29589" spans="18:18" x14ac:dyDescent="0.25">
      <c r="R29589" s="139"/>
    </row>
    <row r="29590" spans="18:18" x14ac:dyDescent="0.25">
      <c r="R29590" s="139"/>
    </row>
    <row r="29591" spans="18:18" x14ac:dyDescent="0.25">
      <c r="R29591" s="139"/>
    </row>
    <row r="29592" spans="18:18" x14ac:dyDescent="0.25">
      <c r="R29592" s="139"/>
    </row>
    <row r="29593" spans="18:18" x14ac:dyDescent="0.25">
      <c r="R29593" s="139"/>
    </row>
    <row r="29594" spans="18:18" x14ac:dyDescent="0.25">
      <c r="R29594" s="139"/>
    </row>
    <row r="29595" spans="18:18" x14ac:dyDescent="0.25">
      <c r="R29595" s="139"/>
    </row>
    <row r="29596" spans="18:18" x14ac:dyDescent="0.25">
      <c r="R29596" s="139"/>
    </row>
    <row r="29597" spans="18:18" x14ac:dyDescent="0.25">
      <c r="R29597" s="139"/>
    </row>
    <row r="29598" spans="18:18" x14ac:dyDescent="0.25">
      <c r="R29598" s="139"/>
    </row>
    <row r="29599" spans="18:18" x14ac:dyDescent="0.25">
      <c r="R29599" s="139"/>
    </row>
    <row r="29600" spans="18:18" x14ac:dyDescent="0.25">
      <c r="R29600" s="139"/>
    </row>
    <row r="29601" spans="18:18" x14ac:dyDescent="0.25">
      <c r="R29601" s="139"/>
    </row>
    <row r="29602" spans="18:18" x14ac:dyDescent="0.25">
      <c r="R29602" s="139"/>
    </row>
    <row r="29603" spans="18:18" x14ac:dyDescent="0.25">
      <c r="R29603" s="139"/>
    </row>
    <row r="29604" spans="18:18" x14ac:dyDescent="0.25">
      <c r="R29604" s="139"/>
    </row>
    <row r="29605" spans="18:18" x14ac:dyDescent="0.25">
      <c r="R29605" s="139"/>
    </row>
    <row r="29606" spans="18:18" x14ac:dyDescent="0.25">
      <c r="R29606" s="139"/>
    </row>
    <row r="29607" spans="18:18" x14ac:dyDescent="0.25">
      <c r="R29607" s="139"/>
    </row>
    <row r="29608" spans="18:18" x14ac:dyDescent="0.25">
      <c r="R29608" s="139"/>
    </row>
    <row r="29609" spans="18:18" x14ac:dyDescent="0.25">
      <c r="R29609" s="139"/>
    </row>
    <row r="29610" spans="18:18" x14ac:dyDescent="0.25">
      <c r="R29610" s="139"/>
    </row>
    <row r="29611" spans="18:18" x14ac:dyDescent="0.25">
      <c r="R29611" s="139"/>
    </row>
    <row r="29612" spans="18:18" x14ac:dyDescent="0.25">
      <c r="R29612" s="139"/>
    </row>
    <row r="29613" spans="18:18" x14ac:dyDescent="0.25">
      <c r="R29613" s="139"/>
    </row>
    <row r="29614" spans="18:18" x14ac:dyDescent="0.25">
      <c r="R29614" s="139"/>
    </row>
    <row r="29615" spans="18:18" x14ac:dyDescent="0.25">
      <c r="R29615" s="139"/>
    </row>
    <row r="29616" spans="18:18" x14ac:dyDescent="0.25">
      <c r="R29616" s="139"/>
    </row>
    <row r="29617" spans="18:18" x14ac:dyDescent="0.25">
      <c r="R29617" s="139"/>
    </row>
    <row r="29618" spans="18:18" x14ac:dyDescent="0.25">
      <c r="R29618" s="139"/>
    </row>
    <row r="29619" spans="18:18" x14ac:dyDescent="0.25">
      <c r="R29619" s="139"/>
    </row>
    <row r="29620" spans="18:18" x14ac:dyDescent="0.25">
      <c r="R29620" s="139"/>
    </row>
    <row r="29621" spans="18:18" x14ac:dyDescent="0.25">
      <c r="R29621" s="139"/>
    </row>
    <row r="29622" spans="18:18" x14ac:dyDescent="0.25">
      <c r="R29622" s="139"/>
    </row>
    <row r="29623" spans="18:18" x14ac:dyDescent="0.25">
      <c r="R29623" s="139"/>
    </row>
    <row r="29624" spans="18:18" x14ac:dyDescent="0.25">
      <c r="R29624" s="139"/>
    </row>
    <row r="29625" spans="18:18" x14ac:dyDescent="0.25">
      <c r="R29625" s="139"/>
    </row>
    <row r="29626" spans="18:18" x14ac:dyDescent="0.25">
      <c r="R29626" s="139"/>
    </row>
    <row r="29627" spans="18:18" x14ac:dyDescent="0.25">
      <c r="R29627" s="139"/>
    </row>
    <row r="29628" spans="18:18" x14ac:dyDescent="0.25">
      <c r="R29628" s="139"/>
    </row>
    <row r="29629" spans="18:18" x14ac:dyDescent="0.25">
      <c r="R29629" s="139"/>
    </row>
    <row r="29630" spans="18:18" x14ac:dyDescent="0.25">
      <c r="R29630" s="139"/>
    </row>
    <row r="29631" spans="18:18" x14ac:dyDescent="0.25">
      <c r="R29631" s="139"/>
    </row>
    <row r="29632" spans="18:18" x14ac:dyDescent="0.25">
      <c r="R29632" s="139"/>
    </row>
    <row r="29633" spans="18:18" x14ac:dyDescent="0.25">
      <c r="R29633" s="139"/>
    </row>
    <row r="29634" spans="18:18" x14ac:dyDescent="0.25">
      <c r="R29634" s="139"/>
    </row>
    <row r="29635" spans="18:18" x14ac:dyDescent="0.25">
      <c r="R29635" s="139"/>
    </row>
    <row r="29636" spans="18:18" x14ac:dyDescent="0.25">
      <c r="R29636" s="139"/>
    </row>
    <row r="29637" spans="18:18" x14ac:dyDescent="0.25">
      <c r="R29637" s="139"/>
    </row>
    <row r="29638" spans="18:18" x14ac:dyDescent="0.25">
      <c r="R29638" s="139"/>
    </row>
    <row r="29639" spans="18:18" x14ac:dyDescent="0.25">
      <c r="R29639" s="139"/>
    </row>
    <row r="29640" spans="18:18" x14ac:dyDescent="0.25">
      <c r="R29640" s="139"/>
    </row>
    <row r="29641" spans="18:18" x14ac:dyDescent="0.25">
      <c r="R29641" s="139"/>
    </row>
    <row r="29642" spans="18:18" x14ac:dyDescent="0.25">
      <c r="R29642" s="139"/>
    </row>
    <row r="29643" spans="18:18" x14ac:dyDescent="0.25">
      <c r="R29643" s="139"/>
    </row>
    <row r="29644" spans="18:18" x14ac:dyDescent="0.25">
      <c r="R29644" s="139"/>
    </row>
    <row r="29645" spans="18:18" x14ac:dyDescent="0.25">
      <c r="R29645" s="139"/>
    </row>
    <row r="29646" spans="18:18" x14ac:dyDescent="0.25">
      <c r="R29646" s="139"/>
    </row>
    <row r="29647" spans="18:18" x14ac:dyDescent="0.25">
      <c r="R29647" s="139"/>
    </row>
    <row r="29648" spans="18:18" x14ac:dyDescent="0.25">
      <c r="R29648" s="139"/>
    </row>
    <row r="29649" spans="18:18" x14ac:dyDescent="0.25">
      <c r="R29649" s="139"/>
    </row>
    <row r="29650" spans="18:18" x14ac:dyDescent="0.25">
      <c r="R29650" s="139"/>
    </row>
    <row r="29651" spans="18:18" x14ac:dyDescent="0.25">
      <c r="R29651" s="139"/>
    </row>
    <row r="29652" spans="18:18" x14ac:dyDescent="0.25">
      <c r="R29652" s="139"/>
    </row>
    <row r="29653" spans="18:18" x14ac:dyDescent="0.25">
      <c r="R29653" s="139"/>
    </row>
    <row r="29654" spans="18:18" x14ac:dyDescent="0.25">
      <c r="R29654" s="139"/>
    </row>
    <row r="29655" spans="18:18" x14ac:dyDescent="0.25">
      <c r="R29655" s="139"/>
    </row>
    <row r="29656" spans="18:18" x14ac:dyDescent="0.25">
      <c r="R29656" s="139"/>
    </row>
    <row r="29657" spans="18:18" x14ac:dyDescent="0.25">
      <c r="R29657" s="139"/>
    </row>
    <row r="29658" spans="18:18" x14ac:dyDescent="0.25">
      <c r="R29658" s="139"/>
    </row>
    <row r="29659" spans="18:18" x14ac:dyDescent="0.25">
      <c r="R29659" s="139"/>
    </row>
    <row r="29660" spans="18:18" x14ac:dyDescent="0.25">
      <c r="R29660" s="139"/>
    </row>
    <row r="29661" spans="18:18" x14ac:dyDescent="0.25">
      <c r="R29661" s="139"/>
    </row>
    <row r="29662" spans="18:18" x14ac:dyDescent="0.25">
      <c r="R29662" s="139"/>
    </row>
    <row r="29663" spans="18:18" x14ac:dyDescent="0.25">
      <c r="R29663" s="139"/>
    </row>
    <row r="29664" spans="18:18" x14ac:dyDescent="0.25">
      <c r="R29664" s="139"/>
    </row>
    <row r="29665" spans="18:18" x14ac:dyDescent="0.25">
      <c r="R29665" s="139"/>
    </row>
    <row r="29666" spans="18:18" x14ac:dyDescent="0.25">
      <c r="R29666" s="139"/>
    </row>
    <row r="29667" spans="18:18" x14ac:dyDescent="0.25">
      <c r="R29667" s="139"/>
    </row>
    <row r="29668" spans="18:18" x14ac:dyDescent="0.25">
      <c r="R29668" s="139"/>
    </row>
    <row r="29669" spans="18:18" x14ac:dyDescent="0.25">
      <c r="R29669" s="139"/>
    </row>
    <row r="29670" spans="18:18" x14ac:dyDescent="0.25">
      <c r="R29670" s="139"/>
    </row>
    <row r="29671" spans="18:18" x14ac:dyDescent="0.25">
      <c r="R29671" s="139"/>
    </row>
    <row r="29672" spans="18:18" x14ac:dyDescent="0.25">
      <c r="R29672" s="139"/>
    </row>
    <row r="29673" spans="18:18" x14ac:dyDescent="0.25">
      <c r="R29673" s="139"/>
    </row>
    <row r="29674" spans="18:18" x14ac:dyDescent="0.25">
      <c r="R29674" s="139"/>
    </row>
    <row r="29675" spans="18:18" x14ac:dyDescent="0.25">
      <c r="R29675" s="139"/>
    </row>
    <row r="29676" spans="18:18" x14ac:dyDescent="0.25">
      <c r="R29676" s="139"/>
    </row>
    <row r="29677" spans="18:18" x14ac:dyDescent="0.25">
      <c r="R29677" s="139"/>
    </row>
    <row r="29678" spans="18:18" x14ac:dyDescent="0.25">
      <c r="R29678" s="139"/>
    </row>
    <row r="29679" spans="18:18" x14ac:dyDescent="0.25">
      <c r="R29679" s="139"/>
    </row>
    <row r="29680" spans="18:18" x14ac:dyDescent="0.25">
      <c r="R29680" s="139"/>
    </row>
    <row r="29681" spans="18:18" x14ac:dyDescent="0.25">
      <c r="R29681" s="139"/>
    </row>
    <row r="29682" spans="18:18" x14ac:dyDescent="0.25">
      <c r="R29682" s="139"/>
    </row>
    <row r="29683" spans="18:18" x14ac:dyDescent="0.25">
      <c r="R29683" s="139"/>
    </row>
    <row r="29684" spans="18:18" x14ac:dyDescent="0.25">
      <c r="R29684" s="139"/>
    </row>
    <row r="29685" spans="18:18" x14ac:dyDescent="0.25">
      <c r="R29685" s="139"/>
    </row>
    <row r="29686" spans="18:18" x14ac:dyDescent="0.25">
      <c r="R29686" s="139"/>
    </row>
    <row r="29687" spans="18:18" x14ac:dyDescent="0.25">
      <c r="R29687" s="139"/>
    </row>
    <row r="29688" spans="18:18" x14ac:dyDescent="0.25">
      <c r="R29688" s="139"/>
    </row>
    <row r="29689" spans="18:18" x14ac:dyDescent="0.25">
      <c r="R29689" s="139"/>
    </row>
    <row r="29690" spans="18:18" x14ac:dyDescent="0.25">
      <c r="R29690" s="139"/>
    </row>
    <row r="29691" spans="18:18" x14ac:dyDescent="0.25">
      <c r="R29691" s="139"/>
    </row>
    <row r="29692" spans="18:18" x14ac:dyDescent="0.25">
      <c r="R29692" s="139"/>
    </row>
    <row r="29693" spans="18:18" x14ac:dyDescent="0.25">
      <c r="R29693" s="139"/>
    </row>
    <row r="29694" spans="18:18" x14ac:dyDescent="0.25">
      <c r="R29694" s="139"/>
    </row>
    <row r="29695" spans="18:18" x14ac:dyDescent="0.25">
      <c r="R29695" s="139"/>
    </row>
    <row r="29696" spans="18:18" x14ac:dyDescent="0.25">
      <c r="R29696" s="139"/>
    </row>
    <row r="29697" spans="18:18" x14ac:dyDescent="0.25">
      <c r="R29697" s="139"/>
    </row>
    <row r="29698" spans="18:18" x14ac:dyDescent="0.25">
      <c r="R29698" s="139"/>
    </row>
    <row r="29699" spans="18:18" x14ac:dyDescent="0.25">
      <c r="R29699" s="139"/>
    </row>
    <row r="29700" spans="18:18" x14ac:dyDescent="0.25">
      <c r="R29700" s="139"/>
    </row>
    <row r="29701" spans="18:18" x14ac:dyDescent="0.25">
      <c r="R29701" s="139"/>
    </row>
    <row r="29702" spans="18:18" x14ac:dyDescent="0.25">
      <c r="R29702" s="139"/>
    </row>
    <row r="29703" spans="18:18" x14ac:dyDescent="0.25">
      <c r="R29703" s="139"/>
    </row>
    <row r="29704" spans="18:18" x14ac:dyDescent="0.25">
      <c r="R29704" s="139"/>
    </row>
    <row r="29705" spans="18:18" x14ac:dyDescent="0.25">
      <c r="R29705" s="139"/>
    </row>
    <row r="29706" spans="18:18" x14ac:dyDescent="0.25">
      <c r="R29706" s="139"/>
    </row>
    <row r="29707" spans="18:18" x14ac:dyDescent="0.25">
      <c r="R29707" s="139"/>
    </row>
    <row r="29708" spans="18:18" x14ac:dyDescent="0.25">
      <c r="R29708" s="139"/>
    </row>
    <row r="29709" spans="18:18" x14ac:dyDescent="0.25">
      <c r="R29709" s="139"/>
    </row>
    <row r="29710" spans="18:18" x14ac:dyDescent="0.25">
      <c r="R29710" s="139"/>
    </row>
    <row r="29711" spans="18:18" x14ac:dyDescent="0.25">
      <c r="R29711" s="139"/>
    </row>
    <row r="29712" spans="18:18" x14ac:dyDescent="0.25">
      <c r="R29712" s="139"/>
    </row>
    <row r="29713" spans="18:18" x14ac:dyDescent="0.25">
      <c r="R29713" s="139"/>
    </row>
    <row r="29714" spans="18:18" x14ac:dyDescent="0.25">
      <c r="R29714" s="139"/>
    </row>
    <row r="29715" spans="18:18" x14ac:dyDescent="0.25">
      <c r="R29715" s="139"/>
    </row>
    <row r="29716" spans="18:18" x14ac:dyDescent="0.25">
      <c r="R29716" s="139"/>
    </row>
    <row r="29717" spans="18:18" x14ac:dyDescent="0.25">
      <c r="R29717" s="139"/>
    </row>
    <row r="29718" spans="18:18" x14ac:dyDescent="0.25">
      <c r="R29718" s="139"/>
    </row>
    <row r="29719" spans="18:18" x14ac:dyDescent="0.25">
      <c r="R29719" s="139"/>
    </row>
    <row r="29720" spans="18:18" x14ac:dyDescent="0.25">
      <c r="R29720" s="139"/>
    </row>
    <row r="29721" spans="18:18" x14ac:dyDescent="0.25">
      <c r="R29721" s="139"/>
    </row>
    <row r="29722" spans="18:18" x14ac:dyDescent="0.25">
      <c r="R29722" s="139"/>
    </row>
    <row r="29723" spans="18:18" x14ac:dyDescent="0.25">
      <c r="R29723" s="139"/>
    </row>
    <row r="29724" spans="18:18" x14ac:dyDescent="0.25">
      <c r="R29724" s="139"/>
    </row>
    <row r="29725" spans="18:18" x14ac:dyDescent="0.25">
      <c r="R29725" s="139"/>
    </row>
    <row r="29726" spans="18:18" x14ac:dyDescent="0.25">
      <c r="R29726" s="139"/>
    </row>
    <row r="29727" spans="18:18" x14ac:dyDescent="0.25">
      <c r="R29727" s="139"/>
    </row>
    <row r="29728" spans="18:18" x14ac:dyDescent="0.25">
      <c r="R29728" s="139"/>
    </row>
    <row r="29729" spans="18:18" x14ac:dyDescent="0.25">
      <c r="R29729" s="139"/>
    </row>
    <row r="29730" spans="18:18" x14ac:dyDescent="0.25">
      <c r="R29730" s="139"/>
    </row>
    <row r="29731" spans="18:18" x14ac:dyDescent="0.25">
      <c r="R29731" s="139"/>
    </row>
    <row r="29732" spans="18:18" x14ac:dyDescent="0.25">
      <c r="R29732" s="139"/>
    </row>
    <row r="29733" spans="18:18" x14ac:dyDescent="0.25">
      <c r="R29733" s="139"/>
    </row>
    <row r="29734" spans="18:18" x14ac:dyDescent="0.25">
      <c r="R29734" s="139"/>
    </row>
    <row r="29735" spans="18:18" x14ac:dyDescent="0.25">
      <c r="R29735" s="139"/>
    </row>
    <row r="29736" spans="18:18" x14ac:dyDescent="0.25">
      <c r="R29736" s="139"/>
    </row>
    <row r="29737" spans="18:18" x14ac:dyDescent="0.25">
      <c r="R29737" s="139"/>
    </row>
    <row r="29738" spans="18:18" x14ac:dyDescent="0.25">
      <c r="R29738" s="139"/>
    </row>
    <row r="29739" spans="18:18" x14ac:dyDescent="0.25">
      <c r="R29739" s="139"/>
    </row>
    <row r="29740" spans="18:18" x14ac:dyDescent="0.25">
      <c r="R29740" s="139"/>
    </row>
    <row r="29741" spans="18:18" x14ac:dyDescent="0.25">
      <c r="R29741" s="139"/>
    </row>
    <row r="29742" spans="18:18" x14ac:dyDescent="0.25">
      <c r="R29742" s="139"/>
    </row>
    <row r="29743" spans="18:18" x14ac:dyDescent="0.25">
      <c r="R29743" s="139"/>
    </row>
    <row r="29744" spans="18:18" x14ac:dyDescent="0.25">
      <c r="R29744" s="139"/>
    </row>
    <row r="29745" spans="18:18" x14ac:dyDescent="0.25">
      <c r="R29745" s="139"/>
    </row>
    <row r="29746" spans="18:18" x14ac:dyDescent="0.25">
      <c r="R29746" s="139"/>
    </row>
    <row r="29747" spans="18:18" x14ac:dyDescent="0.25">
      <c r="R29747" s="139"/>
    </row>
    <row r="29748" spans="18:18" x14ac:dyDescent="0.25">
      <c r="R29748" s="139"/>
    </row>
    <row r="29749" spans="18:18" x14ac:dyDescent="0.25">
      <c r="R29749" s="139"/>
    </row>
    <row r="29750" spans="18:18" x14ac:dyDescent="0.25">
      <c r="R29750" s="139"/>
    </row>
    <row r="29751" spans="18:18" x14ac:dyDescent="0.25">
      <c r="R29751" s="139"/>
    </row>
    <row r="29752" spans="18:18" x14ac:dyDescent="0.25">
      <c r="R29752" s="139"/>
    </row>
    <row r="29753" spans="18:18" x14ac:dyDescent="0.25">
      <c r="R29753" s="139"/>
    </row>
    <row r="29754" spans="18:18" x14ac:dyDescent="0.25">
      <c r="R29754" s="139"/>
    </row>
    <row r="29755" spans="18:18" x14ac:dyDescent="0.25">
      <c r="R29755" s="139"/>
    </row>
    <row r="29756" spans="18:18" x14ac:dyDescent="0.25">
      <c r="R29756" s="139"/>
    </row>
    <row r="29757" spans="18:18" x14ac:dyDescent="0.25">
      <c r="R29757" s="139"/>
    </row>
    <row r="29758" spans="18:18" x14ac:dyDescent="0.25">
      <c r="R29758" s="139"/>
    </row>
    <row r="29759" spans="18:18" x14ac:dyDescent="0.25">
      <c r="R29759" s="139"/>
    </row>
    <row r="29760" spans="18:18" x14ac:dyDescent="0.25">
      <c r="R29760" s="139"/>
    </row>
    <row r="29761" spans="18:18" x14ac:dyDescent="0.25">
      <c r="R29761" s="139"/>
    </row>
    <row r="29762" spans="18:18" x14ac:dyDescent="0.25">
      <c r="R29762" s="139"/>
    </row>
    <row r="29763" spans="18:18" x14ac:dyDescent="0.25">
      <c r="R29763" s="139"/>
    </row>
    <row r="29764" spans="18:18" x14ac:dyDescent="0.25">
      <c r="R29764" s="139"/>
    </row>
    <row r="29765" spans="18:18" x14ac:dyDescent="0.25">
      <c r="R29765" s="139"/>
    </row>
    <row r="29766" spans="18:18" x14ac:dyDescent="0.25">
      <c r="R29766" s="139"/>
    </row>
    <row r="29767" spans="18:18" x14ac:dyDescent="0.25">
      <c r="R29767" s="139"/>
    </row>
    <row r="29768" spans="18:18" x14ac:dyDescent="0.25">
      <c r="R29768" s="139"/>
    </row>
    <row r="29769" spans="18:18" x14ac:dyDescent="0.25">
      <c r="R29769" s="139"/>
    </row>
    <row r="29770" spans="18:18" x14ac:dyDescent="0.25">
      <c r="R29770" s="139"/>
    </row>
    <row r="29771" spans="18:18" x14ac:dyDescent="0.25">
      <c r="R29771" s="139"/>
    </row>
    <row r="29772" spans="18:18" x14ac:dyDescent="0.25">
      <c r="R29772" s="139"/>
    </row>
    <row r="29773" spans="18:18" x14ac:dyDescent="0.25">
      <c r="R29773" s="139"/>
    </row>
    <row r="29774" spans="18:18" x14ac:dyDescent="0.25">
      <c r="R29774" s="139"/>
    </row>
    <row r="29775" spans="18:18" x14ac:dyDescent="0.25">
      <c r="R29775" s="139"/>
    </row>
    <row r="29776" spans="18:18" x14ac:dyDescent="0.25">
      <c r="R29776" s="139"/>
    </row>
    <row r="29777" spans="18:18" x14ac:dyDescent="0.25">
      <c r="R29777" s="139"/>
    </row>
    <row r="29778" spans="18:18" x14ac:dyDescent="0.25">
      <c r="R29778" s="139"/>
    </row>
    <row r="29779" spans="18:18" x14ac:dyDescent="0.25">
      <c r="R29779" s="139"/>
    </row>
    <row r="29780" spans="18:18" x14ac:dyDescent="0.25">
      <c r="R29780" s="139"/>
    </row>
    <row r="29781" spans="18:18" x14ac:dyDescent="0.25">
      <c r="R29781" s="139"/>
    </row>
    <row r="29782" spans="18:18" x14ac:dyDescent="0.25">
      <c r="R29782" s="139"/>
    </row>
    <row r="29783" spans="18:18" x14ac:dyDescent="0.25">
      <c r="R29783" s="139"/>
    </row>
    <row r="29784" spans="18:18" x14ac:dyDescent="0.25">
      <c r="R29784" s="139"/>
    </row>
    <row r="29785" spans="18:18" x14ac:dyDescent="0.25">
      <c r="R29785" s="139"/>
    </row>
    <row r="29786" spans="18:18" x14ac:dyDescent="0.25">
      <c r="R29786" s="139"/>
    </row>
    <row r="29787" spans="18:18" x14ac:dyDescent="0.25">
      <c r="R29787" s="139"/>
    </row>
    <row r="29788" spans="18:18" x14ac:dyDescent="0.25">
      <c r="R29788" s="139"/>
    </row>
    <row r="29789" spans="18:18" x14ac:dyDescent="0.25">
      <c r="R29789" s="139"/>
    </row>
    <row r="29790" spans="18:18" x14ac:dyDescent="0.25">
      <c r="R29790" s="139"/>
    </row>
    <row r="29791" spans="18:18" x14ac:dyDescent="0.25">
      <c r="R29791" s="139"/>
    </row>
    <row r="29792" spans="18:18" x14ac:dyDescent="0.25">
      <c r="R29792" s="139"/>
    </row>
    <row r="29793" spans="18:18" x14ac:dyDescent="0.25">
      <c r="R29793" s="139"/>
    </row>
    <row r="29794" spans="18:18" x14ac:dyDescent="0.25">
      <c r="R29794" s="139"/>
    </row>
    <row r="29795" spans="18:18" x14ac:dyDescent="0.25">
      <c r="R29795" s="139"/>
    </row>
    <row r="29796" spans="18:18" x14ac:dyDescent="0.25">
      <c r="R29796" s="139"/>
    </row>
    <row r="29797" spans="18:18" x14ac:dyDescent="0.25">
      <c r="R29797" s="139"/>
    </row>
    <row r="29798" spans="18:18" x14ac:dyDescent="0.25">
      <c r="R29798" s="139"/>
    </row>
    <row r="29799" spans="18:18" x14ac:dyDescent="0.25">
      <c r="R29799" s="139"/>
    </row>
    <row r="29800" spans="18:18" x14ac:dyDescent="0.25">
      <c r="R29800" s="139"/>
    </row>
    <row r="29801" spans="18:18" x14ac:dyDescent="0.25">
      <c r="R29801" s="139"/>
    </row>
    <row r="29802" spans="18:18" x14ac:dyDescent="0.25">
      <c r="R29802" s="139"/>
    </row>
    <row r="29803" spans="18:18" x14ac:dyDescent="0.25">
      <c r="R29803" s="139"/>
    </row>
    <row r="29804" spans="18:18" x14ac:dyDescent="0.25">
      <c r="R29804" s="139"/>
    </row>
    <row r="29805" spans="18:18" x14ac:dyDescent="0.25">
      <c r="R29805" s="139"/>
    </row>
    <row r="29806" spans="18:18" x14ac:dyDescent="0.25">
      <c r="R29806" s="139"/>
    </row>
    <row r="29807" spans="18:18" x14ac:dyDescent="0.25">
      <c r="R29807" s="139"/>
    </row>
    <row r="29808" spans="18:18" x14ac:dyDescent="0.25">
      <c r="R29808" s="139"/>
    </row>
    <row r="29809" spans="18:18" x14ac:dyDescent="0.25">
      <c r="R29809" s="139"/>
    </row>
    <row r="29810" spans="18:18" x14ac:dyDescent="0.25">
      <c r="R29810" s="139"/>
    </row>
    <row r="29811" spans="18:18" x14ac:dyDescent="0.25">
      <c r="R29811" s="139"/>
    </row>
    <row r="29812" spans="18:18" x14ac:dyDescent="0.25">
      <c r="R29812" s="139"/>
    </row>
    <row r="29813" spans="18:18" x14ac:dyDescent="0.25">
      <c r="R29813" s="139"/>
    </row>
    <row r="29814" spans="18:18" x14ac:dyDescent="0.25">
      <c r="R29814" s="139"/>
    </row>
    <row r="29815" spans="18:18" x14ac:dyDescent="0.25">
      <c r="R29815" s="139"/>
    </row>
    <row r="29816" spans="18:18" x14ac:dyDescent="0.25">
      <c r="R29816" s="139"/>
    </row>
    <row r="29817" spans="18:18" x14ac:dyDescent="0.25">
      <c r="R29817" s="139"/>
    </row>
    <row r="29818" spans="18:18" x14ac:dyDescent="0.25">
      <c r="R29818" s="139"/>
    </row>
    <row r="29819" spans="18:18" x14ac:dyDescent="0.25">
      <c r="R29819" s="139"/>
    </row>
    <row r="29820" spans="18:18" x14ac:dyDescent="0.25">
      <c r="R29820" s="139"/>
    </row>
    <row r="29821" spans="18:18" x14ac:dyDescent="0.25">
      <c r="R29821" s="139"/>
    </row>
    <row r="29822" spans="18:18" x14ac:dyDescent="0.25">
      <c r="R29822" s="139"/>
    </row>
    <row r="29823" spans="18:18" x14ac:dyDescent="0.25">
      <c r="R29823" s="139"/>
    </row>
    <row r="29824" spans="18:18" x14ac:dyDescent="0.25">
      <c r="R29824" s="139"/>
    </row>
    <row r="29825" spans="18:18" x14ac:dyDescent="0.25">
      <c r="R29825" s="139"/>
    </row>
    <row r="29826" spans="18:18" x14ac:dyDescent="0.25">
      <c r="R29826" s="139"/>
    </row>
    <row r="29827" spans="18:18" x14ac:dyDescent="0.25">
      <c r="R29827" s="139"/>
    </row>
    <row r="29828" spans="18:18" x14ac:dyDescent="0.25">
      <c r="R29828" s="139"/>
    </row>
    <row r="29829" spans="18:18" x14ac:dyDescent="0.25">
      <c r="R29829" s="139"/>
    </row>
    <row r="29830" spans="18:18" x14ac:dyDescent="0.25">
      <c r="R29830" s="139"/>
    </row>
    <row r="29831" spans="18:18" x14ac:dyDescent="0.25">
      <c r="R29831" s="139"/>
    </row>
    <row r="29832" spans="18:18" x14ac:dyDescent="0.25">
      <c r="R29832" s="139"/>
    </row>
    <row r="29833" spans="18:18" x14ac:dyDescent="0.25">
      <c r="R29833" s="139"/>
    </row>
    <row r="29834" spans="18:18" x14ac:dyDescent="0.25">
      <c r="R29834" s="139"/>
    </row>
    <row r="29835" spans="18:18" x14ac:dyDescent="0.25">
      <c r="R29835" s="139"/>
    </row>
    <row r="29836" spans="18:18" x14ac:dyDescent="0.25">
      <c r="R29836" s="139"/>
    </row>
    <row r="29837" spans="18:18" x14ac:dyDescent="0.25">
      <c r="R29837" s="139"/>
    </row>
    <row r="29838" spans="18:18" x14ac:dyDescent="0.25">
      <c r="R29838" s="139"/>
    </row>
    <row r="29839" spans="18:18" x14ac:dyDescent="0.25">
      <c r="R29839" s="139"/>
    </row>
    <row r="29840" spans="18:18" x14ac:dyDescent="0.25">
      <c r="R29840" s="139"/>
    </row>
    <row r="29841" spans="18:18" x14ac:dyDescent="0.25">
      <c r="R29841" s="139"/>
    </row>
    <row r="29842" spans="18:18" x14ac:dyDescent="0.25">
      <c r="R29842" s="139"/>
    </row>
    <row r="29843" spans="18:18" x14ac:dyDescent="0.25">
      <c r="R29843" s="139"/>
    </row>
    <row r="29844" spans="18:18" x14ac:dyDescent="0.25">
      <c r="R29844" s="139"/>
    </row>
    <row r="29845" spans="18:18" x14ac:dyDescent="0.25">
      <c r="R29845" s="139"/>
    </row>
    <row r="29846" spans="18:18" x14ac:dyDescent="0.25">
      <c r="R29846" s="139"/>
    </row>
    <row r="29847" spans="18:18" x14ac:dyDescent="0.25">
      <c r="R29847" s="139"/>
    </row>
    <row r="29848" spans="18:18" x14ac:dyDescent="0.25">
      <c r="R29848" s="139"/>
    </row>
    <row r="29849" spans="18:18" x14ac:dyDescent="0.25">
      <c r="R29849" s="139"/>
    </row>
    <row r="29850" spans="18:18" x14ac:dyDescent="0.25">
      <c r="R29850" s="139"/>
    </row>
    <row r="29851" spans="18:18" x14ac:dyDescent="0.25">
      <c r="R29851" s="139"/>
    </row>
    <row r="29852" spans="18:18" x14ac:dyDescent="0.25">
      <c r="R29852" s="139"/>
    </row>
    <row r="29853" spans="18:18" x14ac:dyDescent="0.25">
      <c r="R29853" s="139"/>
    </row>
    <row r="29854" spans="18:18" x14ac:dyDescent="0.25">
      <c r="R29854" s="139"/>
    </row>
    <row r="29855" spans="18:18" x14ac:dyDescent="0.25">
      <c r="R29855" s="139"/>
    </row>
    <row r="29856" spans="18:18" x14ac:dyDescent="0.25">
      <c r="R29856" s="139"/>
    </row>
    <row r="29857" spans="18:18" x14ac:dyDescent="0.25">
      <c r="R29857" s="139"/>
    </row>
    <row r="29858" spans="18:18" x14ac:dyDescent="0.25">
      <c r="R29858" s="139"/>
    </row>
    <row r="29859" spans="18:18" x14ac:dyDescent="0.25">
      <c r="R29859" s="139"/>
    </row>
    <row r="29860" spans="18:18" x14ac:dyDescent="0.25">
      <c r="R29860" s="139"/>
    </row>
    <row r="29861" spans="18:18" x14ac:dyDescent="0.25">
      <c r="R29861" s="139"/>
    </row>
    <row r="29862" spans="18:18" x14ac:dyDescent="0.25">
      <c r="R29862" s="139"/>
    </row>
    <row r="29863" spans="18:18" x14ac:dyDescent="0.25">
      <c r="R29863" s="139"/>
    </row>
    <row r="29864" spans="18:18" x14ac:dyDescent="0.25">
      <c r="R29864" s="139"/>
    </row>
    <row r="29865" spans="18:18" x14ac:dyDescent="0.25">
      <c r="R29865" s="139"/>
    </row>
    <row r="29866" spans="18:18" x14ac:dyDescent="0.25">
      <c r="R29866" s="139"/>
    </row>
    <row r="29867" spans="18:18" x14ac:dyDescent="0.25">
      <c r="R29867" s="139"/>
    </row>
    <row r="29868" spans="18:18" x14ac:dyDescent="0.25">
      <c r="R29868" s="139"/>
    </row>
    <row r="29869" spans="18:18" x14ac:dyDescent="0.25">
      <c r="R29869" s="139"/>
    </row>
    <row r="29870" spans="18:18" x14ac:dyDescent="0.25">
      <c r="R29870" s="139"/>
    </row>
    <row r="29871" spans="18:18" x14ac:dyDescent="0.25">
      <c r="R29871" s="139"/>
    </row>
    <row r="29872" spans="18:18" x14ac:dyDescent="0.25">
      <c r="R29872" s="139"/>
    </row>
    <row r="29873" spans="18:18" x14ac:dyDescent="0.25">
      <c r="R29873" s="139"/>
    </row>
    <row r="29874" spans="18:18" x14ac:dyDescent="0.25">
      <c r="R29874" s="139"/>
    </row>
    <row r="29875" spans="18:18" x14ac:dyDescent="0.25">
      <c r="R29875" s="139"/>
    </row>
    <row r="29876" spans="18:18" x14ac:dyDescent="0.25">
      <c r="R29876" s="139"/>
    </row>
    <row r="29877" spans="18:18" x14ac:dyDescent="0.25">
      <c r="R29877" s="139"/>
    </row>
    <row r="29878" spans="18:18" x14ac:dyDescent="0.25">
      <c r="R29878" s="139"/>
    </row>
    <row r="29879" spans="18:18" x14ac:dyDescent="0.25">
      <c r="R29879" s="139"/>
    </row>
    <row r="29880" spans="18:18" x14ac:dyDescent="0.25">
      <c r="R29880" s="139"/>
    </row>
    <row r="29881" spans="18:18" x14ac:dyDescent="0.25">
      <c r="R29881" s="139"/>
    </row>
    <row r="29882" spans="18:18" x14ac:dyDescent="0.25">
      <c r="R29882" s="139"/>
    </row>
    <row r="29883" spans="18:18" x14ac:dyDescent="0.25">
      <c r="R29883" s="139"/>
    </row>
    <row r="29884" spans="18:18" x14ac:dyDescent="0.25">
      <c r="R29884" s="139"/>
    </row>
    <row r="29885" spans="18:18" x14ac:dyDescent="0.25">
      <c r="R29885" s="139"/>
    </row>
    <row r="29886" spans="18:18" x14ac:dyDescent="0.25">
      <c r="R29886" s="139"/>
    </row>
    <row r="29887" spans="18:18" x14ac:dyDescent="0.25">
      <c r="R29887" s="139"/>
    </row>
    <row r="29888" spans="18:18" x14ac:dyDescent="0.25">
      <c r="R29888" s="139"/>
    </row>
    <row r="29889" spans="18:18" x14ac:dyDescent="0.25">
      <c r="R29889" s="139"/>
    </row>
    <row r="29890" spans="18:18" x14ac:dyDescent="0.25">
      <c r="R29890" s="139"/>
    </row>
    <row r="29891" spans="18:18" x14ac:dyDescent="0.25">
      <c r="R29891" s="139"/>
    </row>
    <row r="29892" spans="18:18" x14ac:dyDescent="0.25">
      <c r="R29892" s="139"/>
    </row>
    <row r="29893" spans="18:18" x14ac:dyDescent="0.25">
      <c r="R29893" s="139"/>
    </row>
    <row r="29894" spans="18:18" x14ac:dyDescent="0.25">
      <c r="R29894" s="139"/>
    </row>
    <row r="29895" spans="18:18" x14ac:dyDescent="0.25">
      <c r="R29895" s="139"/>
    </row>
    <row r="29896" spans="18:18" x14ac:dyDescent="0.25">
      <c r="R29896" s="139"/>
    </row>
    <row r="29897" spans="18:18" x14ac:dyDescent="0.25">
      <c r="R29897" s="139"/>
    </row>
    <row r="29898" spans="18:18" x14ac:dyDescent="0.25">
      <c r="R29898" s="139"/>
    </row>
    <row r="29899" spans="18:18" x14ac:dyDescent="0.25">
      <c r="R29899" s="139"/>
    </row>
    <row r="29900" spans="18:18" x14ac:dyDescent="0.25">
      <c r="R29900" s="139"/>
    </row>
    <row r="29901" spans="18:18" x14ac:dyDescent="0.25">
      <c r="R29901" s="139"/>
    </row>
    <row r="29902" spans="18:18" x14ac:dyDescent="0.25">
      <c r="R29902" s="139"/>
    </row>
    <row r="29903" spans="18:18" x14ac:dyDescent="0.25">
      <c r="R29903" s="139"/>
    </row>
    <row r="29904" spans="18:18" x14ac:dyDescent="0.25">
      <c r="R29904" s="139"/>
    </row>
    <row r="29905" spans="18:18" x14ac:dyDescent="0.25">
      <c r="R29905" s="139"/>
    </row>
    <row r="29906" spans="18:18" x14ac:dyDescent="0.25">
      <c r="R29906" s="139"/>
    </row>
    <row r="29907" spans="18:18" x14ac:dyDescent="0.25">
      <c r="R29907" s="139"/>
    </row>
    <row r="29908" spans="18:18" x14ac:dyDescent="0.25">
      <c r="R29908" s="139"/>
    </row>
    <row r="29909" spans="18:18" x14ac:dyDescent="0.25">
      <c r="R29909" s="139"/>
    </row>
    <row r="29910" spans="18:18" x14ac:dyDescent="0.25">
      <c r="R29910" s="139"/>
    </row>
    <row r="29911" spans="18:18" x14ac:dyDescent="0.25">
      <c r="R29911" s="139"/>
    </row>
    <row r="29912" spans="18:18" x14ac:dyDescent="0.25">
      <c r="R29912" s="139"/>
    </row>
    <row r="29913" spans="18:18" x14ac:dyDescent="0.25">
      <c r="R29913" s="139"/>
    </row>
    <row r="29914" spans="18:18" x14ac:dyDescent="0.25">
      <c r="R29914" s="139"/>
    </row>
    <row r="29915" spans="18:18" x14ac:dyDescent="0.25">
      <c r="R29915" s="139"/>
    </row>
    <row r="29916" spans="18:18" x14ac:dyDescent="0.25">
      <c r="R29916" s="139"/>
    </row>
    <row r="29917" spans="18:18" x14ac:dyDescent="0.25">
      <c r="R29917" s="139"/>
    </row>
    <row r="29918" spans="18:18" x14ac:dyDescent="0.25">
      <c r="R29918" s="139"/>
    </row>
    <row r="29919" spans="18:18" x14ac:dyDescent="0.25">
      <c r="R29919" s="139"/>
    </row>
    <row r="29920" spans="18:18" x14ac:dyDescent="0.25">
      <c r="R29920" s="139"/>
    </row>
    <row r="29921" spans="18:18" x14ac:dyDescent="0.25">
      <c r="R29921" s="139"/>
    </row>
    <row r="29922" spans="18:18" x14ac:dyDescent="0.25">
      <c r="R29922" s="139"/>
    </row>
    <row r="29923" spans="18:18" x14ac:dyDescent="0.25">
      <c r="R29923" s="139"/>
    </row>
    <row r="29924" spans="18:18" x14ac:dyDescent="0.25">
      <c r="R29924" s="139"/>
    </row>
    <row r="29925" spans="18:18" x14ac:dyDescent="0.25">
      <c r="R29925" s="139"/>
    </row>
    <row r="29926" spans="18:18" x14ac:dyDescent="0.25">
      <c r="R29926" s="139"/>
    </row>
    <row r="29927" spans="18:18" x14ac:dyDescent="0.25">
      <c r="R29927" s="139"/>
    </row>
    <row r="29928" spans="18:18" x14ac:dyDescent="0.25">
      <c r="R29928" s="139"/>
    </row>
    <row r="29929" spans="18:18" x14ac:dyDescent="0.25">
      <c r="R29929" s="139"/>
    </row>
    <row r="29930" spans="18:18" x14ac:dyDescent="0.25">
      <c r="R29930" s="139"/>
    </row>
    <row r="29931" spans="18:18" x14ac:dyDescent="0.25">
      <c r="R29931" s="139"/>
    </row>
    <row r="29932" spans="18:18" x14ac:dyDescent="0.25">
      <c r="R29932" s="139"/>
    </row>
    <row r="29933" spans="18:18" x14ac:dyDescent="0.25">
      <c r="R29933" s="139"/>
    </row>
    <row r="29934" spans="18:18" x14ac:dyDescent="0.25">
      <c r="R29934" s="139"/>
    </row>
    <row r="29935" spans="18:18" x14ac:dyDescent="0.25">
      <c r="R29935" s="139"/>
    </row>
    <row r="29936" spans="18:18" x14ac:dyDescent="0.25">
      <c r="R29936" s="139"/>
    </row>
    <row r="29937" spans="18:18" x14ac:dyDescent="0.25">
      <c r="R29937" s="139"/>
    </row>
    <row r="29938" spans="18:18" x14ac:dyDescent="0.25">
      <c r="R29938" s="139"/>
    </row>
    <row r="29939" spans="18:18" x14ac:dyDescent="0.25">
      <c r="R29939" s="139"/>
    </row>
    <row r="29940" spans="18:18" x14ac:dyDescent="0.25">
      <c r="R29940" s="139"/>
    </row>
    <row r="29941" spans="18:18" x14ac:dyDescent="0.25">
      <c r="R29941" s="139"/>
    </row>
    <row r="29942" spans="18:18" x14ac:dyDescent="0.25">
      <c r="R29942" s="139"/>
    </row>
    <row r="29943" spans="18:18" x14ac:dyDescent="0.25">
      <c r="R29943" s="139"/>
    </row>
    <row r="29944" spans="18:18" x14ac:dyDescent="0.25">
      <c r="R29944" s="139"/>
    </row>
    <row r="29945" spans="18:18" x14ac:dyDescent="0.25">
      <c r="R29945" s="139"/>
    </row>
    <row r="29946" spans="18:18" x14ac:dyDescent="0.25">
      <c r="R29946" s="139"/>
    </row>
    <row r="29947" spans="18:18" x14ac:dyDescent="0.25">
      <c r="R29947" s="139"/>
    </row>
    <row r="29948" spans="18:18" x14ac:dyDescent="0.25">
      <c r="R29948" s="139"/>
    </row>
    <row r="29949" spans="18:18" x14ac:dyDescent="0.25">
      <c r="R29949" s="139"/>
    </row>
    <row r="29950" spans="18:18" x14ac:dyDescent="0.25">
      <c r="R29950" s="139"/>
    </row>
    <row r="29951" spans="18:18" x14ac:dyDescent="0.25">
      <c r="R29951" s="139"/>
    </row>
    <row r="29952" spans="18:18" x14ac:dyDescent="0.25">
      <c r="R29952" s="139"/>
    </row>
    <row r="29953" spans="18:18" x14ac:dyDescent="0.25">
      <c r="R29953" s="139"/>
    </row>
    <row r="29954" spans="18:18" x14ac:dyDescent="0.25">
      <c r="R29954" s="139"/>
    </row>
    <row r="29955" spans="18:18" x14ac:dyDescent="0.25">
      <c r="R29955" s="139"/>
    </row>
    <row r="29956" spans="18:18" x14ac:dyDescent="0.25">
      <c r="R29956" s="139"/>
    </row>
    <row r="29957" spans="18:18" x14ac:dyDescent="0.25">
      <c r="R29957" s="139"/>
    </row>
    <row r="29958" spans="18:18" x14ac:dyDescent="0.25">
      <c r="R29958" s="139"/>
    </row>
    <row r="29959" spans="18:18" x14ac:dyDescent="0.25">
      <c r="R29959" s="139"/>
    </row>
    <row r="29960" spans="18:18" x14ac:dyDescent="0.25">
      <c r="R29960" s="139"/>
    </row>
    <row r="29961" spans="18:18" x14ac:dyDescent="0.25">
      <c r="R29961" s="139"/>
    </row>
    <row r="29962" spans="18:18" x14ac:dyDescent="0.25">
      <c r="R29962" s="139"/>
    </row>
    <row r="29963" spans="18:18" x14ac:dyDescent="0.25">
      <c r="R29963" s="139"/>
    </row>
    <row r="29964" spans="18:18" x14ac:dyDescent="0.25">
      <c r="R29964" s="139"/>
    </row>
    <row r="29965" spans="18:18" x14ac:dyDescent="0.25">
      <c r="R29965" s="139"/>
    </row>
    <row r="29966" spans="18:18" x14ac:dyDescent="0.25">
      <c r="R29966" s="139"/>
    </row>
    <row r="29967" spans="18:18" x14ac:dyDescent="0.25">
      <c r="R29967" s="139"/>
    </row>
    <row r="29968" spans="18:18" x14ac:dyDescent="0.25">
      <c r="R29968" s="139"/>
    </row>
    <row r="29969" spans="18:18" x14ac:dyDescent="0.25">
      <c r="R29969" s="139"/>
    </row>
    <row r="29970" spans="18:18" x14ac:dyDescent="0.25">
      <c r="R29970" s="139"/>
    </row>
    <row r="29971" spans="18:18" x14ac:dyDescent="0.25">
      <c r="R29971" s="139"/>
    </row>
    <row r="29972" spans="18:18" x14ac:dyDescent="0.25">
      <c r="R29972" s="139"/>
    </row>
    <row r="29973" spans="18:18" x14ac:dyDescent="0.25">
      <c r="R29973" s="139"/>
    </row>
    <row r="29974" spans="18:18" x14ac:dyDescent="0.25">
      <c r="R29974" s="139"/>
    </row>
    <row r="29975" spans="18:18" x14ac:dyDescent="0.25">
      <c r="R29975" s="139"/>
    </row>
    <row r="29976" spans="18:18" x14ac:dyDescent="0.25">
      <c r="R29976" s="139"/>
    </row>
    <row r="29977" spans="18:18" x14ac:dyDescent="0.25">
      <c r="R29977" s="139"/>
    </row>
    <row r="29978" spans="18:18" x14ac:dyDescent="0.25">
      <c r="R29978" s="139"/>
    </row>
    <row r="29979" spans="18:18" x14ac:dyDescent="0.25">
      <c r="R29979" s="139"/>
    </row>
    <row r="29980" spans="18:18" x14ac:dyDescent="0.25">
      <c r="R29980" s="139"/>
    </row>
    <row r="29981" spans="18:18" x14ac:dyDescent="0.25">
      <c r="R29981" s="139"/>
    </row>
    <row r="29982" spans="18:18" x14ac:dyDescent="0.25">
      <c r="R29982" s="139"/>
    </row>
    <row r="29983" spans="18:18" x14ac:dyDescent="0.25">
      <c r="R29983" s="139"/>
    </row>
    <row r="29984" spans="18:18" x14ac:dyDescent="0.25">
      <c r="R29984" s="139"/>
    </row>
    <row r="29985" spans="18:18" x14ac:dyDescent="0.25">
      <c r="R29985" s="139"/>
    </row>
    <row r="29986" spans="18:18" x14ac:dyDescent="0.25">
      <c r="R29986" s="139"/>
    </row>
    <row r="29987" spans="18:18" x14ac:dyDescent="0.25">
      <c r="R29987" s="139"/>
    </row>
    <row r="29988" spans="18:18" x14ac:dyDescent="0.25">
      <c r="R29988" s="139"/>
    </row>
    <row r="29989" spans="18:18" x14ac:dyDescent="0.25">
      <c r="R29989" s="139"/>
    </row>
    <row r="29990" spans="18:18" x14ac:dyDescent="0.25">
      <c r="R29990" s="139"/>
    </row>
    <row r="29991" spans="18:18" x14ac:dyDescent="0.25">
      <c r="R29991" s="139"/>
    </row>
    <row r="29992" spans="18:18" x14ac:dyDescent="0.25">
      <c r="R29992" s="139"/>
    </row>
    <row r="29993" spans="18:18" x14ac:dyDescent="0.25">
      <c r="R29993" s="139"/>
    </row>
    <row r="29994" spans="18:18" x14ac:dyDescent="0.25">
      <c r="R29994" s="139"/>
    </row>
    <row r="29995" spans="18:18" x14ac:dyDescent="0.25">
      <c r="R29995" s="139"/>
    </row>
    <row r="29996" spans="18:18" x14ac:dyDescent="0.25">
      <c r="R29996" s="139"/>
    </row>
    <row r="29997" spans="18:18" x14ac:dyDescent="0.25">
      <c r="R29997" s="139"/>
    </row>
    <row r="29998" spans="18:18" x14ac:dyDescent="0.25">
      <c r="R29998" s="139"/>
    </row>
    <row r="29999" spans="18:18" x14ac:dyDescent="0.25">
      <c r="R29999" s="139"/>
    </row>
    <row r="30000" spans="18:18" x14ac:dyDescent="0.25">
      <c r="R30000" s="139"/>
    </row>
    <row r="30001" spans="18:18" x14ac:dyDescent="0.25">
      <c r="R30001" s="139"/>
    </row>
    <row r="30002" spans="18:18" x14ac:dyDescent="0.25">
      <c r="R30002" s="139"/>
    </row>
    <row r="30003" spans="18:18" x14ac:dyDescent="0.25">
      <c r="R30003" s="139"/>
    </row>
    <row r="30004" spans="18:18" x14ac:dyDescent="0.25">
      <c r="R30004" s="139"/>
    </row>
    <row r="30005" spans="18:18" x14ac:dyDescent="0.25">
      <c r="R30005" s="139"/>
    </row>
    <row r="30006" spans="18:18" x14ac:dyDescent="0.25">
      <c r="R30006" s="139"/>
    </row>
    <row r="30007" spans="18:18" x14ac:dyDescent="0.25">
      <c r="R30007" s="139"/>
    </row>
    <row r="30008" spans="18:18" x14ac:dyDescent="0.25">
      <c r="R30008" s="139"/>
    </row>
    <row r="30009" spans="18:18" x14ac:dyDescent="0.25">
      <c r="R30009" s="139"/>
    </row>
    <row r="30010" spans="18:18" x14ac:dyDescent="0.25">
      <c r="R30010" s="139"/>
    </row>
    <row r="30011" spans="18:18" x14ac:dyDescent="0.25">
      <c r="R30011" s="139"/>
    </row>
    <row r="30012" spans="18:18" x14ac:dyDescent="0.25">
      <c r="R30012" s="139"/>
    </row>
    <row r="30013" spans="18:18" x14ac:dyDescent="0.25">
      <c r="R30013" s="139"/>
    </row>
    <row r="30014" spans="18:18" x14ac:dyDescent="0.25">
      <c r="R30014" s="139"/>
    </row>
    <row r="30015" spans="18:18" x14ac:dyDescent="0.25">
      <c r="R30015" s="139"/>
    </row>
    <row r="30016" spans="18:18" x14ac:dyDescent="0.25">
      <c r="R30016" s="139"/>
    </row>
    <row r="30017" spans="18:18" x14ac:dyDescent="0.25">
      <c r="R30017" s="139"/>
    </row>
    <row r="30018" spans="18:18" x14ac:dyDescent="0.25">
      <c r="R30018" s="139"/>
    </row>
    <row r="30019" spans="18:18" x14ac:dyDescent="0.25">
      <c r="R30019" s="139"/>
    </row>
    <row r="30020" spans="18:18" x14ac:dyDescent="0.25">
      <c r="R30020" s="139"/>
    </row>
    <row r="30021" spans="18:18" x14ac:dyDescent="0.25">
      <c r="R30021" s="139"/>
    </row>
    <row r="30022" spans="18:18" x14ac:dyDescent="0.25">
      <c r="R30022" s="139"/>
    </row>
    <row r="30023" spans="18:18" x14ac:dyDescent="0.25">
      <c r="R30023" s="139"/>
    </row>
    <row r="30024" spans="18:18" x14ac:dyDescent="0.25">
      <c r="R30024" s="139"/>
    </row>
    <row r="30025" spans="18:18" x14ac:dyDescent="0.25">
      <c r="R30025" s="139"/>
    </row>
    <row r="30026" spans="18:18" x14ac:dyDescent="0.25">
      <c r="R30026" s="139"/>
    </row>
    <row r="30027" spans="18:18" x14ac:dyDescent="0.25">
      <c r="R30027" s="139"/>
    </row>
    <row r="30028" spans="18:18" x14ac:dyDescent="0.25">
      <c r="R30028" s="139"/>
    </row>
    <row r="30029" spans="18:18" x14ac:dyDescent="0.25">
      <c r="R30029" s="139"/>
    </row>
    <row r="30030" spans="18:18" x14ac:dyDescent="0.25">
      <c r="R30030" s="139"/>
    </row>
    <row r="30031" spans="18:18" x14ac:dyDescent="0.25">
      <c r="R30031" s="139"/>
    </row>
    <row r="30032" spans="18:18" x14ac:dyDescent="0.25">
      <c r="R30032" s="139"/>
    </row>
    <row r="30033" spans="18:18" x14ac:dyDescent="0.25">
      <c r="R30033" s="139"/>
    </row>
    <row r="30034" spans="18:18" x14ac:dyDescent="0.25">
      <c r="R30034" s="139"/>
    </row>
    <row r="30035" spans="18:18" x14ac:dyDescent="0.25">
      <c r="R30035" s="139"/>
    </row>
    <row r="30036" spans="18:18" x14ac:dyDescent="0.25">
      <c r="R30036" s="139"/>
    </row>
    <row r="30037" spans="18:18" x14ac:dyDescent="0.25">
      <c r="R30037" s="139"/>
    </row>
    <row r="30038" spans="18:18" x14ac:dyDescent="0.25">
      <c r="R30038" s="139"/>
    </row>
    <row r="30039" spans="18:18" x14ac:dyDescent="0.25">
      <c r="R30039" s="139"/>
    </row>
    <row r="30040" spans="18:18" x14ac:dyDescent="0.25">
      <c r="R30040" s="139"/>
    </row>
    <row r="30041" spans="18:18" x14ac:dyDescent="0.25">
      <c r="R30041" s="139"/>
    </row>
    <row r="30042" spans="18:18" x14ac:dyDescent="0.25">
      <c r="R30042" s="139"/>
    </row>
    <row r="30043" spans="18:18" x14ac:dyDescent="0.25">
      <c r="R30043" s="139"/>
    </row>
    <row r="30044" spans="18:18" x14ac:dyDescent="0.25">
      <c r="R30044" s="139"/>
    </row>
    <row r="30045" spans="18:18" x14ac:dyDescent="0.25">
      <c r="R30045" s="139"/>
    </row>
    <row r="30046" spans="18:18" x14ac:dyDescent="0.25">
      <c r="R30046" s="139"/>
    </row>
    <row r="30047" spans="18:18" x14ac:dyDescent="0.25">
      <c r="R30047" s="139"/>
    </row>
    <row r="30048" spans="18:18" x14ac:dyDescent="0.25">
      <c r="R30048" s="139"/>
    </row>
    <row r="30049" spans="18:18" x14ac:dyDescent="0.25">
      <c r="R30049" s="139"/>
    </row>
    <row r="30050" spans="18:18" x14ac:dyDescent="0.25">
      <c r="R30050" s="139"/>
    </row>
    <row r="30051" spans="18:18" x14ac:dyDescent="0.25">
      <c r="R30051" s="139"/>
    </row>
    <row r="30052" spans="18:18" x14ac:dyDescent="0.25">
      <c r="R30052" s="139"/>
    </row>
    <row r="30053" spans="18:18" x14ac:dyDescent="0.25">
      <c r="R30053" s="139"/>
    </row>
    <row r="30054" spans="18:18" x14ac:dyDescent="0.25">
      <c r="R30054" s="139"/>
    </row>
    <row r="30055" spans="18:18" x14ac:dyDescent="0.25">
      <c r="R30055" s="139"/>
    </row>
    <row r="30056" spans="18:18" x14ac:dyDescent="0.25">
      <c r="R30056" s="139"/>
    </row>
    <row r="30057" spans="18:18" x14ac:dyDescent="0.25">
      <c r="R30057" s="139"/>
    </row>
    <row r="30058" spans="18:18" x14ac:dyDescent="0.25">
      <c r="R30058" s="139"/>
    </row>
    <row r="30059" spans="18:18" x14ac:dyDescent="0.25">
      <c r="R30059" s="139"/>
    </row>
    <row r="30060" spans="18:18" x14ac:dyDescent="0.25">
      <c r="R30060" s="139"/>
    </row>
    <row r="30061" spans="18:18" x14ac:dyDescent="0.25">
      <c r="R30061" s="139"/>
    </row>
    <row r="30062" spans="18:18" x14ac:dyDescent="0.25">
      <c r="R30062" s="139"/>
    </row>
    <row r="30063" spans="18:18" x14ac:dyDescent="0.25">
      <c r="R30063" s="139"/>
    </row>
    <row r="30064" spans="18:18" x14ac:dyDescent="0.25">
      <c r="R30064" s="139"/>
    </row>
    <row r="30065" spans="18:18" x14ac:dyDescent="0.25">
      <c r="R30065" s="139"/>
    </row>
    <row r="30066" spans="18:18" x14ac:dyDescent="0.25">
      <c r="R30066" s="139"/>
    </row>
    <row r="30067" spans="18:18" x14ac:dyDescent="0.25">
      <c r="R30067" s="139"/>
    </row>
    <row r="30068" spans="18:18" x14ac:dyDescent="0.25">
      <c r="R30068" s="139"/>
    </row>
    <row r="30069" spans="18:18" x14ac:dyDescent="0.25">
      <c r="R30069" s="139"/>
    </row>
    <row r="30070" spans="18:18" x14ac:dyDescent="0.25">
      <c r="R30070" s="139"/>
    </row>
    <row r="30071" spans="18:18" x14ac:dyDescent="0.25">
      <c r="R30071" s="139"/>
    </row>
    <row r="30072" spans="18:18" x14ac:dyDescent="0.25">
      <c r="R30072" s="139"/>
    </row>
    <row r="30073" spans="18:18" x14ac:dyDescent="0.25">
      <c r="R30073" s="139"/>
    </row>
    <row r="30074" spans="18:18" x14ac:dyDescent="0.25">
      <c r="R30074" s="139"/>
    </row>
    <row r="30075" spans="18:18" x14ac:dyDescent="0.25">
      <c r="R30075" s="139"/>
    </row>
    <row r="30076" spans="18:18" x14ac:dyDescent="0.25">
      <c r="R30076" s="139"/>
    </row>
    <row r="30077" spans="18:18" x14ac:dyDescent="0.25">
      <c r="R30077" s="139"/>
    </row>
    <row r="30078" spans="18:18" x14ac:dyDescent="0.25">
      <c r="R30078" s="139"/>
    </row>
    <row r="30079" spans="18:18" x14ac:dyDescent="0.25">
      <c r="R30079" s="139"/>
    </row>
    <row r="30080" spans="18:18" x14ac:dyDescent="0.25">
      <c r="R30080" s="139"/>
    </row>
    <row r="30081" spans="18:18" x14ac:dyDescent="0.25">
      <c r="R30081" s="139"/>
    </row>
    <row r="30082" spans="18:18" x14ac:dyDescent="0.25">
      <c r="R30082" s="139"/>
    </row>
    <row r="30083" spans="18:18" x14ac:dyDescent="0.25">
      <c r="R30083" s="139"/>
    </row>
    <row r="30084" spans="18:18" x14ac:dyDescent="0.25">
      <c r="R30084" s="139"/>
    </row>
    <row r="30085" spans="18:18" x14ac:dyDescent="0.25">
      <c r="R30085" s="139"/>
    </row>
    <row r="30086" spans="18:18" x14ac:dyDescent="0.25">
      <c r="R30086" s="139"/>
    </row>
    <row r="30087" spans="18:18" x14ac:dyDescent="0.25">
      <c r="R30087" s="139"/>
    </row>
    <row r="30088" spans="18:18" x14ac:dyDescent="0.25">
      <c r="R30088" s="139"/>
    </row>
    <row r="30089" spans="18:18" x14ac:dyDescent="0.25">
      <c r="R30089" s="139"/>
    </row>
    <row r="30090" spans="18:18" x14ac:dyDescent="0.25">
      <c r="R30090" s="139"/>
    </row>
    <row r="30091" spans="18:18" x14ac:dyDescent="0.25">
      <c r="R30091" s="139"/>
    </row>
    <row r="30092" spans="18:18" x14ac:dyDescent="0.25">
      <c r="R30092" s="139"/>
    </row>
    <row r="30093" spans="18:18" x14ac:dyDescent="0.25">
      <c r="R30093" s="139"/>
    </row>
    <row r="30094" spans="18:18" x14ac:dyDescent="0.25">
      <c r="R30094" s="139"/>
    </row>
    <row r="30095" spans="18:18" x14ac:dyDescent="0.25">
      <c r="R30095" s="139"/>
    </row>
    <row r="30096" spans="18:18" x14ac:dyDescent="0.25">
      <c r="R30096" s="139"/>
    </row>
    <row r="30097" spans="18:18" x14ac:dyDescent="0.25">
      <c r="R30097" s="139"/>
    </row>
    <row r="30098" spans="18:18" x14ac:dyDescent="0.25">
      <c r="R30098" s="139"/>
    </row>
    <row r="30099" spans="18:18" x14ac:dyDescent="0.25">
      <c r="R30099" s="139"/>
    </row>
    <row r="30100" spans="18:18" x14ac:dyDescent="0.25">
      <c r="R30100" s="139"/>
    </row>
    <row r="30101" spans="18:18" x14ac:dyDescent="0.25">
      <c r="R30101" s="139"/>
    </row>
    <row r="30102" spans="18:18" x14ac:dyDescent="0.25">
      <c r="R30102" s="139"/>
    </row>
    <row r="30103" spans="18:18" x14ac:dyDescent="0.25">
      <c r="R30103" s="139"/>
    </row>
    <row r="30104" spans="18:18" x14ac:dyDescent="0.25">
      <c r="R30104" s="139"/>
    </row>
    <row r="30105" spans="18:18" x14ac:dyDescent="0.25">
      <c r="R30105" s="139"/>
    </row>
    <row r="30106" spans="18:18" x14ac:dyDescent="0.25">
      <c r="R30106" s="139"/>
    </row>
    <row r="30107" spans="18:18" x14ac:dyDescent="0.25">
      <c r="R30107" s="139"/>
    </row>
    <row r="30108" spans="18:18" x14ac:dyDescent="0.25">
      <c r="R30108" s="139"/>
    </row>
    <row r="30109" spans="18:18" x14ac:dyDescent="0.25">
      <c r="R30109" s="139"/>
    </row>
    <row r="30110" spans="18:18" x14ac:dyDescent="0.25">
      <c r="R30110" s="139"/>
    </row>
    <row r="30111" spans="18:18" x14ac:dyDescent="0.25">
      <c r="R30111" s="139"/>
    </row>
    <row r="30112" spans="18:18" x14ac:dyDescent="0.25">
      <c r="R30112" s="139"/>
    </row>
    <row r="30113" spans="18:18" x14ac:dyDescent="0.25">
      <c r="R30113" s="139"/>
    </row>
    <row r="30114" spans="18:18" x14ac:dyDescent="0.25">
      <c r="R30114" s="139"/>
    </row>
    <row r="30115" spans="18:18" x14ac:dyDescent="0.25">
      <c r="R30115" s="139"/>
    </row>
    <row r="30116" spans="18:18" x14ac:dyDescent="0.25">
      <c r="R30116" s="139"/>
    </row>
    <row r="30117" spans="18:18" x14ac:dyDescent="0.25">
      <c r="R30117" s="139"/>
    </row>
    <row r="30118" spans="18:18" x14ac:dyDescent="0.25">
      <c r="R30118" s="139"/>
    </row>
    <row r="30119" spans="18:18" x14ac:dyDescent="0.25">
      <c r="R30119" s="139"/>
    </row>
    <row r="30120" spans="18:18" x14ac:dyDescent="0.25">
      <c r="R30120" s="139"/>
    </row>
    <row r="30121" spans="18:18" x14ac:dyDescent="0.25">
      <c r="R30121" s="139"/>
    </row>
    <row r="30122" spans="18:18" x14ac:dyDescent="0.25">
      <c r="R30122" s="139"/>
    </row>
    <row r="30123" spans="18:18" x14ac:dyDescent="0.25">
      <c r="R30123" s="139"/>
    </row>
    <row r="30124" spans="18:18" x14ac:dyDescent="0.25">
      <c r="R30124" s="139"/>
    </row>
    <row r="30125" spans="18:18" x14ac:dyDescent="0.25">
      <c r="R30125" s="139"/>
    </row>
    <row r="30126" spans="18:18" x14ac:dyDescent="0.25">
      <c r="R30126" s="139"/>
    </row>
    <row r="30127" spans="18:18" x14ac:dyDescent="0.25">
      <c r="R30127" s="139"/>
    </row>
    <row r="30128" spans="18:18" x14ac:dyDescent="0.25">
      <c r="R30128" s="139"/>
    </row>
    <row r="30129" spans="18:18" x14ac:dyDescent="0.25">
      <c r="R30129" s="139"/>
    </row>
    <row r="30130" spans="18:18" x14ac:dyDescent="0.25">
      <c r="R30130" s="139"/>
    </row>
    <row r="30131" spans="18:18" x14ac:dyDescent="0.25">
      <c r="R30131" s="139"/>
    </row>
    <row r="30132" spans="18:18" x14ac:dyDescent="0.25">
      <c r="R30132" s="139"/>
    </row>
    <row r="30133" spans="18:18" x14ac:dyDescent="0.25">
      <c r="R30133" s="139"/>
    </row>
    <row r="30134" spans="18:18" x14ac:dyDescent="0.25">
      <c r="R30134" s="139"/>
    </row>
    <row r="30135" spans="18:18" x14ac:dyDescent="0.25">
      <c r="R30135" s="139"/>
    </row>
    <row r="30136" spans="18:18" x14ac:dyDescent="0.25">
      <c r="R30136" s="139"/>
    </row>
    <row r="30137" spans="18:18" x14ac:dyDescent="0.25">
      <c r="R30137" s="139"/>
    </row>
    <row r="30138" spans="18:18" x14ac:dyDescent="0.25">
      <c r="R30138" s="139"/>
    </row>
    <row r="30139" spans="18:18" x14ac:dyDescent="0.25">
      <c r="R30139" s="139"/>
    </row>
    <row r="30140" spans="18:18" x14ac:dyDescent="0.25">
      <c r="R30140" s="139"/>
    </row>
    <row r="30141" spans="18:18" x14ac:dyDescent="0.25">
      <c r="R30141" s="139"/>
    </row>
    <row r="30142" spans="18:18" x14ac:dyDescent="0.25">
      <c r="R30142" s="139"/>
    </row>
    <row r="30143" spans="18:18" x14ac:dyDescent="0.25">
      <c r="R30143" s="139"/>
    </row>
    <row r="30144" spans="18:18" x14ac:dyDescent="0.25">
      <c r="R30144" s="139"/>
    </row>
    <row r="30145" spans="18:18" x14ac:dyDescent="0.25">
      <c r="R30145" s="139"/>
    </row>
    <row r="30146" spans="18:18" x14ac:dyDescent="0.25">
      <c r="R30146" s="139"/>
    </row>
    <row r="30147" spans="18:18" x14ac:dyDescent="0.25">
      <c r="R30147" s="139"/>
    </row>
    <row r="30148" spans="18:18" x14ac:dyDescent="0.25">
      <c r="R30148" s="139"/>
    </row>
    <row r="30149" spans="18:18" x14ac:dyDescent="0.25">
      <c r="R30149" s="139"/>
    </row>
    <row r="30150" spans="18:18" x14ac:dyDescent="0.25">
      <c r="R30150" s="139"/>
    </row>
    <row r="30151" spans="18:18" x14ac:dyDescent="0.25">
      <c r="R30151" s="139"/>
    </row>
    <row r="30152" spans="18:18" x14ac:dyDescent="0.25">
      <c r="R30152" s="139"/>
    </row>
    <row r="30153" spans="18:18" x14ac:dyDescent="0.25">
      <c r="R30153" s="139"/>
    </row>
    <row r="30154" spans="18:18" x14ac:dyDescent="0.25">
      <c r="R30154" s="139"/>
    </row>
    <row r="30155" spans="18:18" x14ac:dyDescent="0.25">
      <c r="R30155" s="139"/>
    </row>
    <row r="30156" spans="18:18" x14ac:dyDescent="0.25">
      <c r="R30156" s="139"/>
    </row>
    <row r="30157" spans="18:18" x14ac:dyDescent="0.25">
      <c r="R30157" s="139"/>
    </row>
    <row r="30158" spans="18:18" x14ac:dyDescent="0.25">
      <c r="R30158" s="139"/>
    </row>
    <row r="30159" spans="18:18" x14ac:dyDescent="0.25">
      <c r="R30159" s="139"/>
    </row>
    <row r="30160" spans="18:18" x14ac:dyDescent="0.25">
      <c r="R30160" s="139"/>
    </row>
    <row r="30161" spans="18:18" x14ac:dyDescent="0.25">
      <c r="R30161" s="139"/>
    </row>
    <row r="30162" spans="18:18" x14ac:dyDescent="0.25">
      <c r="R30162" s="139"/>
    </row>
    <row r="30163" spans="18:18" x14ac:dyDescent="0.25">
      <c r="R30163" s="139"/>
    </row>
    <row r="30164" spans="18:18" x14ac:dyDescent="0.25">
      <c r="R30164" s="139"/>
    </row>
    <row r="30165" spans="18:18" x14ac:dyDescent="0.25">
      <c r="R30165" s="139"/>
    </row>
    <row r="30166" spans="18:18" x14ac:dyDescent="0.25">
      <c r="R30166" s="139"/>
    </row>
    <row r="30167" spans="18:18" x14ac:dyDescent="0.25">
      <c r="R30167" s="139"/>
    </row>
    <row r="30168" spans="18:18" x14ac:dyDescent="0.25">
      <c r="R30168" s="139"/>
    </row>
    <row r="30169" spans="18:18" x14ac:dyDescent="0.25">
      <c r="R30169" s="139"/>
    </row>
    <row r="30170" spans="18:18" x14ac:dyDescent="0.25">
      <c r="R30170" s="139"/>
    </row>
    <row r="30171" spans="18:18" x14ac:dyDescent="0.25">
      <c r="R30171" s="139"/>
    </row>
    <row r="30172" spans="18:18" x14ac:dyDescent="0.25">
      <c r="R30172" s="139"/>
    </row>
    <row r="30173" spans="18:18" x14ac:dyDescent="0.25">
      <c r="R30173" s="139"/>
    </row>
    <row r="30174" spans="18:18" x14ac:dyDescent="0.25">
      <c r="R30174" s="139"/>
    </row>
    <row r="30175" spans="18:18" x14ac:dyDescent="0.25">
      <c r="R30175" s="139"/>
    </row>
    <row r="30176" spans="18:18" x14ac:dyDescent="0.25">
      <c r="R30176" s="139"/>
    </row>
    <row r="30177" spans="18:18" x14ac:dyDescent="0.25">
      <c r="R30177" s="139"/>
    </row>
    <row r="30178" spans="18:18" x14ac:dyDescent="0.25">
      <c r="R30178" s="139"/>
    </row>
    <row r="30179" spans="18:18" x14ac:dyDescent="0.25">
      <c r="R30179" s="139"/>
    </row>
    <row r="30180" spans="18:18" x14ac:dyDescent="0.25">
      <c r="R30180" s="139"/>
    </row>
    <row r="30181" spans="18:18" x14ac:dyDescent="0.25">
      <c r="R30181" s="139"/>
    </row>
    <row r="30182" spans="18:18" x14ac:dyDescent="0.25">
      <c r="R30182" s="139"/>
    </row>
    <row r="30183" spans="18:18" x14ac:dyDescent="0.25">
      <c r="R30183" s="139"/>
    </row>
    <row r="30184" spans="18:18" x14ac:dyDescent="0.25">
      <c r="R30184" s="139"/>
    </row>
    <row r="30185" spans="18:18" x14ac:dyDescent="0.25">
      <c r="R30185" s="139"/>
    </row>
    <row r="30186" spans="18:18" x14ac:dyDescent="0.25">
      <c r="R30186" s="139"/>
    </row>
    <row r="30187" spans="18:18" x14ac:dyDescent="0.25">
      <c r="R30187" s="139"/>
    </row>
    <row r="30188" spans="18:18" x14ac:dyDescent="0.25">
      <c r="R30188" s="139"/>
    </row>
    <row r="30189" spans="18:18" x14ac:dyDescent="0.25">
      <c r="R30189" s="139"/>
    </row>
    <row r="30190" spans="18:18" x14ac:dyDescent="0.25">
      <c r="R30190" s="139"/>
    </row>
    <row r="30191" spans="18:18" x14ac:dyDescent="0.25">
      <c r="R30191" s="139"/>
    </row>
    <row r="30192" spans="18:18" x14ac:dyDescent="0.25">
      <c r="R30192" s="139"/>
    </row>
    <row r="30193" spans="18:18" x14ac:dyDescent="0.25">
      <c r="R30193" s="139"/>
    </row>
    <row r="30194" spans="18:18" x14ac:dyDescent="0.25">
      <c r="R30194" s="139"/>
    </row>
    <row r="30195" spans="18:18" x14ac:dyDescent="0.25">
      <c r="R30195" s="139"/>
    </row>
    <row r="30196" spans="18:18" x14ac:dyDescent="0.25">
      <c r="R30196" s="139"/>
    </row>
    <row r="30197" spans="18:18" x14ac:dyDescent="0.25">
      <c r="R30197" s="139"/>
    </row>
    <row r="30198" spans="18:18" x14ac:dyDescent="0.25">
      <c r="R30198" s="139"/>
    </row>
    <row r="30199" spans="18:18" x14ac:dyDescent="0.25">
      <c r="R30199" s="139"/>
    </row>
    <row r="30200" spans="18:18" x14ac:dyDescent="0.25">
      <c r="R30200" s="139"/>
    </row>
    <row r="30201" spans="18:18" x14ac:dyDescent="0.25">
      <c r="R30201" s="139"/>
    </row>
    <row r="30202" spans="18:18" x14ac:dyDescent="0.25">
      <c r="R30202" s="139"/>
    </row>
    <row r="30203" spans="18:18" x14ac:dyDescent="0.25">
      <c r="R30203" s="139"/>
    </row>
    <row r="30204" spans="18:18" x14ac:dyDescent="0.25">
      <c r="R30204" s="139"/>
    </row>
    <row r="30205" spans="18:18" x14ac:dyDescent="0.25">
      <c r="R30205" s="139"/>
    </row>
    <row r="30206" spans="18:18" x14ac:dyDescent="0.25">
      <c r="R30206" s="139"/>
    </row>
    <row r="30207" spans="18:18" x14ac:dyDescent="0.25">
      <c r="R30207" s="139"/>
    </row>
    <row r="30208" spans="18:18" x14ac:dyDescent="0.25">
      <c r="R30208" s="139"/>
    </row>
    <row r="30209" spans="18:18" x14ac:dyDescent="0.25">
      <c r="R30209" s="139"/>
    </row>
    <row r="30210" spans="18:18" x14ac:dyDescent="0.25">
      <c r="R30210" s="139"/>
    </row>
    <row r="30211" spans="18:18" x14ac:dyDescent="0.25">
      <c r="R30211" s="139"/>
    </row>
    <row r="30212" spans="18:18" x14ac:dyDescent="0.25">
      <c r="R30212" s="139"/>
    </row>
    <row r="30213" spans="18:18" x14ac:dyDescent="0.25">
      <c r="R30213" s="139"/>
    </row>
    <row r="30214" spans="18:18" x14ac:dyDescent="0.25">
      <c r="R30214" s="139"/>
    </row>
    <row r="30215" spans="18:18" x14ac:dyDescent="0.25">
      <c r="R30215" s="139"/>
    </row>
    <row r="30216" spans="18:18" x14ac:dyDescent="0.25">
      <c r="R30216" s="139"/>
    </row>
    <row r="30217" spans="18:18" x14ac:dyDescent="0.25">
      <c r="R30217" s="139"/>
    </row>
    <row r="30218" spans="18:18" x14ac:dyDescent="0.25">
      <c r="R30218" s="139"/>
    </row>
    <row r="30219" spans="18:18" x14ac:dyDescent="0.25">
      <c r="R30219" s="139"/>
    </row>
    <row r="30220" spans="18:18" x14ac:dyDescent="0.25">
      <c r="R30220" s="139"/>
    </row>
    <row r="30221" spans="18:18" x14ac:dyDescent="0.25">
      <c r="R30221" s="139"/>
    </row>
    <row r="30222" spans="18:18" x14ac:dyDescent="0.25">
      <c r="R30222" s="139"/>
    </row>
    <row r="30223" spans="18:18" x14ac:dyDescent="0.25">
      <c r="R30223" s="139"/>
    </row>
    <row r="30224" spans="18:18" x14ac:dyDescent="0.25">
      <c r="R30224" s="139"/>
    </row>
    <row r="30225" spans="18:18" x14ac:dyDescent="0.25">
      <c r="R30225" s="139"/>
    </row>
    <row r="30226" spans="18:18" x14ac:dyDescent="0.25">
      <c r="R30226" s="139"/>
    </row>
    <row r="30227" spans="18:18" x14ac:dyDescent="0.25">
      <c r="R30227" s="139"/>
    </row>
    <row r="30228" spans="18:18" x14ac:dyDescent="0.25">
      <c r="R30228" s="139"/>
    </row>
    <row r="30229" spans="18:18" x14ac:dyDescent="0.25">
      <c r="R30229" s="139"/>
    </row>
    <row r="30230" spans="18:18" x14ac:dyDescent="0.25">
      <c r="R30230" s="139"/>
    </row>
    <row r="30231" spans="18:18" x14ac:dyDescent="0.25">
      <c r="R30231" s="139"/>
    </row>
    <row r="30232" spans="18:18" x14ac:dyDescent="0.25">
      <c r="R30232" s="139"/>
    </row>
    <row r="30233" spans="18:18" x14ac:dyDescent="0.25">
      <c r="R30233" s="139"/>
    </row>
    <row r="30234" spans="18:18" x14ac:dyDescent="0.25">
      <c r="R30234" s="139"/>
    </row>
    <row r="30235" spans="18:18" x14ac:dyDescent="0.25">
      <c r="R30235" s="139"/>
    </row>
    <row r="30236" spans="18:18" x14ac:dyDescent="0.25">
      <c r="R30236" s="139"/>
    </row>
    <row r="30237" spans="18:18" x14ac:dyDescent="0.25">
      <c r="R30237" s="139"/>
    </row>
    <row r="30238" spans="18:18" x14ac:dyDescent="0.25">
      <c r="R30238" s="139"/>
    </row>
    <row r="30239" spans="18:18" x14ac:dyDescent="0.25">
      <c r="R30239" s="139"/>
    </row>
    <row r="30240" spans="18:18" x14ac:dyDescent="0.25">
      <c r="R30240" s="139"/>
    </row>
    <row r="30241" spans="18:18" x14ac:dyDescent="0.25">
      <c r="R30241" s="139"/>
    </row>
    <row r="30242" spans="18:18" x14ac:dyDescent="0.25">
      <c r="R30242" s="139"/>
    </row>
    <row r="30243" spans="18:18" x14ac:dyDescent="0.25">
      <c r="R30243" s="139"/>
    </row>
    <row r="30244" spans="18:18" x14ac:dyDescent="0.25">
      <c r="R30244" s="139"/>
    </row>
    <row r="30245" spans="18:18" x14ac:dyDescent="0.25">
      <c r="R30245" s="139"/>
    </row>
    <row r="30246" spans="18:18" x14ac:dyDescent="0.25">
      <c r="R30246" s="139"/>
    </row>
    <row r="30247" spans="18:18" x14ac:dyDescent="0.25">
      <c r="R30247" s="139"/>
    </row>
    <row r="30248" spans="18:18" x14ac:dyDescent="0.25">
      <c r="R30248" s="139"/>
    </row>
    <row r="30249" spans="18:18" x14ac:dyDescent="0.25">
      <c r="R30249" s="139"/>
    </row>
    <row r="30250" spans="18:18" x14ac:dyDescent="0.25">
      <c r="R30250" s="139"/>
    </row>
    <row r="30251" spans="18:18" x14ac:dyDescent="0.25">
      <c r="R30251" s="139"/>
    </row>
    <row r="30252" spans="18:18" x14ac:dyDescent="0.25">
      <c r="R30252" s="139"/>
    </row>
    <row r="30253" spans="18:18" x14ac:dyDescent="0.25">
      <c r="R30253" s="139"/>
    </row>
    <row r="30254" spans="18:18" x14ac:dyDescent="0.25">
      <c r="R30254" s="139"/>
    </row>
    <row r="30255" spans="18:18" x14ac:dyDescent="0.25">
      <c r="R30255" s="139"/>
    </row>
    <row r="30256" spans="18:18" x14ac:dyDescent="0.25">
      <c r="R30256" s="139"/>
    </row>
    <row r="30257" spans="18:18" x14ac:dyDescent="0.25">
      <c r="R30257" s="139"/>
    </row>
    <row r="30258" spans="18:18" x14ac:dyDescent="0.25">
      <c r="R30258" s="139"/>
    </row>
    <row r="30259" spans="18:18" x14ac:dyDescent="0.25">
      <c r="R30259" s="139"/>
    </row>
    <row r="30260" spans="18:18" x14ac:dyDescent="0.25">
      <c r="R30260" s="139"/>
    </row>
    <row r="30261" spans="18:18" x14ac:dyDescent="0.25">
      <c r="R30261" s="139"/>
    </row>
    <row r="30262" spans="18:18" x14ac:dyDescent="0.25">
      <c r="R30262" s="139"/>
    </row>
    <row r="30263" spans="18:18" x14ac:dyDescent="0.25">
      <c r="R30263" s="139"/>
    </row>
    <row r="30264" spans="18:18" x14ac:dyDescent="0.25">
      <c r="R30264" s="139"/>
    </row>
    <row r="30265" spans="18:18" x14ac:dyDescent="0.25">
      <c r="R30265" s="139"/>
    </row>
    <row r="30266" spans="18:18" x14ac:dyDescent="0.25">
      <c r="R30266" s="139"/>
    </row>
    <row r="30267" spans="18:18" x14ac:dyDescent="0.25">
      <c r="R30267" s="139"/>
    </row>
    <row r="30268" spans="18:18" x14ac:dyDescent="0.25">
      <c r="R30268" s="139"/>
    </row>
    <row r="30269" spans="18:18" x14ac:dyDescent="0.25">
      <c r="R30269" s="139"/>
    </row>
    <row r="30270" spans="18:18" x14ac:dyDescent="0.25">
      <c r="R30270" s="139"/>
    </row>
    <row r="30271" spans="18:18" x14ac:dyDescent="0.25">
      <c r="R30271" s="139"/>
    </row>
    <row r="30272" spans="18:18" x14ac:dyDescent="0.25">
      <c r="R30272" s="139"/>
    </row>
    <row r="30273" spans="18:18" x14ac:dyDescent="0.25">
      <c r="R30273" s="139"/>
    </row>
    <row r="30274" spans="18:18" x14ac:dyDescent="0.25">
      <c r="R30274" s="139"/>
    </row>
    <row r="30275" spans="18:18" x14ac:dyDescent="0.25">
      <c r="R30275" s="139"/>
    </row>
    <row r="30276" spans="18:18" x14ac:dyDescent="0.25">
      <c r="R30276" s="139"/>
    </row>
    <row r="30277" spans="18:18" x14ac:dyDescent="0.25">
      <c r="R30277" s="139"/>
    </row>
    <row r="30278" spans="18:18" x14ac:dyDescent="0.25">
      <c r="R30278" s="139"/>
    </row>
    <row r="30279" spans="18:18" x14ac:dyDescent="0.25">
      <c r="R30279" s="139"/>
    </row>
    <row r="30280" spans="18:18" x14ac:dyDescent="0.25">
      <c r="R30280" s="139"/>
    </row>
    <row r="30281" spans="18:18" x14ac:dyDescent="0.25">
      <c r="R30281" s="139"/>
    </row>
    <row r="30282" spans="18:18" x14ac:dyDescent="0.25">
      <c r="R30282" s="139"/>
    </row>
    <row r="30283" spans="18:18" x14ac:dyDescent="0.25">
      <c r="R30283" s="139"/>
    </row>
    <row r="30284" spans="18:18" x14ac:dyDescent="0.25">
      <c r="R30284" s="139"/>
    </row>
    <row r="30285" spans="18:18" x14ac:dyDescent="0.25">
      <c r="R30285" s="139"/>
    </row>
    <row r="30286" spans="18:18" x14ac:dyDescent="0.25">
      <c r="R30286" s="139"/>
    </row>
    <row r="30287" spans="18:18" x14ac:dyDescent="0.25">
      <c r="R30287" s="139"/>
    </row>
    <row r="30288" spans="18:18" x14ac:dyDescent="0.25">
      <c r="R30288" s="139"/>
    </row>
    <row r="30289" spans="18:18" x14ac:dyDescent="0.25">
      <c r="R30289" s="139"/>
    </row>
    <row r="30290" spans="18:18" x14ac:dyDescent="0.25">
      <c r="R30290" s="139"/>
    </row>
    <row r="30291" spans="18:18" x14ac:dyDescent="0.25">
      <c r="R30291" s="139"/>
    </row>
    <row r="30292" spans="18:18" x14ac:dyDescent="0.25">
      <c r="R30292" s="139"/>
    </row>
    <row r="30293" spans="18:18" x14ac:dyDescent="0.25">
      <c r="R30293" s="139"/>
    </row>
    <row r="30294" spans="18:18" x14ac:dyDescent="0.25">
      <c r="R30294" s="139"/>
    </row>
    <row r="30295" spans="18:18" x14ac:dyDescent="0.25">
      <c r="R30295" s="139"/>
    </row>
    <row r="30296" spans="18:18" x14ac:dyDescent="0.25">
      <c r="R30296" s="139"/>
    </row>
    <row r="30297" spans="18:18" x14ac:dyDescent="0.25">
      <c r="R30297" s="139"/>
    </row>
    <row r="30298" spans="18:18" x14ac:dyDescent="0.25">
      <c r="R30298" s="139"/>
    </row>
    <row r="30299" spans="18:18" x14ac:dyDescent="0.25">
      <c r="R30299" s="139"/>
    </row>
    <row r="30300" spans="18:18" x14ac:dyDescent="0.25">
      <c r="R30300" s="139"/>
    </row>
    <row r="30301" spans="18:18" x14ac:dyDescent="0.25">
      <c r="R30301" s="139"/>
    </row>
    <row r="30302" spans="18:18" x14ac:dyDescent="0.25">
      <c r="R30302" s="139"/>
    </row>
    <row r="30303" spans="18:18" x14ac:dyDescent="0.25">
      <c r="R30303" s="139"/>
    </row>
    <row r="30304" spans="18:18" x14ac:dyDescent="0.25">
      <c r="R30304" s="139"/>
    </row>
    <row r="30305" spans="18:18" x14ac:dyDescent="0.25">
      <c r="R30305" s="139"/>
    </row>
    <row r="30306" spans="18:18" x14ac:dyDescent="0.25">
      <c r="R30306" s="139"/>
    </row>
    <row r="30307" spans="18:18" x14ac:dyDescent="0.25">
      <c r="R30307" s="139"/>
    </row>
    <row r="30308" spans="18:18" x14ac:dyDescent="0.25">
      <c r="R30308" s="139"/>
    </row>
    <row r="30309" spans="18:18" x14ac:dyDescent="0.25">
      <c r="R30309" s="139"/>
    </row>
    <row r="30310" spans="18:18" x14ac:dyDescent="0.25">
      <c r="R30310" s="139"/>
    </row>
    <row r="30311" spans="18:18" x14ac:dyDescent="0.25">
      <c r="R30311" s="139"/>
    </row>
    <row r="30312" spans="18:18" x14ac:dyDescent="0.25">
      <c r="R30312" s="139"/>
    </row>
    <row r="30313" spans="18:18" x14ac:dyDescent="0.25">
      <c r="R30313" s="139"/>
    </row>
    <row r="30314" spans="18:18" x14ac:dyDescent="0.25">
      <c r="R30314" s="139"/>
    </row>
    <row r="30315" spans="18:18" x14ac:dyDescent="0.25">
      <c r="R30315" s="139"/>
    </row>
    <row r="30316" spans="18:18" x14ac:dyDescent="0.25">
      <c r="R30316" s="139"/>
    </row>
    <row r="30317" spans="18:18" x14ac:dyDescent="0.25">
      <c r="R30317" s="139"/>
    </row>
    <row r="30318" spans="18:18" x14ac:dyDescent="0.25">
      <c r="R30318" s="139"/>
    </row>
    <row r="30319" spans="18:18" x14ac:dyDescent="0.25">
      <c r="R30319" s="139"/>
    </row>
    <row r="30320" spans="18:18" x14ac:dyDescent="0.25">
      <c r="R30320" s="139"/>
    </row>
    <row r="30321" spans="18:18" x14ac:dyDescent="0.25">
      <c r="R30321" s="139"/>
    </row>
    <row r="30322" spans="18:18" x14ac:dyDescent="0.25">
      <c r="R30322" s="139"/>
    </row>
    <row r="30323" spans="18:18" x14ac:dyDescent="0.25">
      <c r="R30323" s="139"/>
    </row>
    <row r="30324" spans="18:18" x14ac:dyDescent="0.25">
      <c r="R30324" s="139"/>
    </row>
    <row r="30325" spans="18:18" x14ac:dyDescent="0.25">
      <c r="R30325" s="139"/>
    </row>
    <row r="30326" spans="18:18" x14ac:dyDescent="0.25">
      <c r="R30326" s="139"/>
    </row>
    <row r="30327" spans="18:18" x14ac:dyDescent="0.25">
      <c r="R30327" s="139"/>
    </row>
    <row r="30328" spans="18:18" x14ac:dyDescent="0.25">
      <c r="R30328" s="139"/>
    </row>
    <row r="30329" spans="18:18" x14ac:dyDescent="0.25">
      <c r="R30329" s="139"/>
    </row>
    <row r="30330" spans="18:18" x14ac:dyDescent="0.25">
      <c r="R30330" s="139"/>
    </row>
    <row r="30331" spans="18:18" x14ac:dyDescent="0.25">
      <c r="R30331" s="139"/>
    </row>
    <row r="30332" spans="18:18" x14ac:dyDescent="0.25">
      <c r="R30332" s="139"/>
    </row>
    <row r="30333" spans="18:18" x14ac:dyDescent="0.25">
      <c r="R30333" s="139"/>
    </row>
    <row r="30334" spans="18:18" x14ac:dyDescent="0.25">
      <c r="R30334" s="139"/>
    </row>
    <row r="30335" spans="18:18" x14ac:dyDescent="0.25">
      <c r="R30335" s="139"/>
    </row>
    <row r="30336" spans="18:18" x14ac:dyDescent="0.25">
      <c r="R30336" s="139"/>
    </row>
    <row r="30337" spans="18:18" x14ac:dyDescent="0.25">
      <c r="R30337" s="139"/>
    </row>
    <row r="30338" spans="18:18" x14ac:dyDescent="0.25">
      <c r="R30338" s="139"/>
    </row>
    <row r="30339" spans="18:18" x14ac:dyDescent="0.25">
      <c r="R30339" s="139"/>
    </row>
    <row r="30340" spans="18:18" x14ac:dyDescent="0.25">
      <c r="R30340" s="139"/>
    </row>
    <row r="30341" spans="18:18" x14ac:dyDescent="0.25">
      <c r="R30341" s="139"/>
    </row>
    <row r="30342" spans="18:18" x14ac:dyDescent="0.25">
      <c r="R30342" s="139"/>
    </row>
    <row r="30343" spans="18:18" x14ac:dyDescent="0.25">
      <c r="R30343" s="139"/>
    </row>
    <row r="30344" spans="18:18" x14ac:dyDescent="0.25">
      <c r="R30344" s="139"/>
    </row>
    <row r="30345" spans="18:18" x14ac:dyDescent="0.25">
      <c r="R30345" s="139"/>
    </row>
    <row r="30346" spans="18:18" x14ac:dyDescent="0.25">
      <c r="R30346" s="139"/>
    </row>
    <row r="30347" spans="18:18" x14ac:dyDescent="0.25">
      <c r="R30347" s="139"/>
    </row>
    <row r="30348" spans="18:18" x14ac:dyDescent="0.25">
      <c r="R30348" s="139"/>
    </row>
    <row r="30349" spans="18:18" x14ac:dyDescent="0.25">
      <c r="R30349" s="139"/>
    </row>
    <row r="30350" spans="18:18" x14ac:dyDescent="0.25">
      <c r="R30350" s="139"/>
    </row>
    <row r="30351" spans="18:18" x14ac:dyDescent="0.25">
      <c r="R30351" s="139"/>
    </row>
    <row r="30352" spans="18:18" x14ac:dyDescent="0.25">
      <c r="R30352" s="139"/>
    </row>
    <row r="30353" spans="18:18" x14ac:dyDescent="0.25">
      <c r="R30353" s="139"/>
    </row>
    <row r="30354" spans="18:18" x14ac:dyDescent="0.25">
      <c r="R30354" s="139"/>
    </row>
    <row r="30355" spans="18:18" x14ac:dyDescent="0.25">
      <c r="R30355" s="139"/>
    </row>
    <row r="30356" spans="18:18" x14ac:dyDescent="0.25">
      <c r="R30356" s="139"/>
    </row>
    <row r="30357" spans="18:18" x14ac:dyDescent="0.25">
      <c r="R30357" s="139"/>
    </row>
    <row r="30358" spans="18:18" x14ac:dyDescent="0.25">
      <c r="R30358" s="139"/>
    </row>
    <row r="30359" spans="18:18" x14ac:dyDescent="0.25">
      <c r="R30359" s="139"/>
    </row>
    <row r="30360" spans="18:18" x14ac:dyDescent="0.25">
      <c r="R30360" s="139"/>
    </row>
    <row r="30361" spans="18:18" x14ac:dyDescent="0.25">
      <c r="R30361" s="139"/>
    </row>
    <row r="30362" spans="18:18" x14ac:dyDescent="0.25">
      <c r="R30362" s="139"/>
    </row>
    <row r="30363" spans="18:18" x14ac:dyDescent="0.25">
      <c r="R30363" s="139"/>
    </row>
    <row r="30364" spans="18:18" x14ac:dyDescent="0.25">
      <c r="R30364" s="139"/>
    </row>
    <row r="30365" spans="18:18" x14ac:dyDescent="0.25">
      <c r="R30365" s="139"/>
    </row>
    <row r="30366" spans="18:18" x14ac:dyDescent="0.25">
      <c r="R30366" s="139"/>
    </row>
    <row r="30367" spans="18:18" x14ac:dyDescent="0.25">
      <c r="R30367" s="139"/>
    </row>
    <row r="30368" spans="18:18" x14ac:dyDescent="0.25">
      <c r="R30368" s="139"/>
    </row>
    <row r="30369" spans="18:18" x14ac:dyDescent="0.25">
      <c r="R30369" s="139"/>
    </row>
    <row r="30370" spans="18:18" x14ac:dyDescent="0.25">
      <c r="R30370" s="139"/>
    </row>
    <row r="30371" spans="18:18" x14ac:dyDescent="0.25">
      <c r="R30371" s="139"/>
    </row>
    <row r="30372" spans="18:18" x14ac:dyDescent="0.25">
      <c r="R30372" s="139"/>
    </row>
    <row r="30373" spans="18:18" x14ac:dyDescent="0.25">
      <c r="R30373" s="139"/>
    </row>
    <row r="30374" spans="18:18" x14ac:dyDescent="0.25">
      <c r="R30374" s="139"/>
    </row>
    <row r="30375" spans="18:18" x14ac:dyDescent="0.25">
      <c r="R30375" s="139"/>
    </row>
    <row r="30376" spans="18:18" x14ac:dyDescent="0.25">
      <c r="R30376" s="139"/>
    </row>
    <row r="30377" spans="18:18" x14ac:dyDescent="0.25">
      <c r="R30377" s="139"/>
    </row>
    <row r="30378" spans="18:18" x14ac:dyDescent="0.25">
      <c r="R30378" s="139"/>
    </row>
    <row r="30379" spans="18:18" x14ac:dyDescent="0.25">
      <c r="R30379" s="139"/>
    </row>
    <row r="30380" spans="18:18" x14ac:dyDescent="0.25">
      <c r="R30380" s="139"/>
    </row>
    <row r="30381" spans="18:18" x14ac:dyDescent="0.25">
      <c r="R30381" s="139"/>
    </row>
    <row r="30382" spans="18:18" x14ac:dyDescent="0.25">
      <c r="R30382" s="139"/>
    </row>
    <row r="30383" spans="18:18" x14ac:dyDescent="0.25">
      <c r="R30383" s="139"/>
    </row>
    <row r="30384" spans="18:18" x14ac:dyDescent="0.25">
      <c r="R30384" s="139"/>
    </row>
    <row r="30385" spans="18:18" x14ac:dyDescent="0.25">
      <c r="R30385" s="139"/>
    </row>
    <row r="30386" spans="18:18" x14ac:dyDescent="0.25">
      <c r="R30386" s="139"/>
    </row>
    <row r="30387" spans="18:18" x14ac:dyDescent="0.25">
      <c r="R30387" s="139"/>
    </row>
    <row r="30388" spans="18:18" x14ac:dyDescent="0.25">
      <c r="R30388" s="139"/>
    </row>
    <row r="30389" spans="18:18" x14ac:dyDescent="0.25">
      <c r="R30389" s="139"/>
    </row>
    <row r="30390" spans="18:18" x14ac:dyDescent="0.25">
      <c r="R30390" s="139"/>
    </row>
    <row r="30391" spans="18:18" x14ac:dyDescent="0.25">
      <c r="R30391" s="139"/>
    </row>
    <row r="30392" spans="18:18" x14ac:dyDescent="0.25">
      <c r="R30392" s="139"/>
    </row>
    <row r="30393" spans="18:18" x14ac:dyDescent="0.25">
      <c r="R30393" s="139"/>
    </row>
    <row r="30394" spans="18:18" x14ac:dyDescent="0.25">
      <c r="R30394" s="139"/>
    </row>
    <row r="30395" spans="18:18" x14ac:dyDescent="0.25">
      <c r="R30395" s="139"/>
    </row>
    <row r="30396" spans="18:18" x14ac:dyDescent="0.25">
      <c r="R30396" s="139"/>
    </row>
    <row r="30397" spans="18:18" x14ac:dyDescent="0.25">
      <c r="R30397" s="139"/>
    </row>
    <row r="30398" spans="18:18" x14ac:dyDescent="0.25">
      <c r="R30398" s="139"/>
    </row>
    <row r="30399" spans="18:18" x14ac:dyDescent="0.25">
      <c r="R30399" s="139"/>
    </row>
    <row r="30400" spans="18:18" x14ac:dyDescent="0.25">
      <c r="R30400" s="139"/>
    </row>
    <row r="30401" spans="18:18" x14ac:dyDescent="0.25">
      <c r="R30401" s="139"/>
    </row>
    <row r="30402" spans="18:18" x14ac:dyDescent="0.25">
      <c r="R30402" s="139"/>
    </row>
    <row r="30403" spans="18:18" x14ac:dyDescent="0.25">
      <c r="R30403" s="139"/>
    </row>
    <row r="30404" spans="18:18" x14ac:dyDescent="0.25">
      <c r="R30404" s="139"/>
    </row>
    <row r="30405" spans="18:18" x14ac:dyDescent="0.25">
      <c r="R30405" s="139"/>
    </row>
    <row r="30406" spans="18:18" x14ac:dyDescent="0.25">
      <c r="R30406" s="139"/>
    </row>
    <row r="30407" spans="18:18" x14ac:dyDescent="0.25">
      <c r="R30407" s="139"/>
    </row>
    <row r="30408" spans="18:18" x14ac:dyDescent="0.25">
      <c r="R30408" s="139"/>
    </row>
    <row r="30409" spans="18:18" x14ac:dyDescent="0.25">
      <c r="R30409" s="139"/>
    </row>
    <row r="30410" spans="18:18" x14ac:dyDescent="0.25">
      <c r="R30410" s="139"/>
    </row>
    <row r="30411" spans="18:18" x14ac:dyDescent="0.25">
      <c r="R30411" s="139"/>
    </row>
    <row r="30412" spans="18:18" x14ac:dyDescent="0.25">
      <c r="R30412" s="139"/>
    </row>
    <row r="30413" spans="18:18" x14ac:dyDescent="0.25">
      <c r="R30413" s="139"/>
    </row>
    <row r="30414" spans="18:18" x14ac:dyDescent="0.25">
      <c r="R30414" s="139"/>
    </row>
    <row r="30415" spans="18:18" x14ac:dyDescent="0.25">
      <c r="R30415" s="139"/>
    </row>
    <row r="30416" spans="18:18" x14ac:dyDescent="0.25">
      <c r="R30416" s="139"/>
    </row>
    <row r="30417" spans="18:18" x14ac:dyDescent="0.25">
      <c r="R30417" s="139"/>
    </row>
    <row r="30418" spans="18:18" x14ac:dyDescent="0.25">
      <c r="R30418" s="139"/>
    </row>
    <row r="30419" spans="18:18" x14ac:dyDescent="0.25">
      <c r="R30419" s="139"/>
    </row>
    <row r="30420" spans="18:18" x14ac:dyDescent="0.25">
      <c r="R30420" s="139"/>
    </row>
    <row r="30421" spans="18:18" x14ac:dyDescent="0.25">
      <c r="R30421" s="139"/>
    </row>
    <row r="30422" spans="18:18" x14ac:dyDescent="0.25">
      <c r="R30422" s="139"/>
    </row>
    <row r="30423" spans="18:18" x14ac:dyDescent="0.25">
      <c r="R30423" s="139"/>
    </row>
    <row r="30424" spans="18:18" x14ac:dyDescent="0.25">
      <c r="R30424" s="139"/>
    </row>
    <row r="30425" spans="18:18" x14ac:dyDescent="0.25">
      <c r="R30425" s="139"/>
    </row>
    <row r="30426" spans="18:18" x14ac:dyDescent="0.25">
      <c r="R30426" s="139"/>
    </row>
    <row r="30427" spans="18:18" x14ac:dyDescent="0.25">
      <c r="R30427" s="139"/>
    </row>
    <row r="30428" spans="18:18" x14ac:dyDescent="0.25">
      <c r="R30428" s="139"/>
    </row>
    <row r="30429" spans="18:18" x14ac:dyDescent="0.25">
      <c r="R30429" s="139"/>
    </row>
    <row r="30430" spans="18:18" x14ac:dyDescent="0.25">
      <c r="R30430" s="139"/>
    </row>
    <row r="30431" spans="18:18" x14ac:dyDescent="0.25">
      <c r="R30431" s="139"/>
    </row>
    <row r="30432" spans="18:18" x14ac:dyDescent="0.25">
      <c r="R30432" s="139"/>
    </row>
    <row r="30433" spans="18:18" x14ac:dyDescent="0.25">
      <c r="R30433" s="139"/>
    </row>
    <row r="30434" spans="18:18" x14ac:dyDescent="0.25">
      <c r="R30434" s="139"/>
    </row>
    <row r="30435" spans="18:18" x14ac:dyDescent="0.25">
      <c r="R30435" s="139"/>
    </row>
    <row r="30436" spans="18:18" x14ac:dyDescent="0.25">
      <c r="R30436" s="139"/>
    </row>
    <row r="30437" spans="18:18" x14ac:dyDescent="0.25">
      <c r="R30437" s="139"/>
    </row>
    <row r="30438" spans="18:18" x14ac:dyDescent="0.25">
      <c r="R30438" s="139"/>
    </row>
    <row r="30439" spans="18:18" x14ac:dyDescent="0.25">
      <c r="R30439" s="139"/>
    </row>
    <row r="30440" spans="18:18" x14ac:dyDescent="0.25">
      <c r="R30440" s="139"/>
    </row>
    <row r="30441" spans="18:18" x14ac:dyDescent="0.25">
      <c r="R30441" s="139"/>
    </row>
    <row r="30442" spans="18:18" x14ac:dyDescent="0.25">
      <c r="R30442" s="139"/>
    </row>
    <row r="30443" spans="18:18" x14ac:dyDescent="0.25">
      <c r="R30443" s="139"/>
    </row>
    <row r="30444" spans="18:18" x14ac:dyDescent="0.25">
      <c r="R30444" s="139"/>
    </row>
    <row r="30445" spans="18:18" x14ac:dyDescent="0.25">
      <c r="R30445" s="139"/>
    </row>
    <row r="30446" spans="18:18" x14ac:dyDescent="0.25">
      <c r="R30446" s="139"/>
    </row>
    <row r="30447" spans="18:18" x14ac:dyDescent="0.25">
      <c r="R30447" s="139"/>
    </row>
    <row r="30448" spans="18:18" x14ac:dyDescent="0.25">
      <c r="R30448" s="139"/>
    </row>
    <row r="30449" spans="18:18" x14ac:dyDescent="0.25">
      <c r="R30449" s="139"/>
    </row>
    <row r="30450" spans="18:18" x14ac:dyDescent="0.25">
      <c r="R30450" s="139"/>
    </row>
    <row r="30451" spans="18:18" x14ac:dyDescent="0.25">
      <c r="R30451" s="139"/>
    </row>
    <row r="30452" spans="18:18" x14ac:dyDescent="0.25">
      <c r="R30452" s="139"/>
    </row>
    <row r="30453" spans="18:18" x14ac:dyDescent="0.25">
      <c r="R30453" s="139"/>
    </row>
    <row r="30454" spans="18:18" x14ac:dyDescent="0.25">
      <c r="R30454" s="139"/>
    </row>
    <row r="30455" spans="18:18" x14ac:dyDescent="0.25">
      <c r="R30455" s="139"/>
    </row>
    <row r="30456" spans="18:18" x14ac:dyDescent="0.25">
      <c r="R30456" s="139"/>
    </row>
    <row r="30457" spans="18:18" x14ac:dyDescent="0.25">
      <c r="R30457" s="139"/>
    </row>
    <row r="30458" spans="18:18" x14ac:dyDescent="0.25">
      <c r="R30458" s="139"/>
    </row>
    <row r="30459" spans="18:18" x14ac:dyDescent="0.25">
      <c r="R30459" s="139"/>
    </row>
    <row r="30460" spans="18:18" x14ac:dyDescent="0.25">
      <c r="R30460" s="139"/>
    </row>
    <row r="30461" spans="18:18" x14ac:dyDescent="0.25">
      <c r="R30461" s="139"/>
    </row>
    <row r="30462" spans="18:18" x14ac:dyDescent="0.25">
      <c r="R30462" s="139"/>
    </row>
    <row r="30463" spans="18:18" x14ac:dyDescent="0.25">
      <c r="R30463" s="139"/>
    </row>
    <row r="30464" spans="18:18" x14ac:dyDescent="0.25">
      <c r="R30464" s="139"/>
    </row>
    <row r="30465" spans="18:18" x14ac:dyDescent="0.25">
      <c r="R30465" s="139"/>
    </row>
    <row r="30466" spans="18:18" x14ac:dyDescent="0.25">
      <c r="R30466" s="139"/>
    </row>
    <row r="30467" spans="18:18" x14ac:dyDescent="0.25">
      <c r="R30467" s="139"/>
    </row>
    <row r="30468" spans="18:18" x14ac:dyDescent="0.25">
      <c r="R30468" s="139"/>
    </row>
    <row r="30469" spans="18:18" x14ac:dyDescent="0.25">
      <c r="R30469" s="139"/>
    </row>
    <row r="30470" spans="18:18" x14ac:dyDescent="0.25">
      <c r="R30470" s="139"/>
    </row>
    <row r="30471" spans="18:18" x14ac:dyDescent="0.25">
      <c r="R30471" s="139"/>
    </row>
    <row r="30472" spans="18:18" x14ac:dyDescent="0.25">
      <c r="R30472" s="139"/>
    </row>
    <row r="30473" spans="18:18" x14ac:dyDescent="0.25">
      <c r="R30473" s="139"/>
    </row>
    <row r="30474" spans="18:18" x14ac:dyDescent="0.25">
      <c r="R30474" s="139"/>
    </row>
    <row r="30475" spans="18:18" x14ac:dyDescent="0.25">
      <c r="R30475" s="139"/>
    </row>
    <row r="30476" spans="18:18" x14ac:dyDescent="0.25">
      <c r="R30476" s="139"/>
    </row>
    <row r="30477" spans="18:18" x14ac:dyDescent="0.25">
      <c r="R30477" s="139"/>
    </row>
    <row r="30478" spans="18:18" x14ac:dyDescent="0.25">
      <c r="R30478" s="139"/>
    </row>
    <row r="30479" spans="18:18" x14ac:dyDescent="0.25">
      <c r="R30479" s="139"/>
    </row>
    <row r="30480" spans="18:18" x14ac:dyDescent="0.25">
      <c r="R30480" s="139"/>
    </row>
    <row r="30481" spans="18:18" x14ac:dyDescent="0.25">
      <c r="R30481" s="139"/>
    </row>
    <row r="30482" spans="18:18" x14ac:dyDescent="0.25">
      <c r="R30482" s="139"/>
    </row>
    <row r="30483" spans="18:18" x14ac:dyDescent="0.25">
      <c r="R30483" s="139"/>
    </row>
    <row r="30484" spans="18:18" x14ac:dyDescent="0.25">
      <c r="R30484" s="139"/>
    </row>
    <row r="30485" spans="18:18" x14ac:dyDescent="0.25">
      <c r="R30485" s="139"/>
    </row>
    <row r="30486" spans="18:18" x14ac:dyDescent="0.25">
      <c r="R30486" s="139"/>
    </row>
    <row r="30487" spans="18:18" x14ac:dyDescent="0.25">
      <c r="R30487" s="139"/>
    </row>
    <row r="30488" spans="18:18" x14ac:dyDescent="0.25">
      <c r="R30488" s="139"/>
    </row>
    <row r="30489" spans="18:18" x14ac:dyDescent="0.25">
      <c r="R30489" s="139"/>
    </row>
    <row r="30490" spans="18:18" x14ac:dyDescent="0.25">
      <c r="R30490" s="139"/>
    </row>
    <row r="30491" spans="18:18" x14ac:dyDescent="0.25">
      <c r="R30491" s="139"/>
    </row>
    <row r="30492" spans="18:18" x14ac:dyDescent="0.25">
      <c r="R30492" s="139"/>
    </row>
    <row r="30493" spans="18:18" x14ac:dyDescent="0.25">
      <c r="R30493" s="139"/>
    </row>
    <row r="30494" spans="18:18" x14ac:dyDescent="0.25">
      <c r="R30494" s="139"/>
    </row>
    <row r="30495" spans="18:18" x14ac:dyDescent="0.25">
      <c r="R30495" s="139"/>
    </row>
    <row r="30496" spans="18:18" x14ac:dyDescent="0.25">
      <c r="R30496" s="139"/>
    </row>
    <row r="30497" spans="18:18" x14ac:dyDescent="0.25">
      <c r="R30497" s="139"/>
    </row>
    <row r="30498" spans="18:18" x14ac:dyDescent="0.25">
      <c r="R30498" s="139"/>
    </row>
    <row r="30499" spans="18:18" x14ac:dyDescent="0.25">
      <c r="R30499" s="139"/>
    </row>
    <row r="30500" spans="18:18" x14ac:dyDescent="0.25">
      <c r="R30500" s="139"/>
    </row>
    <row r="30501" spans="18:18" x14ac:dyDescent="0.25">
      <c r="R30501" s="139"/>
    </row>
    <row r="30502" spans="18:18" x14ac:dyDescent="0.25">
      <c r="R30502" s="139"/>
    </row>
    <row r="30503" spans="18:18" x14ac:dyDescent="0.25">
      <c r="R30503" s="139"/>
    </row>
    <row r="30504" spans="18:18" x14ac:dyDescent="0.25">
      <c r="R30504" s="139"/>
    </row>
    <row r="30505" spans="18:18" x14ac:dyDescent="0.25">
      <c r="R30505" s="139"/>
    </row>
    <row r="30506" spans="18:18" x14ac:dyDescent="0.25">
      <c r="R30506" s="139"/>
    </row>
    <row r="30507" spans="18:18" x14ac:dyDescent="0.25">
      <c r="R30507" s="139"/>
    </row>
    <row r="30508" spans="18:18" x14ac:dyDescent="0.25">
      <c r="R30508" s="139"/>
    </row>
    <row r="30509" spans="18:18" x14ac:dyDescent="0.25">
      <c r="R30509" s="139"/>
    </row>
    <row r="30510" spans="18:18" x14ac:dyDescent="0.25">
      <c r="R30510" s="139"/>
    </row>
    <row r="30511" spans="18:18" x14ac:dyDescent="0.25">
      <c r="R30511" s="139"/>
    </row>
    <row r="30512" spans="18:18" x14ac:dyDescent="0.25">
      <c r="R30512" s="139"/>
    </row>
    <row r="30513" spans="18:18" x14ac:dyDescent="0.25">
      <c r="R30513" s="139"/>
    </row>
    <row r="30514" spans="18:18" x14ac:dyDescent="0.25">
      <c r="R30514" s="139"/>
    </row>
    <row r="30515" spans="18:18" x14ac:dyDescent="0.25">
      <c r="R30515" s="139"/>
    </row>
    <row r="30516" spans="18:18" x14ac:dyDescent="0.25">
      <c r="R30516" s="139"/>
    </row>
    <row r="30517" spans="18:18" x14ac:dyDescent="0.25">
      <c r="R30517" s="139"/>
    </row>
    <row r="30518" spans="18:18" x14ac:dyDescent="0.25">
      <c r="R30518" s="139"/>
    </row>
    <row r="30519" spans="18:18" x14ac:dyDescent="0.25">
      <c r="R30519" s="139"/>
    </row>
    <row r="30520" spans="18:18" x14ac:dyDescent="0.25">
      <c r="R30520" s="139"/>
    </row>
    <row r="30521" spans="18:18" x14ac:dyDescent="0.25">
      <c r="R30521" s="139"/>
    </row>
    <row r="30522" spans="18:18" x14ac:dyDescent="0.25">
      <c r="R30522" s="139"/>
    </row>
    <row r="30523" spans="18:18" x14ac:dyDescent="0.25">
      <c r="R30523" s="139"/>
    </row>
    <row r="30524" spans="18:18" x14ac:dyDescent="0.25">
      <c r="R30524" s="139"/>
    </row>
    <row r="30525" spans="18:18" x14ac:dyDescent="0.25">
      <c r="R30525" s="139"/>
    </row>
    <row r="30526" spans="18:18" x14ac:dyDescent="0.25">
      <c r="R30526" s="139"/>
    </row>
    <row r="30527" spans="18:18" x14ac:dyDescent="0.25">
      <c r="R30527" s="139"/>
    </row>
    <row r="30528" spans="18:18" x14ac:dyDescent="0.25">
      <c r="R30528" s="139"/>
    </row>
    <row r="30529" spans="18:18" x14ac:dyDescent="0.25">
      <c r="R30529" s="139"/>
    </row>
    <row r="30530" spans="18:18" x14ac:dyDescent="0.25">
      <c r="R30530" s="139"/>
    </row>
    <row r="30531" spans="18:18" x14ac:dyDescent="0.25">
      <c r="R30531" s="139"/>
    </row>
    <row r="30532" spans="18:18" x14ac:dyDescent="0.25">
      <c r="R30532" s="139"/>
    </row>
    <row r="30533" spans="18:18" x14ac:dyDescent="0.25">
      <c r="R30533" s="139"/>
    </row>
    <row r="30534" spans="18:18" x14ac:dyDescent="0.25">
      <c r="R30534" s="139"/>
    </row>
    <row r="30535" spans="18:18" x14ac:dyDescent="0.25">
      <c r="R30535" s="139"/>
    </row>
    <row r="30536" spans="18:18" x14ac:dyDescent="0.25">
      <c r="R30536" s="139"/>
    </row>
    <row r="30537" spans="18:18" x14ac:dyDescent="0.25">
      <c r="R30537" s="139"/>
    </row>
    <row r="30538" spans="18:18" x14ac:dyDescent="0.25">
      <c r="R30538" s="139"/>
    </row>
    <row r="30539" spans="18:18" x14ac:dyDescent="0.25">
      <c r="R30539" s="139"/>
    </row>
    <row r="30540" spans="18:18" x14ac:dyDescent="0.25">
      <c r="R30540" s="139"/>
    </row>
    <row r="30541" spans="18:18" x14ac:dyDescent="0.25">
      <c r="R30541" s="139"/>
    </row>
    <row r="30542" spans="18:18" x14ac:dyDescent="0.25">
      <c r="R30542" s="139"/>
    </row>
    <row r="30543" spans="18:18" x14ac:dyDescent="0.25">
      <c r="R30543" s="139"/>
    </row>
    <row r="30544" spans="18:18" x14ac:dyDescent="0.25">
      <c r="R30544" s="139"/>
    </row>
    <row r="30545" spans="18:18" x14ac:dyDescent="0.25">
      <c r="R30545" s="139"/>
    </row>
    <row r="30546" spans="18:18" x14ac:dyDescent="0.25">
      <c r="R30546" s="139"/>
    </row>
    <row r="30547" spans="18:18" x14ac:dyDescent="0.25">
      <c r="R30547" s="139"/>
    </row>
    <row r="30548" spans="18:18" x14ac:dyDescent="0.25">
      <c r="R30548" s="139"/>
    </row>
    <row r="30549" spans="18:18" x14ac:dyDescent="0.25">
      <c r="R30549" s="139"/>
    </row>
    <row r="30550" spans="18:18" x14ac:dyDescent="0.25">
      <c r="R30550" s="139"/>
    </row>
    <row r="30551" spans="18:18" x14ac:dyDescent="0.25">
      <c r="R30551" s="139"/>
    </row>
    <row r="30552" spans="18:18" x14ac:dyDescent="0.25">
      <c r="R30552" s="139"/>
    </row>
    <row r="30553" spans="18:18" x14ac:dyDescent="0.25">
      <c r="R30553" s="139"/>
    </row>
    <row r="30554" spans="18:18" x14ac:dyDescent="0.25">
      <c r="R30554" s="139"/>
    </row>
    <row r="30555" spans="18:18" x14ac:dyDescent="0.25">
      <c r="R30555" s="139"/>
    </row>
    <row r="30556" spans="18:18" x14ac:dyDescent="0.25">
      <c r="R30556" s="139"/>
    </row>
    <row r="30557" spans="18:18" x14ac:dyDescent="0.25">
      <c r="R30557" s="139"/>
    </row>
    <row r="30558" spans="18:18" x14ac:dyDescent="0.25">
      <c r="R30558" s="139"/>
    </row>
    <row r="30559" spans="18:18" x14ac:dyDescent="0.25">
      <c r="R30559" s="139"/>
    </row>
    <row r="30560" spans="18:18" x14ac:dyDescent="0.25">
      <c r="R30560" s="139"/>
    </row>
    <row r="30561" spans="18:18" x14ac:dyDescent="0.25">
      <c r="R30561" s="139"/>
    </row>
    <row r="30562" spans="18:18" x14ac:dyDescent="0.25">
      <c r="R30562" s="139"/>
    </row>
    <row r="30563" spans="18:18" x14ac:dyDescent="0.25">
      <c r="R30563" s="139"/>
    </row>
    <row r="30564" spans="18:18" x14ac:dyDescent="0.25">
      <c r="R30564" s="139"/>
    </row>
    <row r="30565" spans="18:18" x14ac:dyDescent="0.25">
      <c r="R30565" s="139"/>
    </row>
    <row r="30566" spans="18:18" x14ac:dyDescent="0.25">
      <c r="R30566" s="139"/>
    </row>
    <row r="30567" spans="18:18" x14ac:dyDescent="0.25">
      <c r="R30567" s="139"/>
    </row>
    <row r="30568" spans="18:18" x14ac:dyDescent="0.25">
      <c r="R30568" s="139"/>
    </row>
    <row r="30569" spans="18:18" x14ac:dyDescent="0.25">
      <c r="R30569" s="139"/>
    </row>
    <row r="30570" spans="18:18" x14ac:dyDescent="0.25">
      <c r="R30570" s="139"/>
    </row>
    <row r="30571" spans="18:18" x14ac:dyDescent="0.25">
      <c r="R30571" s="139"/>
    </row>
    <row r="30572" spans="18:18" x14ac:dyDescent="0.25">
      <c r="R30572" s="139"/>
    </row>
    <row r="30573" spans="18:18" x14ac:dyDescent="0.25">
      <c r="R30573" s="139"/>
    </row>
    <row r="30574" spans="18:18" x14ac:dyDescent="0.25">
      <c r="R30574" s="139"/>
    </row>
    <row r="30575" spans="18:18" x14ac:dyDescent="0.25">
      <c r="R30575" s="139"/>
    </row>
    <row r="30576" spans="18:18" x14ac:dyDescent="0.25">
      <c r="R30576" s="139"/>
    </row>
    <row r="30577" spans="18:18" x14ac:dyDescent="0.25">
      <c r="R30577" s="139"/>
    </row>
    <row r="30578" spans="18:18" x14ac:dyDescent="0.25">
      <c r="R30578" s="139"/>
    </row>
    <row r="30579" spans="18:18" x14ac:dyDescent="0.25">
      <c r="R30579" s="139"/>
    </row>
    <row r="30580" spans="18:18" x14ac:dyDescent="0.25">
      <c r="R30580" s="139"/>
    </row>
    <row r="30581" spans="18:18" x14ac:dyDescent="0.25">
      <c r="R30581" s="139"/>
    </row>
    <row r="30582" spans="18:18" x14ac:dyDescent="0.25">
      <c r="R30582" s="139"/>
    </row>
    <row r="30583" spans="18:18" x14ac:dyDescent="0.25">
      <c r="R30583" s="139"/>
    </row>
    <row r="30584" spans="18:18" x14ac:dyDescent="0.25">
      <c r="R30584" s="139"/>
    </row>
    <row r="30585" spans="18:18" x14ac:dyDescent="0.25">
      <c r="R30585" s="139"/>
    </row>
    <row r="30586" spans="18:18" x14ac:dyDescent="0.25">
      <c r="R30586" s="139"/>
    </row>
    <row r="30587" spans="18:18" x14ac:dyDescent="0.25">
      <c r="R30587" s="139"/>
    </row>
    <row r="30588" spans="18:18" x14ac:dyDescent="0.25">
      <c r="R30588" s="139"/>
    </row>
    <row r="30589" spans="18:18" x14ac:dyDescent="0.25">
      <c r="R30589" s="139"/>
    </row>
    <row r="30590" spans="18:18" x14ac:dyDescent="0.25">
      <c r="R30590" s="139"/>
    </row>
    <row r="30591" spans="18:18" x14ac:dyDescent="0.25">
      <c r="R30591" s="139"/>
    </row>
    <row r="30592" spans="18:18" x14ac:dyDescent="0.25">
      <c r="R30592" s="139"/>
    </row>
    <row r="30593" spans="18:18" x14ac:dyDescent="0.25">
      <c r="R30593" s="139"/>
    </row>
    <row r="30594" spans="18:18" x14ac:dyDescent="0.25">
      <c r="R30594" s="139"/>
    </row>
    <row r="30595" spans="18:18" x14ac:dyDescent="0.25">
      <c r="R30595" s="139"/>
    </row>
    <row r="30596" spans="18:18" x14ac:dyDescent="0.25">
      <c r="R30596" s="139"/>
    </row>
    <row r="30597" spans="18:18" x14ac:dyDescent="0.25">
      <c r="R30597" s="139"/>
    </row>
    <row r="30598" spans="18:18" x14ac:dyDescent="0.25">
      <c r="R30598" s="139"/>
    </row>
    <row r="30599" spans="18:18" x14ac:dyDescent="0.25">
      <c r="R30599" s="139"/>
    </row>
    <row r="30600" spans="18:18" x14ac:dyDescent="0.25">
      <c r="R30600" s="139"/>
    </row>
    <row r="30601" spans="18:18" x14ac:dyDescent="0.25">
      <c r="R30601" s="139"/>
    </row>
    <row r="30602" spans="18:18" x14ac:dyDescent="0.25">
      <c r="R30602" s="139"/>
    </row>
    <row r="30603" spans="18:18" x14ac:dyDescent="0.25">
      <c r="R30603" s="139"/>
    </row>
    <row r="30604" spans="18:18" x14ac:dyDescent="0.25">
      <c r="R30604" s="139"/>
    </row>
    <row r="30605" spans="18:18" x14ac:dyDescent="0.25">
      <c r="R30605" s="139"/>
    </row>
    <row r="30606" spans="18:18" x14ac:dyDescent="0.25">
      <c r="R30606" s="139"/>
    </row>
    <row r="30607" spans="18:18" x14ac:dyDescent="0.25">
      <c r="R30607" s="139"/>
    </row>
    <row r="30608" spans="18:18" x14ac:dyDescent="0.25">
      <c r="R30608" s="139"/>
    </row>
    <row r="30609" spans="18:18" x14ac:dyDescent="0.25">
      <c r="R30609" s="139"/>
    </row>
    <row r="30610" spans="18:18" x14ac:dyDescent="0.25">
      <c r="R30610" s="139"/>
    </row>
    <row r="30611" spans="18:18" x14ac:dyDescent="0.25">
      <c r="R30611" s="139"/>
    </row>
    <row r="30612" spans="18:18" x14ac:dyDescent="0.25">
      <c r="R30612" s="139"/>
    </row>
    <row r="30613" spans="18:18" x14ac:dyDescent="0.25">
      <c r="R30613" s="139"/>
    </row>
    <row r="30614" spans="18:18" x14ac:dyDescent="0.25">
      <c r="R30614" s="139"/>
    </row>
    <row r="30615" spans="18:18" x14ac:dyDescent="0.25">
      <c r="R30615" s="139"/>
    </row>
    <row r="30616" spans="18:18" x14ac:dyDescent="0.25">
      <c r="R30616" s="139"/>
    </row>
    <row r="30617" spans="18:18" x14ac:dyDescent="0.25">
      <c r="R30617" s="139"/>
    </row>
    <row r="30618" spans="18:18" x14ac:dyDescent="0.25">
      <c r="R30618" s="139"/>
    </row>
    <row r="30619" spans="18:18" x14ac:dyDescent="0.25">
      <c r="R30619" s="139"/>
    </row>
    <row r="30620" spans="18:18" x14ac:dyDescent="0.25">
      <c r="R30620" s="139"/>
    </row>
    <row r="30621" spans="18:18" x14ac:dyDescent="0.25">
      <c r="R30621" s="139"/>
    </row>
    <row r="30622" spans="18:18" x14ac:dyDescent="0.25">
      <c r="R30622" s="139"/>
    </row>
    <row r="30623" spans="18:18" x14ac:dyDescent="0.25">
      <c r="R30623" s="139"/>
    </row>
    <row r="30624" spans="18:18" x14ac:dyDescent="0.25">
      <c r="R30624" s="139"/>
    </row>
    <row r="30625" spans="18:18" x14ac:dyDescent="0.25">
      <c r="R30625" s="139"/>
    </row>
    <row r="30626" spans="18:18" x14ac:dyDescent="0.25">
      <c r="R30626" s="139"/>
    </row>
    <row r="30627" spans="18:18" x14ac:dyDescent="0.25">
      <c r="R30627" s="139"/>
    </row>
    <row r="30628" spans="18:18" x14ac:dyDescent="0.25">
      <c r="R30628" s="139"/>
    </row>
    <row r="30629" spans="18:18" x14ac:dyDescent="0.25">
      <c r="R30629" s="139"/>
    </row>
    <row r="30630" spans="18:18" x14ac:dyDescent="0.25">
      <c r="R30630" s="139"/>
    </row>
    <row r="30631" spans="18:18" x14ac:dyDescent="0.25">
      <c r="R30631" s="139"/>
    </row>
    <row r="30632" spans="18:18" x14ac:dyDescent="0.25">
      <c r="R30632" s="139"/>
    </row>
    <row r="30633" spans="18:18" x14ac:dyDescent="0.25">
      <c r="R30633" s="139"/>
    </row>
    <row r="30634" spans="18:18" x14ac:dyDescent="0.25">
      <c r="R30634" s="139"/>
    </row>
    <row r="30635" spans="18:18" x14ac:dyDescent="0.25">
      <c r="R30635" s="139"/>
    </row>
    <row r="30636" spans="18:18" x14ac:dyDescent="0.25">
      <c r="R30636" s="139"/>
    </row>
    <row r="30637" spans="18:18" x14ac:dyDescent="0.25">
      <c r="R30637" s="139"/>
    </row>
    <row r="30638" spans="18:18" x14ac:dyDescent="0.25">
      <c r="R30638" s="139"/>
    </row>
    <row r="30639" spans="18:18" x14ac:dyDescent="0.25">
      <c r="R30639" s="139"/>
    </row>
    <row r="30640" spans="18:18" x14ac:dyDescent="0.25">
      <c r="R30640" s="139"/>
    </row>
    <row r="30641" spans="18:18" x14ac:dyDescent="0.25">
      <c r="R30641" s="139"/>
    </row>
    <row r="30642" spans="18:18" x14ac:dyDescent="0.25">
      <c r="R30642" s="139"/>
    </row>
    <row r="30643" spans="18:18" x14ac:dyDescent="0.25">
      <c r="R30643" s="139"/>
    </row>
    <row r="30644" spans="18:18" x14ac:dyDescent="0.25">
      <c r="R30644" s="139"/>
    </row>
    <row r="30645" spans="18:18" x14ac:dyDescent="0.25">
      <c r="R30645" s="139"/>
    </row>
    <row r="30646" spans="18:18" x14ac:dyDescent="0.25">
      <c r="R30646" s="139"/>
    </row>
    <row r="30647" spans="18:18" x14ac:dyDescent="0.25">
      <c r="R30647" s="139"/>
    </row>
    <row r="30648" spans="18:18" x14ac:dyDescent="0.25">
      <c r="R30648" s="139"/>
    </row>
    <row r="30649" spans="18:18" x14ac:dyDescent="0.25">
      <c r="R30649" s="139"/>
    </row>
    <row r="30650" spans="18:18" x14ac:dyDescent="0.25">
      <c r="R30650" s="139"/>
    </row>
    <row r="30651" spans="18:18" x14ac:dyDescent="0.25">
      <c r="R30651" s="139"/>
    </row>
    <row r="30652" spans="18:18" x14ac:dyDescent="0.25">
      <c r="R30652" s="139"/>
    </row>
    <row r="30653" spans="18:18" x14ac:dyDescent="0.25">
      <c r="R30653" s="139"/>
    </row>
    <row r="30654" spans="18:18" x14ac:dyDescent="0.25">
      <c r="R30654" s="139"/>
    </row>
    <row r="30655" spans="18:18" x14ac:dyDescent="0.25">
      <c r="R30655" s="139"/>
    </row>
    <row r="30656" spans="18:18" x14ac:dyDescent="0.25">
      <c r="R30656" s="139"/>
    </row>
    <row r="30657" spans="18:18" x14ac:dyDescent="0.25">
      <c r="R30657" s="139"/>
    </row>
    <row r="30658" spans="18:18" x14ac:dyDescent="0.25">
      <c r="R30658" s="139"/>
    </row>
    <row r="30659" spans="18:18" x14ac:dyDescent="0.25">
      <c r="R30659" s="139"/>
    </row>
    <row r="30660" spans="18:18" x14ac:dyDescent="0.25">
      <c r="R30660" s="139"/>
    </row>
    <row r="30661" spans="18:18" x14ac:dyDescent="0.25">
      <c r="R30661" s="139"/>
    </row>
    <row r="30662" spans="18:18" x14ac:dyDescent="0.25">
      <c r="R30662" s="139"/>
    </row>
    <row r="30663" spans="18:18" x14ac:dyDescent="0.25">
      <c r="R30663" s="139"/>
    </row>
    <row r="30664" spans="18:18" x14ac:dyDescent="0.25">
      <c r="R30664" s="139"/>
    </row>
    <row r="30665" spans="18:18" x14ac:dyDescent="0.25">
      <c r="R30665" s="139"/>
    </row>
    <row r="30666" spans="18:18" x14ac:dyDescent="0.25">
      <c r="R30666" s="139"/>
    </row>
    <row r="30667" spans="18:18" x14ac:dyDescent="0.25">
      <c r="R30667" s="139"/>
    </row>
    <row r="30668" spans="18:18" x14ac:dyDescent="0.25">
      <c r="R30668" s="139"/>
    </row>
    <row r="30669" spans="18:18" x14ac:dyDescent="0.25">
      <c r="R30669" s="139"/>
    </row>
    <row r="30670" spans="18:18" x14ac:dyDescent="0.25">
      <c r="R30670" s="139"/>
    </row>
    <row r="30671" spans="18:18" x14ac:dyDescent="0.25">
      <c r="R30671" s="139"/>
    </row>
    <row r="30672" spans="18:18" x14ac:dyDescent="0.25">
      <c r="R30672" s="139"/>
    </row>
    <row r="30673" spans="18:18" x14ac:dyDescent="0.25">
      <c r="R30673" s="139"/>
    </row>
    <row r="30674" spans="18:18" x14ac:dyDescent="0.25">
      <c r="R30674" s="139"/>
    </row>
    <row r="30675" spans="18:18" x14ac:dyDescent="0.25">
      <c r="R30675" s="139"/>
    </row>
    <row r="30676" spans="18:18" x14ac:dyDescent="0.25">
      <c r="R30676" s="139"/>
    </row>
    <row r="30677" spans="18:18" x14ac:dyDescent="0.25">
      <c r="R30677" s="139"/>
    </row>
    <row r="30678" spans="18:18" x14ac:dyDescent="0.25">
      <c r="R30678" s="139"/>
    </row>
    <row r="30679" spans="18:18" x14ac:dyDescent="0.25">
      <c r="R30679" s="139"/>
    </row>
    <row r="30680" spans="18:18" x14ac:dyDescent="0.25">
      <c r="R30680" s="139"/>
    </row>
    <row r="30681" spans="18:18" x14ac:dyDescent="0.25">
      <c r="R30681" s="139"/>
    </row>
    <row r="30682" spans="18:18" x14ac:dyDescent="0.25">
      <c r="R30682" s="139"/>
    </row>
    <row r="30683" spans="18:18" x14ac:dyDescent="0.25">
      <c r="R30683" s="139"/>
    </row>
    <row r="30684" spans="18:18" x14ac:dyDescent="0.25">
      <c r="R30684" s="139"/>
    </row>
    <row r="30685" spans="18:18" x14ac:dyDescent="0.25">
      <c r="R30685" s="139"/>
    </row>
    <row r="30686" spans="18:18" x14ac:dyDescent="0.25">
      <c r="R30686" s="139"/>
    </row>
    <row r="30687" spans="18:18" x14ac:dyDescent="0.25">
      <c r="R30687" s="139"/>
    </row>
    <row r="30688" spans="18:18" x14ac:dyDescent="0.25">
      <c r="R30688" s="139"/>
    </row>
    <row r="30689" spans="18:18" x14ac:dyDescent="0.25">
      <c r="R30689" s="139"/>
    </row>
    <row r="30690" spans="18:18" x14ac:dyDescent="0.25">
      <c r="R30690" s="139"/>
    </row>
    <row r="30691" spans="18:18" x14ac:dyDescent="0.25">
      <c r="R30691" s="139"/>
    </row>
    <row r="30692" spans="18:18" x14ac:dyDescent="0.25">
      <c r="R30692" s="139"/>
    </row>
    <row r="30693" spans="18:18" x14ac:dyDescent="0.25">
      <c r="R30693" s="139"/>
    </row>
    <row r="30694" spans="18:18" x14ac:dyDescent="0.25">
      <c r="R30694" s="139"/>
    </row>
    <row r="30695" spans="18:18" x14ac:dyDescent="0.25">
      <c r="R30695" s="139"/>
    </row>
    <row r="30696" spans="18:18" x14ac:dyDescent="0.25">
      <c r="R30696" s="139"/>
    </row>
    <row r="30697" spans="18:18" x14ac:dyDescent="0.25">
      <c r="R30697" s="139"/>
    </row>
    <row r="30698" spans="18:18" x14ac:dyDescent="0.25">
      <c r="R30698" s="139"/>
    </row>
    <row r="30699" spans="18:18" x14ac:dyDescent="0.25">
      <c r="R30699" s="139"/>
    </row>
    <row r="30700" spans="18:18" x14ac:dyDescent="0.25">
      <c r="R30700" s="139"/>
    </row>
    <row r="30701" spans="18:18" x14ac:dyDescent="0.25">
      <c r="R30701" s="139"/>
    </row>
    <row r="30702" spans="18:18" x14ac:dyDescent="0.25">
      <c r="R30702" s="139"/>
    </row>
    <row r="30703" spans="18:18" x14ac:dyDescent="0.25">
      <c r="R30703" s="139"/>
    </row>
    <row r="30704" spans="18:18" x14ac:dyDescent="0.25">
      <c r="R30704" s="139"/>
    </row>
    <row r="30705" spans="18:18" x14ac:dyDescent="0.25">
      <c r="R30705" s="139"/>
    </row>
    <row r="30706" spans="18:18" x14ac:dyDescent="0.25">
      <c r="R30706" s="139"/>
    </row>
    <row r="30707" spans="18:18" x14ac:dyDescent="0.25">
      <c r="R30707" s="139"/>
    </row>
    <row r="30708" spans="18:18" x14ac:dyDescent="0.25">
      <c r="R30708" s="139"/>
    </row>
    <row r="30709" spans="18:18" x14ac:dyDescent="0.25">
      <c r="R30709" s="139"/>
    </row>
    <row r="30710" spans="18:18" x14ac:dyDescent="0.25">
      <c r="R30710" s="139"/>
    </row>
    <row r="30711" spans="18:18" x14ac:dyDescent="0.25">
      <c r="R30711" s="139"/>
    </row>
    <row r="30712" spans="18:18" x14ac:dyDescent="0.25">
      <c r="R30712" s="139"/>
    </row>
    <row r="30713" spans="18:18" x14ac:dyDescent="0.25">
      <c r="R30713" s="139"/>
    </row>
    <row r="30714" spans="18:18" x14ac:dyDescent="0.25">
      <c r="R30714" s="139"/>
    </row>
    <row r="30715" spans="18:18" x14ac:dyDescent="0.25">
      <c r="R30715" s="139"/>
    </row>
    <row r="30716" spans="18:18" x14ac:dyDescent="0.25">
      <c r="R30716" s="139"/>
    </row>
    <row r="30717" spans="18:18" x14ac:dyDescent="0.25">
      <c r="R30717" s="139"/>
    </row>
    <row r="30718" spans="18:18" x14ac:dyDescent="0.25">
      <c r="R30718" s="139"/>
    </row>
    <row r="30719" spans="18:18" x14ac:dyDescent="0.25">
      <c r="R30719" s="139"/>
    </row>
    <row r="30720" spans="18:18" x14ac:dyDescent="0.25">
      <c r="R30720" s="139"/>
    </row>
    <row r="30721" spans="18:18" x14ac:dyDescent="0.25">
      <c r="R30721" s="139"/>
    </row>
    <row r="30722" spans="18:18" x14ac:dyDescent="0.25">
      <c r="R30722" s="139"/>
    </row>
    <row r="30723" spans="18:18" x14ac:dyDescent="0.25">
      <c r="R30723" s="139"/>
    </row>
    <row r="30724" spans="18:18" x14ac:dyDescent="0.25">
      <c r="R30724" s="139"/>
    </row>
    <row r="30725" spans="18:18" x14ac:dyDescent="0.25">
      <c r="R30725" s="139"/>
    </row>
    <row r="30726" spans="18:18" x14ac:dyDescent="0.25">
      <c r="R30726" s="139"/>
    </row>
    <row r="30727" spans="18:18" x14ac:dyDescent="0.25">
      <c r="R30727" s="139"/>
    </row>
    <row r="30728" spans="18:18" x14ac:dyDescent="0.25">
      <c r="R30728" s="139"/>
    </row>
    <row r="30729" spans="18:18" x14ac:dyDescent="0.25">
      <c r="R30729" s="139"/>
    </row>
    <row r="30730" spans="18:18" x14ac:dyDescent="0.25">
      <c r="R30730" s="139"/>
    </row>
    <row r="30731" spans="18:18" x14ac:dyDescent="0.25">
      <c r="R30731" s="139"/>
    </row>
    <row r="30732" spans="18:18" x14ac:dyDescent="0.25">
      <c r="R30732" s="139"/>
    </row>
    <row r="30733" spans="18:18" x14ac:dyDescent="0.25">
      <c r="R30733" s="139"/>
    </row>
    <row r="30734" spans="18:18" x14ac:dyDescent="0.25">
      <c r="R30734" s="139"/>
    </row>
    <row r="30735" spans="18:18" x14ac:dyDescent="0.25">
      <c r="R30735" s="139"/>
    </row>
    <row r="30736" spans="18:18" x14ac:dyDescent="0.25">
      <c r="R30736" s="139"/>
    </row>
    <row r="30737" spans="18:18" x14ac:dyDescent="0.25">
      <c r="R30737" s="139"/>
    </row>
    <row r="30738" spans="18:18" x14ac:dyDescent="0.25">
      <c r="R30738" s="139"/>
    </row>
    <row r="30739" spans="18:18" x14ac:dyDescent="0.25">
      <c r="R30739" s="139"/>
    </row>
    <row r="30740" spans="18:18" x14ac:dyDescent="0.25">
      <c r="R30740" s="139"/>
    </row>
    <row r="30741" spans="18:18" x14ac:dyDescent="0.25">
      <c r="R30741" s="139"/>
    </row>
    <row r="30742" spans="18:18" x14ac:dyDescent="0.25">
      <c r="R30742" s="139"/>
    </row>
    <row r="30743" spans="18:18" x14ac:dyDescent="0.25">
      <c r="R30743" s="139"/>
    </row>
    <row r="30744" spans="18:18" x14ac:dyDescent="0.25">
      <c r="R30744" s="139"/>
    </row>
    <row r="30745" spans="18:18" x14ac:dyDescent="0.25">
      <c r="R30745" s="139"/>
    </row>
  </sheetData>
  <autoFilter ref="A1:Y587" xr:uid="{222E3A18-A027-449B-9B02-EC6926F0B59E}">
    <filterColumn colId="1">
      <filters>
        <filter val="1К1-22"/>
      </filters>
    </filterColumn>
    <filterColumn colId="2">
      <filters>
        <filter val="Колонна 1К1-22"/>
      </filters>
    </filterColumn>
    <filterColumn colId="16">
      <filters blank="1"/>
    </filterColumn>
  </autoFilter>
  <conditionalFormatting sqref="I1:I455 I588:I1048576">
    <cfRule type="containsText" dxfId="52" priority="27" operator="containsText" text="RAL 7004">
      <formula>NOT(ISERROR(SEARCH("RAL 7004",I1)))</formula>
    </cfRule>
    <cfRule type="containsText" dxfId="51" priority="28" operator="containsText" text="RAL 1021">
      <formula>NOT(ISERROR(SEARCH("RAL 1021",I1)))</formula>
    </cfRule>
    <cfRule type="containsText" dxfId="50" priority="29" operator="containsText" text="RAL 5015">
      <formula>NOT(ISERROR(SEARCH("RAL 5015",I1)))</formula>
    </cfRule>
  </conditionalFormatting>
  <conditionalFormatting sqref="I573:I587 J573 M573:O573">
    <cfRule type="containsText" dxfId="49" priority="24" operator="containsText" text="RAL 7004">
      <formula>NOT(ISERROR(SEARCH("RAL 7004",I573)))</formula>
    </cfRule>
    <cfRule type="containsText" dxfId="48" priority="25" operator="containsText" text="RAL 1021">
      <formula>NOT(ISERROR(SEARCH("RAL 1021",I573)))</formula>
    </cfRule>
    <cfRule type="containsText" dxfId="47" priority="26" operator="containsText" text="RAL 5015">
      <formula>NOT(ISERROR(SEARCH("RAL 5015",I573)))</formula>
    </cfRule>
  </conditionalFormatting>
  <conditionalFormatting sqref="I509:I547">
    <cfRule type="containsText" dxfId="46" priority="21" operator="containsText" text="RAL 7004">
      <formula>NOT(ISERROR(SEARCH("RAL 7004",I509)))</formula>
    </cfRule>
    <cfRule type="containsText" dxfId="45" priority="22" operator="containsText" text="RAL 1021">
      <formula>NOT(ISERROR(SEARCH("RAL 1021",I509)))</formula>
    </cfRule>
    <cfRule type="containsText" dxfId="44" priority="23" operator="containsText" text="RAL 5015">
      <formula>NOT(ISERROR(SEARCH("RAL 5015",I509)))</formula>
    </cfRule>
  </conditionalFormatting>
  <conditionalFormatting sqref="I456:I508">
    <cfRule type="containsText" dxfId="43" priority="18" operator="containsText" text="RAL 7004">
      <formula>NOT(ISERROR(SEARCH("RAL 7004",I456)))</formula>
    </cfRule>
    <cfRule type="containsText" dxfId="42" priority="19" operator="containsText" text="RAL 1021">
      <formula>NOT(ISERROR(SEARCH("RAL 1021",I456)))</formula>
    </cfRule>
    <cfRule type="containsText" dxfId="41" priority="20" operator="containsText" text="RAL 5015">
      <formula>NOT(ISERROR(SEARCH("RAL 5015",I456)))</formula>
    </cfRule>
  </conditionalFormatting>
  <conditionalFormatting sqref="I548:I572">
    <cfRule type="containsText" dxfId="40" priority="15" operator="containsText" text="RAL 7004">
      <formula>NOT(ISERROR(SEARCH("RAL 7004",I548)))</formula>
    </cfRule>
    <cfRule type="containsText" dxfId="39" priority="16" operator="containsText" text="RAL 1021">
      <formula>NOT(ISERROR(SEARCH("RAL 1021",I548)))</formula>
    </cfRule>
    <cfRule type="containsText" dxfId="38" priority="17" operator="containsText" text="RAL 5015">
      <formula>NOT(ISERROR(SEARCH("RAL 5015",I548)))</formula>
    </cfRule>
  </conditionalFormatting>
  <conditionalFormatting sqref="R2:R572">
    <cfRule type="cellIs" dxfId="37" priority="14" operator="greaterThan">
      <formula>0</formula>
    </cfRule>
  </conditionalFormatting>
  <conditionalFormatting sqref="R30746:R1048576 R1:R572">
    <cfRule type="cellIs" dxfId="36" priority="12" operator="equal">
      <formula>0</formula>
    </cfRule>
    <cfRule type="cellIs" dxfId="35" priority="13" operator="lessThan">
      <formula>0</formula>
    </cfRule>
  </conditionalFormatting>
  <conditionalFormatting sqref="N1:N572 N574:N1048576">
    <cfRule type="cellIs" dxfId="34" priority="11" operator="greaterThan">
      <formula>0</formula>
    </cfRule>
  </conditionalFormatting>
  <conditionalFormatting sqref="M1:M572 M574:M1048576">
    <cfRule type="cellIs" dxfId="33" priority="10" operator="greaterThan">
      <formula>0</formula>
    </cfRule>
  </conditionalFormatting>
  <conditionalFormatting sqref="J1:J572 J574:J1048576">
    <cfRule type="cellIs" dxfId="32" priority="9" operator="greaterThan">
      <formula>0</formula>
    </cfRule>
  </conditionalFormatting>
  <conditionalFormatting sqref="C579">
    <cfRule type="cellIs" dxfId="31" priority="8" operator="greaterThan">
      <formula>0</formula>
    </cfRule>
  </conditionalFormatting>
  <conditionalFormatting sqref="C582">
    <cfRule type="cellIs" dxfId="30" priority="7" operator="greaterThan">
      <formula>0</formula>
    </cfRule>
  </conditionalFormatting>
  <conditionalFormatting sqref="C583">
    <cfRule type="cellIs" dxfId="29" priority="6" operator="greaterThan">
      <formula>0</formula>
    </cfRule>
  </conditionalFormatting>
  <conditionalFormatting sqref="C581">
    <cfRule type="cellIs" dxfId="28" priority="4" operator="greaterThan">
      <formula>0</formula>
    </cfRule>
  </conditionalFormatting>
  <conditionalFormatting sqref="C580">
    <cfRule type="cellIs" dxfId="27" priority="2" operator="greaterThan">
      <formula>0</formula>
    </cfRule>
  </conditionalFormatting>
  <conditionalFormatting sqref="O1:O1048576">
    <cfRule type="cellIs" dxfId="26" priority="1" operator="greaterThan">
      <formula>0</formula>
    </cfRule>
  </conditionalFormatting>
  <pageMargins left="0.25" right="0.25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E7BF-CB2E-4D42-99E4-3B99A3E4CD93}">
  <dimension ref="A1:K296"/>
  <sheetViews>
    <sheetView zoomScale="145" zoomScaleNormal="145" workbookViewId="0">
      <pane ySplit="1" topLeftCell="A161" activePane="bottomLeft" state="frozen"/>
      <selection pane="bottomLeft" activeCell="H171" sqref="H171"/>
    </sheetView>
  </sheetViews>
  <sheetFormatPr defaultColWidth="9.140625" defaultRowHeight="12.75" x14ac:dyDescent="0.2"/>
  <cols>
    <col min="1" max="1" width="4.85546875" style="2" customWidth="1"/>
    <col min="2" max="2" width="10" style="2" customWidth="1"/>
    <col min="3" max="3" width="18.85546875" style="2" customWidth="1"/>
    <col min="4" max="4" width="10" style="2" customWidth="1"/>
    <col min="5" max="5" width="16.5703125" style="2" customWidth="1"/>
    <col min="6" max="6" width="14.28515625" style="2" customWidth="1"/>
    <col min="7" max="7" width="14.28515625" style="4" customWidth="1"/>
    <col min="8" max="8" width="11.7109375" style="1" customWidth="1"/>
    <col min="9" max="9" width="9.140625" style="1"/>
    <col min="10" max="10" width="35.28515625" style="1" customWidth="1"/>
    <col min="11" max="11" width="13.42578125" style="1" customWidth="1"/>
    <col min="12" max="16384" width="9.140625" style="1"/>
  </cols>
  <sheetData>
    <row r="1" spans="1:11" s="3" customFormat="1" ht="40.5" customHeight="1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71</v>
      </c>
      <c r="F1" s="5" t="s">
        <v>35</v>
      </c>
      <c r="G1" s="6" t="s">
        <v>4</v>
      </c>
      <c r="H1" s="11" t="s">
        <v>150</v>
      </c>
    </row>
    <row r="2" spans="1:11" x14ac:dyDescent="0.2">
      <c r="A2" s="7">
        <v>1</v>
      </c>
      <c r="B2" s="15" t="s">
        <v>11</v>
      </c>
      <c r="C2" s="7" t="s">
        <v>6</v>
      </c>
      <c r="D2" s="7">
        <v>1</v>
      </c>
      <c r="E2" s="7">
        <v>1</v>
      </c>
      <c r="F2" s="7" t="s">
        <v>36</v>
      </c>
      <c r="G2" s="8">
        <v>3763.7</v>
      </c>
      <c r="H2" s="7"/>
      <c r="J2" s="1">
        <f>VLOOKUP(Таблица1[[#This Row],[Марка]],'[1]ВОМ-1'!$B$3:$F$573,5,0)</f>
        <v>18818.5</v>
      </c>
      <c r="K2" s="16">
        <f>Таблица1[[#This Row],[Масса по ОВ
(общая)]]-J2</f>
        <v>-15054.8</v>
      </c>
    </row>
    <row r="3" spans="1:11" x14ac:dyDescent="0.2">
      <c r="A3" s="7">
        <v>2</v>
      </c>
      <c r="B3" s="15" t="s">
        <v>12</v>
      </c>
      <c r="C3" s="7" t="s">
        <v>6</v>
      </c>
      <c r="D3" s="7">
        <v>1</v>
      </c>
      <c r="E3" s="7">
        <v>1</v>
      </c>
      <c r="F3" s="7" t="s">
        <v>36</v>
      </c>
      <c r="G3" s="8">
        <v>3757.4</v>
      </c>
      <c r="H3" s="7"/>
      <c r="J3" s="1">
        <f>VLOOKUP(Таблица1[[#This Row],[Марка]],'[1]ВОМ-1'!$B$3:$F$573,5,0)</f>
        <v>3757.4</v>
      </c>
      <c r="K3" s="16">
        <f>Таблица1[[#This Row],[Масса по ОВ
(общая)]]-J3</f>
        <v>0</v>
      </c>
    </row>
    <row r="4" spans="1:11" x14ac:dyDescent="0.2">
      <c r="A4" s="7">
        <v>3</v>
      </c>
      <c r="B4" s="7" t="s">
        <v>32</v>
      </c>
      <c r="C4" s="7" t="s">
        <v>14</v>
      </c>
      <c r="D4" s="7">
        <v>6</v>
      </c>
      <c r="E4" s="7">
        <v>1</v>
      </c>
      <c r="F4" s="7" t="s">
        <v>36</v>
      </c>
      <c r="G4" s="8">
        <v>10588.2</v>
      </c>
      <c r="H4" s="7"/>
      <c r="J4" s="1" t="e">
        <f>VLOOKUP(Таблица1[[#This Row],[Марка]],'[1]ВОМ-1'!$B$3:$F$573,5,0)</f>
        <v>#N/A</v>
      </c>
      <c r="K4" s="16" t="e">
        <f>Таблица1[[#This Row],[Масса по ОВ
(общая)]]-J4</f>
        <v>#N/A</v>
      </c>
    </row>
    <row r="5" spans="1:11" x14ac:dyDescent="0.2">
      <c r="A5" s="7">
        <v>4</v>
      </c>
      <c r="B5" s="7" t="s">
        <v>29</v>
      </c>
      <c r="C5" s="7" t="s">
        <v>6</v>
      </c>
      <c r="D5" s="7">
        <v>1</v>
      </c>
      <c r="E5" s="7">
        <v>1</v>
      </c>
      <c r="F5" s="7" t="s">
        <v>36</v>
      </c>
      <c r="G5" s="8">
        <v>3757.4</v>
      </c>
      <c r="H5" s="7"/>
      <c r="J5" s="1" t="e">
        <f>VLOOKUP(Таблица1[[#This Row],[Марка]],'[1]ВОМ-1'!$B$3:$F$573,5,0)</f>
        <v>#N/A</v>
      </c>
      <c r="K5" s="16" t="e">
        <f>Таблица1[[#This Row],[Масса по ОВ
(общая)]]-J5</f>
        <v>#N/A</v>
      </c>
    </row>
    <row r="6" spans="1:11" x14ac:dyDescent="0.2">
      <c r="A6" s="7">
        <v>5</v>
      </c>
      <c r="B6" s="7" t="s">
        <v>30</v>
      </c>
      <c r="C6" s="7" t="s">
        <v>6</v>
      </c>
      <c r="D6" s="7">
        <v>4</v>
      </c>
      <c r="E6" s="7">
        <v>1</v>
      </c>
      <c r="F6" s="7" t="s">
        <v>36</v>
      </c>
      <c r="G6" s="8">
        <v>15054.8</v>
      </c>
      <c r="H6" s="7"/>
      <c r="J6" s="1" t="e">
        <f>VLOOKUP(Таблица1[[#This Row],[Марка]],'[1]ВОМ-1'!$B$3:$F$573,5,0)</f>
        <v>#N/A</v>
      </c>
      <c r="K6" s="16" t="e">
        <f>Таблица1[[#This Row],[Масса по ОВ
(общая)]]-J6</f>
        <v>#N/A</v>
      </c>
    </row>
    <row r="7" spans="1:11" x14ac:dyDescent="0.2">
      <c r="A7" s="7">
        <v>6</v>
      </c>
      <c r="B7" s="15" t="s">
        <v>5</v>
      </c>
      <c r="C7" s="7" t="s">
        <v>6</v>
      </c>
      <c r="D7" s="7">
        <v>1</v>
      </c>
      <c r="E7" s="7">
        <v>1</v>
      </c>
      <c r="F7" s="7" t="s">
        <v>36</v>
      </c>
      <c r="G7" s="8">
        <v>4542.8999999999996</v>
      </c>
      <c r="H7" s="7"/>
      <c r="J7" s="1">
        <f>VLOOKUP(Таблица1[[#This Row],[Марка]],'[1]ВОМ-1'!$B$3:$F$573,5,0)</f>
        <v>4542.8999999999996</v>
      </c>
      <c r="K7" s="16">
        <f>Таблица1[[#This Row],[Масса по ОВ
(общая)]]-J7</f>
        <v>0</v>
      </c>
    </row>
    <row r="8" spans="1:11" x14ac:dyDescent="0.2">
      <c r="A8" s="7">
        <v>7</v>
      </c>
      <c r="B8" s="7" t="s">
        <v>26</v>
      </c>
      <c r="C8" s="7" t="s">
        <v>6</v>
      </c>
      <c r="D8" s="7">
        <v>3</v>
      </c>
      <c r="E8" s="7">
        <v>1</v>
      </c>
      <c r="F8" s="7" t="s">
        <v>36</v>
      </c>
      <c r="G8" s="8">
        <v>13653.599999999999</v>
      </c>
      <c r="H8" s="7"/>
      <c r="J8" s="1" t="e">
        <f>VLOOKUP(Таблица1[[#This Row],[Марка]],'[1]ВОМ-1'!$B$3:$F$573,5,0)</f>
        <v>#N/A</v>
      </c>
      <c r="K8" s="16" t="e">
        <f>Таблица1[[#This Row],[Масса по ОВ
(общая)]]-J8</f>
        <v>#N/A</v>
      </c>
    </row>
    <row r="9" spans="1:11" x14ac:dyDescent="0.2">
      <c r="A9" s="7">
        <v>8</v>
      </c>
      <c r="B9" s="15" t="s">
        <v>11</v>
      </c>
      <c r="C9" s="7" t="s">
        <v>6</v>
      </c>
      <c r="D9" s="7">
        <v>2</v>
      </c>
      <c r="E9" s="7">
        <v>1</v>
      </c>
      <c r="F9" s="7" t="s">
        <v>36</v>
      </c>
      <c r="G9" s="8">
        <v>7527.4</v>
      </c>
      <c r="H9" s="7"/>
      <c r="J9" s="1">
        <f>VLOOKUP(Таблица1[[#This Row],[Марка]],'[1]ВОМ-1'!$B$3:$F$573,5,0)</f>
        <v>18818.5</v>
      </c>
      <c r="K9" s="16">
        <f>Таблица1[[#This Row],[Масса по ОВ
(общая)]]-J9</f>
        <v>-11291.1</v>
      </c>
    </row>
    <row r="10" spans="1:11" x14ac:dyDescent="0.2">
      <c r="A10" s="7">
        <v>9</v>
      </c>
      <c r="B10" s="7" t="s">
        <v>29</v>
      </c>
      <c r="C10" s="7" t="s">
        <v>6</v>
      </c>
      <c r="D10" s="7">
        <v>1</v>
      </c>
      <c r="E10" s="7">
        <v>1</v>
      </c>
      <c r="F10" s="7" t="s">
        <v>36</v>
      </c>
      <c r="G10" s="8">
        <v>3757.4</v>
      </c>
      <c r="H10" s="7"/>
      <c r="J10" s="1" t="e">
        <f>VLOOKUP(Таблица1[[#This Row],[Марка]],'[1]ВОМ-1'!$B$3:$F$573,5,0)</f>
        <v>#N/A</v>
      </c>
      <c r="K10" s="16" t="e">
        <f>Таблица1[[#This Row],[Масса по ОВ
(общая)]]-J10</f>
        <v>#N/A</v>
      </c>
    </row>
    <row r="11" spans="1:11" x14ac:dyDescent="0.2">
      <c r="A11" s="7">
        <v>10</v>
      </c>
      <c r="B11" s="7" t="s">
        <v>30</v>
      </c>
      <c r="C11" s="7" t="s">
        <v>6</v>
      </c>
      <c r="D11" s="7">
        <v>2</v>
      </c>
      <c r="E11" s="7">
        <v>1</v>
      </c>
      <c r="F11" s="7" t="s">
        <v>36</v>
      </c>
      <c r="G11" s="8">
        <v>7527.4</v>
      </c>
      <c r="H11" s="7"/>
      <c r="J11" s="1" t="e">
        <f>VLOOKUP(Таблица1[[#This Row],[Марка]],'[1]ВОМ-1'!$B$3:$F$573,5,0)</f>
        <v>#N/A</v>
      </c>
      <c r="K11" s="16" t="e">
        <f>Таблица1[[#This Row],[Масса по ОВ
(общая)]]-J11</f>
        <v>#N/A</v>
      </c>
    </row>
    <row r="12" spans="1:11" x14ac:dyDescent="0.2">
      <c r="A12" s="7">
        <v>11</v>
      </c>
      <c r="B12" s="15" t="s">
        <v>9</v>
      </c>
      <c r="C12" s="7" t="s">
        <v>6</v>
      </c>
      <c r="D12" s="7">
        <v>1</v>
      </c>
      <c r="E12" s="7">
        <v>1</v>
      </c>
      <c r="F12" s="7" t="s">
        <v>36</v>
      </c>
      <c r="G12" s="8">
        <v>3785.1</v>
      </c>
      <c r="H12" s="7"/>
      <c r="J12" s="1">
        <f>VLOOKUP(Таблица1[[#This Row],[Марка]],'[1]ВОМ-1'!$B$3:$F$573,5,0)</f>
        <v>3785.1</v>
      </c>
      <c r="K12" s="16">
        <f>Таблица1[[#This Row],[Масса по ОВ
(общая)]]-J12</f>
        <v>0</v>
      </c>
    </row>
    <row r="13" spans="1:11" x14ac:dyDescent="0.2">
      <c r="A13" s="7">
        <v>12</v>
      </c>
      <c r="B13" s="15" t="s">
        <v>10</v>
      </c>
      <c r="C13" s="7" t="s">
        <v>6</v>
      </c>
      <c r="D13" s="7">
        <v>1</v>
      </c>
      <c r="E13" s="7">
        <v>1</v>
      </c>
      <c r="F13" s="7" t="s">
        <v>36</v>
      </c>
      <c r="G13" s="8">
        <v>3796.9</v>
      </c>
      <c r="H13" s="7"/>
      <c r="J13" s="1">
        <f>VLOOKUP(Таблица1[[#This Row],[Марка]],'[1]ВОМ-1'!$B$3:$F$573,5,0)</f>
        <v>3796.9</v>
      </c>
      <c r="K13" s="16">
        <f>Таблица1[[#This Row],[Масса по ОВ
(общая)]]-J13</f>
        <v>0</v>
      </c>
    </row>
    <row r="14" spans="1:11" x14ac:dyDescent="0.2">
      <c r="A14" s="7">
        <v>13</v>
      </c>
      <c r="B14" s="7" t="s">
        <v>30</v>
      </c>
      <c r="C14" s="7" t="s">
        <v>6</v>
      </c>
      <c r="D14" s="7">
        <v>2</v>
      </c>
      <c r="E14" s="7">
        <v>1</v>
      </c>
      <c r="F14" s="7" t="s">
        <v>36</v>
      </c>
      <c r="G14" s="8">
        <v>7527.4</v>
      </c>
      <c r="H14" s="7"/>
      <c r="J14" s="1" t="e">
        <f>VLOOKUP(Таблица1[[#This Row],[Марка]],'[1]ВОМ-1'!$B$3:$F$573,5,0)</f>
        <v>#N/A</v>
      </c>
      <c r="K14" s="16" t="e">
        <f>Таблица1[[#This Row],[Масса по ОВ
(общая)]]-J14</f>
        <v>#N/A</v>
      </c>
    </row>
    <row r="15" spans="1:11" x14ac:dyDescent="0.2">
      <c r="A15" s="7">
        <v>14</v>
      </c>
      <c r="B15" s="7" t="s">
        <v>31</v>
      </c>
      <c r="C15" s="7" t="s">
        <v>6</v>
      </c>
      <c r="D15" s="7">
        <v>1</v>
      </c>
      <c r="E15" s="7">
        <v>1</v>
      </c>
      <c r="F15" s="7" t="s">
        <v>36</v>
      </c>
      <c r="G15" s="8">
        <v>3772.2</v>
      </c>
      <c r="H15" s="7"/>
      <c r="J15" s="1" t="e">
        <f>VLOOKUP(Таблица1[[#This Row],[Марка]],'[1]ВОМ-1'!$B$3:$F$573,5,0)</f>
        <v>#N/A</v>
      </c>
      <c r="K15" s="16" t="e">
        <f>Таблица1[[#This Row],[Масса по ОВ
(общая)]]-J15</f>
        <v>#N/A</v>
      </c>
    </row>
    <row r="16" spans="1:11" x14ac:dyDescent="0.2">
      <c r="A16" s="7">
        <v>15</v>
      </c>
      <c r="B16" s="15" t="s">
        <v>8</v>
      </c>
      <c r="C16" s="7" t="s">
        <v>6</v>
      </c>
      <c r="D16" s="7">
        <v>1</v>
      </c>
      <c r="E16" s="7">
        <v>1</v>
      </c>
      <c r="F16" s="7" t="s">
        <v>36</v>
      </c>
      <c r="G16" s="8">
        <v>3763.7</v>
      </c>
      <c r="H16" s="7"/>
      <c r="J16" s="1">
        <f>VLOOKUP(Таблица1[[#This Row],[Марка]],'[1]ВОМ-1'!$B$3:$F$573,5,0)</f>
        <v>3763.7</v>
      </c>
      <c r="K16" s="16">
        <f>Таблица1[[#This Row],[Масса по ОВ
(общая)]]-J16</f>
        <v>0</v>
      </c>
    </row>
    <row r="17" spans="1:11" x14ac:dyDescent="0.2">
      <c r="A17" s="7">
        <v>16</v>
      </c>
      <c r="B17" s="15" t="s">
        <v>11</v>
      </c>
      <c r="C17" s="7" t="s">
        <v>6</v>
      </c>
      <c r="D17" s="7">
        <v>1</v>
      </c>
      <c r="E17" s="7">
        <v>1</v>
      </c>
      <c r="F17" s="7" t="s">
        <v>36</v>
      </c>
      <c r="G17" s="8">
        <v>3763.7</v>
      </c>
      <c r="H17" s="7"/>
      <c r="J17" s="1">
        <f>VLOOKUP(Таблица1[[#This Row],[Марка]],'[1]ВОМ-1'!$B$3:$F$573,5,0)</f>
        <v>18818.5</v>
      </c>
      <c r="K17" s="16">
        <f>Таблица1[[#This Row],[Масса по ОВ
(общая)]]-J17</f>
        <v>-15054.8</v>
      </c>
    </row>
    <row r="18" spans="1:11" x14ac:dyDescent="0.2">
      <c r="A18" s="7">
        <v>17</v>
      </c>
      <c r="B18" s="7" t="s">
        <v>30</v>
      </c>
      <c r="C18" s="7" t="s">
        <v>6</v>
      </c>
      <c r="D18" s="7">
        <v>3</v>
      </c>
      <c r="E18" s="7">
        <v>1</v>
      </c>
      <c r="F18" s="7" t="s">
        <v>36</v>
      </c>
      <c r="G18" s="8">
        <v>11291.099999999999</v>
      </c>
      <c r="H18" s="7"/>
      <c r="J18" s="1" t="e">
        <f>VLOOKUP(Таблица1[[#This Row],[Марка]],'[1]ВОМ-1'!$B$3:$F$573,5,0)</f>
        <v>#N/A</v>
      </c>
      <c r="K18" s="16" t="e">
        <f>Таблица1[[#This Row],[Масса по ОВ
(общая)]]-J18</f>
        <v>#N/A</v>
      </c>
    </row>
    <row r="19" spans="1:11" x14ac:dyDescent="0.2">
      <c r="A19" s="7">
        <v>18</v>
      </c>
      <c r="B19" s="7" t="s">
        <v>26</v>
      </c>
      <c r="C19" s="7" t="s">
        <v>6</v>
      </c>
      <c r="D19" s="7">
        <v>1</v>
      </c>
      <c r="E19" s="7">
        <v>1</v>
      </c>
      <c r="F19" s="7" t="s">
        <v>36</v>
      </c>
      <c r="G19" s="8">
        <v>4551.2</v>
      </c>
      <c r="H19" s="7"/>
      <c r="J19" s="1" t="e">
        <f>VLOOKUP(Таблица1[[#This Row],[Марка]],'[1]ВОМ-1'!$B$3:$F$573,5,0)</f>
        <v>#N/A</v>
      </c>
      <c r="K19" s="16" t="e">
        <f>Таблица1[[#This Row],[Масса по ОВ
(общая)]]-J19</f>
        <v>#N/A</v>
      </c>
    </row>
    <row r="20" spans="1:11" x14ac:dyDescent="0.2">
      <c r="A20" s="7">
        <v>19</v>
      </c>
      <c r="B20" s="7" t="s">
        <v>28</v>
      </c>
      <c r="C20" s="7" t="s">
        <v>6</v>
      </c>
      <c r="D20" s="7">
        <v>1</v>
      </c>
      <c r="E20" s="7">
        <v>1</v>
      </c>
      <c r="F20" s="7" t="s">
        <v>36</v>
      </c>
      <c r="G20" s="8">
        <v>4386.3999999999996</v>
      </c>
      <c r="H20" s="7"/>
      <c r="J20" s="1" t="e">
        <f>VLOOKUP(Таблица1[[#This Row],[Марка]],'[1]ВОМ-1'!$B$3:$F$573,5,0)</f>
        <v>#N/A</v>
      </c>
      <c r="K20" s="16" t="e">
        <f>Таблица1[[#This Row],[Масса по ОВ
(общая)]]-J20</f>
        <v>#N/A</v>
      </c>
    </row>
    <row r="21" spans="1:11" x14ac:dyDescent="0.2">
      <c r="A21" s="7">
        <v>20</v>
      </c>
      <c r="B21" s="15" t="s">
        <v>22</v>
      </c>
      <c r="C21" s="7" t="s">
        <v>14</v>
      </c>
      <c r="D21" s="7">
        <v>1</v>
      </c>
      <c r="E21" s="7">
        <v>1</v>
      </c>
      <c r="F21" s="7" t="s">
        <v>36</v>
      </c>
      <c r="G21" s="8">
        <v>1779.2</v>
      </c>
      <c r="H21" s="7"/>
      <c r="J21" s="1">
        <f>VLOOKUP(Таблица1[[#This Row],[Марка]],'[1]ВОМ-1'!$B$3:$F$573,5,0)</f>
        <v>1779.2</v>
      </c>
      <c r="K21" s="16">
        <f>Таблица1[[#This Row],[Масса по ОВ
(общая)]]-J21</f>
        <v>0</v>
      </c>
    </row>
    <row r="22" spans="1:11" x14ac:dyDescent="0.2">
      <c r="A22" s="7">
        <v>21</v>
      </c>
      <c r="B22" s="15" t="s">
        <v>23</v>
      </c>
      <c r="C22" s="7" t="s">
        <v>14</v>
      </c>
      <c r="D22" s="7">
        <v>2</v>
      </c>
      <c r="E22" s="7">
        <v>1</v>
      </c>
      <c r="F22" s="7" t="s">
        <v>36</v>
      </c>
      <c r="G22" s="8">
        <v>3529.4</v>
      </c>
      <c r="H22" s="7"/>
      <c r="J22" s="1">
        <f>VLOOKUP(Таблица1[[#This Row],[Марка]],'[1]ВОМ-1'!$B$3:$F$573,5,0)</f>
        <v>12352.9</v>
      </c>
      <c r="K22" s="16">
        <f>Таблица1[[#This Row],[Масса по ОВ
(общая)]]-J22</f>
        <v>-8823.5</v>
      </c>
    </row>
    <row r="23" spans="1:11" x14ac:dyDescent="0.2">
      <c r="A23" s="7">
        <v>22</v>
      </c>
      <c r="B23" s="15" t="s">
        <v>24</v>
      </c>
      <c r="C23" s="7" t="s">
        <v>14</v>
      </c>
      <c r="D23" s="7">
        <v>1</v>
      </c>
      <c r="E23" s="7">
        <v>1</v>
      </c>
      <c r="F23" s="7" t="s">
        <v>36</v>
      </c>
      <c r="G23" s="8">
        <v>1753.2</v>
      </c>
      <c r="H23" s="7"/>
      <c r="J23" s="1">
        <f>VLOOKUP(Таблица1[[#This Row],[Марка]],'[1]ВОМ-1'!$B$3:$F$573,5,0)</f>
        <v>1753.2</v>
      </c>
      <c r="K23" s="16">
        <f>Таблица1[[#This Row],[Масса по ОВ
(общая)]]-J23</f>
        <v>0</v>
      </c>
    </row>
    <row r="24" spans="1:11" x14ac:dyDescent="0.2">
      <c r="A24" s="7">
        <v>23</v>
      </c>
      <c r="B24" s="7" t="s">
        <v>32</v>
      </c>
      <c r="C24" s="7" t="s">
        <v>14</v>
      </c>
      <c r="D24" s="7">
        <v>2</v>
      </c>
      <c r="E24" s="7">
        <v>1</v>
      </c>
      <c r="F24" s="7" t="s">
        <v>36</v>
      </c>
      <c r="G24" s="8">
        <v>3529.4</v>
      </c>
      <c r="H24" s="7"/>
      <c r="J24" s="1" t="e">
        <f>VLOOKUP(Таблица1[[#This Row],[Марка]],'[1]ВОМ-1'!$B$3:$F$573,5,0)</f>
        <v>#N/A</v>
      </c>
      <c r="K24" s="16" t="e">
        <f>Таблица1[[#This Row],[Масса по ОВ
(общая)]]-J24</f>
        <v>#N/A</v>
      </c>
    </row>
    <row r="25" spans="1:11" x14ac:dyDescent="0.2">
      <c r="A25" s="7">
        <v>24</v>
      </c>
      <c r="B25" s="7" t="s">
        <v>27</v>
      </c>
      <c r="C25" s="7" t="s">
        <v>6</v>
      </c>
      <c r="D25" s="7">
        <v>1</v>
      </c>
      <c r="E25" s="7">
        <v>1</v>
      </c>
      <c r="F25" s="7" t="s">
        <v>36</v>
      </c>
      <c r="G25" s="8">
        <v>4386.3999999999996</v>
      </c>
      <c r="H25" s="7"/>
      <c r="J25" s="1" t="e">
        <f>VLOOKUP(Таблица1[[#This Row],[Марка]],'[1]ВОМ-1'!$B$3:$F$573,5,0)</f>
        <v>#N/A</v>
      </c>
      <c r="K25" s="16" t="e">
        <f>Таблица1[[#This Row],[Масса по ОВ
(общая)]]-J25</f>
        <v>#N/A</v>
      </c>
    </row>
    <row r="26" spans="1:11" x14ac:dyDescent="0.2">
      <c r="A26" s="7">
        <v>25</v>
      </c>
      <c r="B26" s="7" t="s">
        <v>30</v>
      </c>
      <c r="C26" s="7" t="s">
        <v>6</v>
      </c>
      <c r="D26" s="7">
        <v>1</v>
      </c>
      <c r="E26" s="7">
        <v>1</v>
      </c>
      <c r="F26" s="7" t="s">
        <v>36</v>
      </c>
      <c r="G26" s="8">
        <v>3763.7</v>
      </c>
      <c r="H26" s="7"/>
      <c r="J26" s="1" t="e">
        <f>VLOOKUP(Таблица1[[#This Row],[Марка]],'[1]ВОМ-1'!$B$3:$F$573,5,0)</f>
        <v>#N/A</v>
      </c>
      <c r="K26" s="16" t="e">
        <f>Таблица1[[#This Row],[Масса по ОВ
(общая)]]-J26</f>
        <v>#N/A</v>
      </c>
    </row>
    <row r="27" spans="1:11" x14ac:dyDescent="0.2">
      <c r="A27" s="7">
        <v>26</v>
      </c>
      <c r="B27" s="7" t="s">
        <v>33</v>
      </c>
      <c r="C27" s="7" t="s">
        <v>6</v>
      </c>
      <c r="D27" s="7">
        <v>1</v>
      </c>
      <c r="E27" s="7">
        <v>1</v>
      </c>
      <c r="F27" s="7" t="s">
        <v>36</v>
      </c>
      <c r="G27" s="8">
        <v>4386.3999999999996</v>
      </c>
      <c r="H27" s="7"/>
      <c r="J27" s="1" t="e">
        <f>VLOOKUP(Таблица1[[#This Row],[Марка]],'[1]ВОМ-1'!$B$3:$F$573,5,0)</f>
        <v>#N/A</v>
      </c>
      <c r="K27" s="16" t="e">
        <f>Таблица1[[#This Row],[Масса по ОВ
(общая)]]-J27</f>
        <v>#N/A</v>
      </c>
    </row>
    <row r="28" spans="1:11" x14ac:dyDescent="0.2">
      <c r="A28" s="7">
        <v>27</v>
      </c>
      <c r="B28" s="7" t="s">
        <v>34</v>
      </c>
      <c r="C28" s="7" t="s">
        <v>6</v>
      </c>
      <c r="D28" s="7">
        <v>1</v>
      </c>
      <c r="E28" s="7">
        <v>1</v>
      </c>
      <c r="F28" s="7" t="s">
        <v>36</v>
      </c>
      <c r="G28" s="8">
        <v>4381.8999999999996</v>
      </c>
      <c r="H28" s="7"/>
      <c r="J28" s="1" t="e">
        <f>VLOOKUP(Таблица1[[#This Row],[Марка]],'[1]ВОМ-1'!$B$3:$F$573,5,0)</f>
        <v>#N/A</v>
      </c>
      <c r="K28" s="16" t="e">
        <f>Таблица1[[#This Row],[Масса по ОВ
(общая)]]-J28</f>
        <v>#N/A</v>
      </c>
    </row>
    <row r="29" spans="1:11" x14ac:dyDescent="0.2">
      <c r="A29" s="7">
        <v>28</v>
      </c>
      <c r="B29" s="15" t="s">
        <v>23</v>
      </c>
      <c r="C29" s="7" t="s">
        <v>14</v>
      </c>
      <c r="D29" s="7">
        <v>1</v>
      </c>
      <c r="E29" s="7">
        <v>1</v>
      </c>
      <c r="F29" s="7" t="s">
        <v>36</v>
      </c>
      <c r="G29" s="8">
        <v>1764.7</v>
      </c>
      <c r="H29" s="7"/>
      <c r="J29" s="1">
        <f>VLOOKUP(Таблица1[[#This Row],[Марка]],'[1]ВОМ-1'!$B$3:$F$573,5,0)</f>
        <v>12352.9</v>
      </c>
      <c r="K29" s="16">
        <f>Таблица1[[#This Row],[Масса по ОВ
(общая)]]-J29</f>
        <v>-10588.199999999999</v>
      </c>
    </row>
    <row r="30" spans="1:11" s="14" customFormat="1" x14ac:dyDescent="0.2">
      <c r="A30" s="12">
        <v>29</v>
      </c>
      <c r="B30" s="12" t="s">
        <v>37</v>
      </c>
      <c r="C30" s="12" t="s">
        <v>25</v>
      </c>
      <c r="D30" s="12">
        <v>1</v>
      </c>
      <c r="E30" s="12">
        <v>1</v>
      </c>
      <c r="F30" s="12" t="s">
        <v>49</v>
      </c>
      <c r="G30" s="13">
        <v>493.4</v>
      </c>
      <c r="H30" s="12"/>
      <c r="J30" s="1" t="e">
        <f>VLOOKUP(Таблица1[[#This Row],[Марка]],'[1]ВОМ-1'!$B$3:$F$573,5,0)</f>
        <v>#N/A</v>
      </c>
      <c r="K30" s="16" t="e">
        <f>Таблица1[[#This Row],[Масса по ОВ
(общая)]]-J30</f>
        <v>#N/A</v>
      </c>
    </row>
    <row r="31" spans="1:11" s="14" customFormat="1" x14ac:dyDescent="0.2">
      <c r="A31" s="12">
        <v>30</v>
      </c>
      <c r="B31" s="12" t="s">
        <v>38</v>
      </c>
      <c r="C31" s="12" t="s">
        <v>25</v>
      </c>
      <c r="D31" s="12">
        <v>1</v>
      </c>
      <c r="E31" s="12">
        <v>1</v>
      </c>
      <c r="F31" s="12" t="s">
        <v>49</v>
      </c>
      <c r="G31" s="13">
        <v>463.4</v>
      </c>
      <c r="H31" s="12"/>
      <c r="J31" s="1" t="e">
        <f>VLOOKUP(Таблица1[[#This Row],[Марка]],'[1]ВОМ-1'!$B$3:$F$573,5,0)</f>
        <v>#N/A</v>
      </c>
      <c r="K31" s="16" t="e">
        <f>Таблица1[[#This Row],[Масса по ОВ
(общая)]]-J31</f>
        <v>#N/A</v>
      </c>
    </row>
    <row r="32" spans="1:11" s="14" customFormat="1" x14ac:dyDescent="0.2">
      <c r="A32" s="12">
        <v>31</v>
      </c>
      <c r="B32" s="12" t="s">
        <v>39</v>
      </c>
      <c r="C32" s="12" t="s">
        <v>25</v>
      </c>
      <c r="D32" s="12">
        <v>1</v>
      </c>
      <c r="E32" s="12">
        <v>1</v>
      </c>
      <c r="F32" s="12" t="s">
        <v>49</v>
      </c>
      <c r="G32" s="13">
        <v>452</v>
      </c>
      <c r="H32" s="12"/>
      <c r="J32" s="1" t="e">
        <f>VLOOKUP(Таблица1[[#This Row],[Марка]],'[1]ВОМ-1'!$B$3:$F$573,5,0)</f>
        <v>#N/A</v>
      </c>
      <c r="K32" s="16" t="e">
        <f>Таблица1[[#This Row],[Масса по ОВ
(общая)]]-J32</f>
        <v>#N/A</v>
      </c>
    </row>
    <row r="33" spans="1:11" s="14" customFormat="1" x14ac:dyDescent="0.2">
      <c r="A33" s="12">
        <v>32</v>
      </c>
      <c r="B33" s="12" t="s">
        <v>40</v>
      </c>
      <c r="C33" s="12" t="s">
        <v>25</v>
      </c>
      <c r="D33" s="12">
        <v>1</v>
      </c>
      <c r="E33" s="12">
        <v>1</v>
      </c>
      <c r="F33" s="12" t="s">
        <v>49</v>
      </c>
      <c r="G33" s="13">
        <v>451.6</v>
      </c>
      <c r="H33" s="12"/>
      <c r="J33" s="1" t="e">
        <f>VLOOKUP(Таблица1[[#This Row],[Марка]],'[1]ВОМ-1'!$B$3:$F$573,5,0)</f>
        <v>#N/A</v>
      </c>
      <c r="K33" s="16" t="e">
        <f>Таблица1[[#This Row],[Масса по ОВ
(общая)]]-J33</f>
        <v>#N/A</v>
      </c>
    </row>
    <row r="34" spans="1:11" s="14" customFormat="1" x14ac:dyDescent="0.2">
      <c r="A34" s="12">
        <v>33</v>
      </c>
      <c r="B34" s="12" t="s">
        <v>41</v>
      </c>
      <c r="C34" s="12" t="s">
        <v>25</v>
      </c>
      <c r="D34" s="12">
        <v>1</v>
      </c>
      <c r="E34" s="12">
        <v>1</v>
      </c>
      <c r="F34" s="12" t="s">
        <v>49</v>
      </c>
      <c r="G34" s="13">
        <v>453.5</v>
      </c>
      <c r="H34" s="12"/>
      <c r="J34" s="1" t="e">
        <f>VLOOKUP(Таблица1[[#This Row],[Марка]],'[1]ВОМ-1'!$B$3:$F$573,5,0)</f>
        <v>#N/A</v>
      </c>
      <c r="K34" s="16" t="e">
        <f>Таблица1[[#This Row],[Масса по ОВ
(общая)]]-J34</f>
        <v>#N/A</v>
      </c>
    </row>
    <row r="35" spans="1:11" s="14" customFormat="1" x14ac:dyDescent="0.2">
      <c r="A35" s="12">
        <v>34</v>
      </c>
      <c r="B35" s="12" t="s">
        <v>42</v>
      </c>
      <c r="C35" s="12" t="s">
        <v>25</v>
      </c>
      <c r="D35" s="12">
        <v>1</v>
      </c>
      <c r="E35" s="12">
        <v>1</v>
      </c>
      <c r="F35" s="12" t="s">
        <v>49</v>
      </c>
      <c r="G35" s="13">
        <v>455.5</v>
      </c>
      <c r="H35" s="12"/>
      <c r="J35" s="1" t="e">
        <f>VLOOKUP(Таблица1[[#This Row],[Марка]],'[1]ВОМ-1'!$B$3:$F$573,5,0)</f>
        <v>#N/A</v>
      </c>
      <c r="K35" s="16" t="e">
        <f>Таблица1[[#This Row],[Масса по ОВ
(общая)]]-J35</f>
        <v>#N/A</v>
      </c>
    </row>
    <row r="36" spans="1:11" s="14" customFormat="1" x14ac:dyDescent="0.2">
      <c r="A36" s="12">
        <v>35</v>
      </c>
      <c r="B36" s="12" t="s">
        <v>43</v>
      </c>
      <c r="C36" s="12" t="s">
        <v>25</v>
      </c>
      <c r="D36" s="12">
        <v>1</v>
      </c>
      <c r="E36" s="12">
        <v>1</v>
      </c>
      <c r="F36" s="12" t="s">
        <v>49</v>
      </c>
      <c r="G36" s="13">
        <v>475.3</v>
      </c>
      <c r="H36" s="12"/>
      <c r="J36" s="1" t="e">
        <f>VLOOKUP(Таблица1[[#This Row],[Марка]],'[1]ВОМ-1'!$B$3:$F$573,5,0)</f>
        <v>#N/A</v>
      </c>
      <c r="K36" s="16" t="e">
        <f>Таблица1[[#This Row],[Масса по ОВ
(общая)]]-J36</f>
        <v>#N/A</v>
      </c>
    </row>
    <row r="37" spans="1:11" s="14" customFormat="1" x14ac:dyDescent="0.2">
      <c r="A37" s="12">
        <v>36</v>
      </c>
      <c r="B37" s="12" t="s">
        <v>44</v>
      </c>
      <c r="C37" s="12" t="s">
        <v>25</v>
      </c>
      <c r="D37" s="12">
        <v>1</v>
      </c>
      <c r="E37" s="12">
        <v>1</v>
      </c>
      <c r="F37" s="12" t="s">
        <v>49</v>
      </c>
      <c r="G37" s="13">
        <v>474.7</v>
      </c>
      <c r="H37" s="12"/>
      <c r="J37" s="1" t="e">
        <f>VLOOKUP(Таблица1[[#This Row],[Марка]],'[1]ВОМ-1'!$B$3:$F$573,5,0)</f>
        <v>#N/A</v>
      </c>
      <c r="K37" s="16" t="e">
        <f>Таблица1[[#This Row],[Масса по ОВ
(общая)]]-J37</f>
        <v>#N/A</v>
      </c>
    </row>
    <row r="38" spans="1:11" s="14" customFormat="1" x14ac:dyDescent="0.2">
      <c r="A38" s="12">
        <v>37</v>
      </c>
      <c r="B38" s="12" t="s">
        <v>45</v>
      </c>
      <c r="C38" s="12" t="s">
        <v>25</v>
      </c>
      <c r="D38" s="12">
        <v>1</v>
      </c>
      <c r="E38" s="12">
        <v>1</v>
      </c>
      <c r="F38" s="12" t="s">
        <v>49</v>
      </c>
      <c r="G38" s="13">
        <v>477.1</v>
      </c>
      <c r="H38" s="12"/>
      <c r="J38" s="1" t="e">
        <f>VLOOKUP(Таблица1[[#This Row],[Марка]],'[1]ВОМ-1'!$B$3:$F$573,5,0)</f>
        <v>#N/A</v>
      </c>
      <c r="K38" s="16" t="e">
        <f>Таблица1[[#This Row],[Масса по ОВ
(общая)]]-J38</f>
        <v>#N/A</v>
      </c>
    </row>
    <row r="39" spans="1:11" s="14" customFormat="1" x14ac:dyDescent="0.2">
      <c r="A39" s="12">
        <v>38</v>
      </c>
      <c r="B39" s="12" t="s">
        <v>46</v>
      </c>
      <c r="C39" s="12" t="s">
        <v>25</v>
      </c>
      <c r="D39" s="12">
        <v>8</v>
      </c>
      <c r="E39" s="12">
        <v>1</v>
      </c>
      <c r="F39" s="12" t="s">
        <v>49</v>
      </c>
      <c r="G39" s="13">
        <v>2657.6</v>
      </c>
      <c r="H39" s="12"/>
      <c r="J39" s="1" t="e">
        <f>VLOOKUP(Таблица1[[#This Row],[Марка]],'[1]ВОМ-1'!$B$3:$F$573,5,0)</f>
        <v>#N/A</v>
      </c>
      <c r="K39" s="16" t="e">
        <f>Таблица1[[#This Row],[Масса по ОВ
(общая)]]-J39</f>
        <v>#N/A</v>
      </c>
    </row>
    <row r="40" spans="1:11" s="14" customFormat="1" x14ac:dyDescent="0.2">
      <c r="A40" s="12">
        <v>39</v>
      </c>
      <c r="B40" s="12" t="s">
        <v>47</v>
      </c>
      <c r="C40" s="12" t="s">
        <v>25</v>
      </c>
      <c r="D40" s="12">
        <v>1</v>
      </c>
      <c r="E40" s="12">
        <v>1</v>
      </c>
      <c r="F40" s="12" t="s">
        <v>49</v>
      </c>
      <c r="G40" s="13">
        <v>350</v>
      </c>
      <c r="H40" s="12"/>
      <c r="J40" s="1" t="e">
        <f>VLOOKUP(Таблица1[[#This Row],[Марка]],'[1]ВОМ-1'!$B$3:$F$573,5,0)</f>
        <v>#N/A</v>
      </c>
      <c r="K40" s="16" t="e">
        <f>Таблица1[[#This Row],[Масса по ОВ
(общая)]]-J40</f>
        <v>#N/A</v>
      </c>
    </row>
    <row r="41" spans="1:11" s="14" customFormat="1" x14ac:dyDescent="0.2">
      <c r="A41" s="12">
        <v>40</v>
      </c>
      <c r="B41" s="12" t="s">
        <v>48</v>
      </c>
      <c r="C41" s="12" t="s">
        <v>25</v>
      </c>
      <c r="D41" s="12">
        <v>1</v>
      </c>
      <c r="E41" s="12">
        <v>1</v>
      </c>
      <c r="F41" s="12" t="s">
        <v>49</v>
      </c>
      <c r="G41" s="13">
        <v>333.8</v>
      </c>
      <c r="H41" s="12"/>
      <c r="J41" s="1" t="e">
        <f>VLOOKUP(Таблица1[[#This Row],[Марка]],'[1]ВОМ-1'!$B$3:$F$573,5,0)</f>
        <v>#N/A</v>
      </c>
      <c r="K41" s="16" t="e">
        <f>Таблица1[[#This Row],[Масса по ОВ
(общая)]]-J41</f>
        <v>#N/A</v>
      </c>
    </row>
    <row r="42" spans="1:11" x14ac:dyDescent="0.2">
      <c r="A42" s="7">
        <v>41</v>
      </c>
      <c r="B42" s="15" t="s">
        <v>23</v>
      </c>
      <c r="C42" s="7" t="s">
        <v>14</v>
      </c>
      <c r="D42" s="7">
        <v>2</v>
      </c>
      <c r="E42" s="7">
        <v>1</v>
      </c>
      <c r="F42" s="7" t="s">
        <v>36</v>
      </c>
      <c r="G42" s="8">
        <v>3529.4</v>
      </c>
      <c r="H42" s="7"/>
      <c r="J42" s="1">
        <f>VLOOKUP(Таблица1[[#This Row],[Марка]],'[1]ВОМ-1'!$B$3:$F$573,5,0)</f>
        <v>12352.9</v>
      </c>
      <c r="K42" s="16">
        <f>Таблица1[[#This Row],[Масса по ОВ
(общая)]]-J42</f>
        <v>-8823.5</v>
      </c>
    </row>
    <row r="43" spans="1:11" x14ac:dyDescent="0.2">
      <c r="A43" s="7">
        <v>42</v>
      </c>
      <c r="B43" s="15" t="s">
        <v>69</v>
      </c>
      <c r="C43" s="7" t="s">
        <v>14</v>
      </c>
      <c r="D43" s="7">
        <v>1</v>
      </c>
      <c r="E43" s="7">
        <v>1</v>
      </c>
      <c r="F43" s="7" t="s">
        <v>36</v>
      </c>
      <c r="G43" s="8">
        <v>1786.1</v>
      </c>
      <c r="H43" s="7"/>
      <c r="J43" s="1">
        <f>VLOOKUP(Таблица1[[#This Row],[Марка]],'[1]ВОМ-1'!$B$3:$F$573,5,0)</f>
        <v>1786.1</v>
      </c>
      <c r="K43" s="16">
        <f>Таблица1[[#This Row],[Масса по ОВ
(общая)]]-J43</f>
        <v>0</v>
      </c>
    </row>
    <row r="44" spans="1:11" x14ac:dyDescent="0.2">
      <c r="A44" s="7">
        <v>43</v>
      </c>
      <c r="B44" s="7" t="s">
        <v>70</v>
      </c>
      <c r="C44" s="7" t="s">
        <v>14</v>
      </c>
      <c r="D44" s="7">
        <v>2</v>
      </c>
      <c r="E44" s="7">
        <v>1</v>
      </c>
      <c r="F44" s="7" t="s">
        <v>36</v>
      </c>
      <c r="G44" s="8">
        <v>3506.4</v>
      </c>
      <c r="H44" s="7"/>
      <c r="J44" s="1" t="e">
        <f>VLOOKUP(Таблица1[[#This Row],[Марка]],'[1]ВОМ-1'!$B$3:$F$573,5,0)</f>
        <v>#N/A</v>
      </c>
      <c r="K44" s="16" t="e">
        <f>Таблица1[[#This Row],[Масса по ОВ
(общая)]]-J44</f>
        <v>#N/A</v>
      </c>
    </row>
    <row r="45" spans="1:11" x14ac:dyDescent="0.2">
      <c r="A45" s="7">
        <v>44</v>
      </c>
      <c r="B45" s="7" t="s">
        <v>32</v>
      </c>
      <c r="C45" s="7" t="s">
        <v>14</v>
      </c>
      <c r="D45" s="7">
        <v>6</v>
      </c>
      <c r="E45" s="7">
        <v>1</v>
      </c>
      <c r="F45" s="7" t="s">
        <v>36</v>
      </c>
      <c r="G45" s="8">
        <v>10588.2</v>
      </c>
      <c r="H45" s="7"/>
      <c r="J45" s="1" t="e">
        <f>VLOOKUP(Таблица1[[#This Row],[Марка]],'[1]ВОМ-1'!$B$3:$F$573,5,0)</f>
        <v>#N/A</v>
      </c>
      <c r="K45" s="16" t="e">
        <f>Таблица1[[#This Row],[Масса по ОВ
(общая)]]-J45</f>
        <v>#N/A</v>
      </c>
    </row>
    <row r="46" spans="1:11" x14ac:dyDescent="0.2">
      <c r="A46" s="7">
        <v>45</v>
      </c>
      <c r="B46" s="15" t="s">
        <v>52</v>
      </c>
      <c r="C46" s="7" t="s">
        <v>6</v>
      </c>
      <c r="D46" s="7">
        <v>1</v>
      </c>
      <c r="E46" s="7">
        <v>2</v>
      </c>
      <c r="F46" s="7" t="s">
        <v>36</v>
      </c>
      <c r="G46" s="8">
        <v>2169.5</v>
      </c>
      <c r="H46" s="7"/>
      <c r="J46" s="1">
        <f>VLOOKUP(Таблица1[[#This Row],[Марка]],'[1]ВОМ-1'!$B$3:$F$573,5,0)</f>
        <v>2169.5</v>
      </c>
      <c r="K46" s="16">
        <f>Таблица1[[#This Row],[Масса по ОВ
(общая)]]-J46</f>
        <v>0</v>
      </c>
    </row>
    <row r="47" spans="1:11" x14ac:dyDescent="0.2">
      <c r="A47" s="7">
        <v>46</v>
      </c>
      <c r="B47" s="15" t="s">
        <v>56</v>
      </c>
      <c r="C47" s="7" t="s">
        <v>6</v>
      </c>
      <c r="D47" s="7">
        <v>1</v>
      </c>
      <c r="E47" s="7">
        <v>2</v>
      </c>
      <c r="F47" s="7" t="s">
        <v>36</v>
      </c>
      <c r="G47" s="8">
        <v>2048.1</v>
      </c>
      <c r="H47" s="7"/>
      <c r="J47" s="1">
        <f>VLOOKUP(Таблица1[[#This Row],[Марка]],'[1]ВОМ-1'!$B$3:$F$573,5,0)</f>
        <v>2048.1</v>
      </c>
      <c r="K47" s="16">
        <f>Таблица1[[#This Row],[Масса по ОВ
(общая)]]-J47</f>
        <v>0</v>
      </c>
    </row>
    <row r="48" spans="1:11" x14ac:dyDescent="0.2">
      <c r="A48" s="7">
        <v>47</v>
      </c>
      <c r="B48" s="15" t="s">
        <v>59</v>
      </c>
      <c r="C48" s="7" t="s">
        <v>6</v>
      </c>
      <c r="D48" s="7">
        <v>1</v>
      </c>
      <c r="E48" s="7">
        <v>2</v>
      </c>
      <c r="F48" s="7" t="s">
        <v>36</v>
      </c>
      <c r="G48" s="8">
        <v>2043.1</v>
      </c>
      <c r="H48" s="7"/>
      <c r="J48" s="1">
        <f>VLOOKUP(Таблица1[[#This Row],[Марка]],'[1]ВОМ-1'!$B$3:$F$573,5,0)</f>
        <v>2043.1</v>
      </c>
      <c r="K48" s="16">
        <f>Таблица1[[#This Row],[Масса по ОВ
(общая)]]-J48</f>
        <v>0</v>
      </c>
    </row>
    <row r="49" spans="1:11" x14ac:dyDescent="0.2">
      <c r="A49" s="7">
        <v>48</v>
      </c>
      <c r="B49" s="15" t="s">
        <v>7</v>
      </c>
      <c r="C49" s="7" t="s">
        <v>6</v>
      </c>
      <c r="D49" s="7">
        <v>1</v>
      </c>
      <c r="E49" s="7">
        <v>2</v>
      </c>
      <c r="F49" s="7" t="s">
        <v>36</v>
      </c>
      <c r="G49" s="8">
        <v>2039.2</v>
      </c>
      <c r="H49" s="7"/>
      <c r="J49" s="1">
        <f>VLOOKUP(Таблица1[[#This Row],[Марка]],'[1]ВОМ-1'!$B$3:$F$573,5,0)</f>
        <v>2039.2</v>
      </c>
      <c r="K49" s="16">
        <f>Таблица1[[#This Row],[Масса по ОВ
(общая)]]-J49</f>
        <v>0</v>
      </c>
    </row>
    <row r="50" spans="1:11" x14ac:dyDescent="0.2">
      <c r="A50" s="7">
        <v>49</v>
      </c>
      <c r="B50" s="15" t="s">
        <v>51</v>
      </c>
      <c r="C50" s="7" t="s">
        <v>6</v>
      </c>
      <c r="D50" s="7">
        <v>1</v>
      </c>
      <c r="E50" s="7">
        <v>2</v>
      </c>
      <c r="F50" s="7" t="s">
        <v>36</v>
      </c>
      <c r="G50" s="8">
        <v>2032.1</v>
      </c>
      <c r="H50" s="7"/>
      <c r="J50" s="1">
        <f>VLOOKUP(Таблица1[[#This Row],[Марка]],'[1]ВОМ-1'!$B$3:$F$573,5,0)</f>
        <v>2032.1</v>
      </c>
      <c r="K50" s="16">
        <f>Таблица1[[#This Row],[Масса по ОВ
(общая)]]-J50</f>
        <v>0</v>
      </c>
    </row>
    <row r="51" spans="1:11" x14ac:dyDescent="0.2">
      <c r="A51" s="7">
        <v>50</v>
      </c>
      <c r="B51" s="15" t="s">
        <v>72</v>
      </c>
      <c r="C51" s="7" t="s">
        <v>6</v>
      </c>
      <c r="D51" s="7">
        <v>1</v>
      </c>
      <c r="E51" s="7">
        <v>2</v>
      </c>
      <c r="F51" s="7" t="s">
        <v>36</v>
      </c>
      <c r="G51" s="8">
        <v>595.9</v>
      </c>
      <c r="H51" s="7"/>
      <c r="J51" s="1">
        <f>VLOOKUP(Таблица1[[#This Row],[Марка]],'[1]ВОМ-1'!$B$3:$F$573,5,0)</f>
        <v>595.9</v>
      </c>
      <c r="K51" s="16">
        <f>Таблица1[[#This Row],[Масса по ОВ
(общая)]]-J51</f>
        <v>0</v>
      </c>
    </row>
    <row r="52" spans="1:11" x14ac:dyDescent="0.2">
      <c r="A52" s="7">
        <v>51</v>
      </c>
      <c r="B52" s="15" t="s">
        <v>73</v>
      </c>
      <c r="C52" s="7" t="s">
        <v>6</v>
      </c>
      <c r="D52" s="7">
        <v>1</v>
      </c>
      <c r="E52" s="7">
        <v>2</v>
      </c>
      <c r="F52" s="7" t="s">
        <v>36</v>
      </c>
      <c r="G52" s="8">
        <v>595.9</v>
      </c>
      <c r="H52" s="7"/>
      <c r="J52" s="1">
        <f>VLOOKUP(Таблица1[[#This Row],[Марка]],'[1]ВОМ-1'!$B$3:$F$573,5,0)</f>
        <v>595.9</v>
      </c>
      <c r="K52" s="16">
        <f>Таблица1[[#This Row],[Масса по ОВ
(общая)]]-J52</f>
        <v>0</v>
      </c>
    </row>
    <row r="53" spans="1:11" x14ac:dyDescent="0.2">
      <c r="A53" s="7">
        <v>52</v>
      </c>
      <c r="B53" s="15" t="s">
        <v>74</v>
      </c>
      <c r="C53" s="7" t="s">
        <v>6</v>
      </c>
      <c r="D53" s="7">
        <v>2</v>
      </c>
      <c r="E53" s="7">
        <v>2</v>
      </c>
      <c r="F53" s="7" t="s">
        <v>36</v>
      </c>
      <c r="G53" s="8">
        <v>1176</v>
      </c>
      <c r="H53" s="7"/>
      <c r="J53" s="1">
        <f>VLOOKUP(Таблица1[[#This Row],[Марка]],'[1]ВОМ-1'!$B$3:$F$573,5,0)</f>
        <v>1176</v>
      </c>
      <c r="K53" s="16">
        <f>Таблица1[[#This Row],[Масса по ОВ
(общая)]]-J53</f>
        <v>0</v>
      </c>
    </row>
    <row r="54" spans="1:11" x14ac:dyDescent="0.2">
      <c r="A54" s="7">
        <v>53</v>
      </c>
      <c r="B54" s="15" t="s">
        <v>75</v>
      </c>
      <c r="C54" s="7" t="s">
        <v>6</v>
      </c>
      <c r="D54" s="7">
        <v>2</v>
      </c>
      <c r="E54" s="7">
        <v>2</v>
      </c>
      <c r="F54" s="7" t="s">
        <v>36</v>
      </c>
      <c r="G54" s="8">
        <v>1352.8</v>
      </c>
      <c r="H54" s="7"/>
      <c r="J54" s="1">
        <f>VLOOKUP(Таблица1[[#This Row],[Марка]],'[1]ВОМ-1'!$B$3:$F$573,5,0)</f>
        <v>1352.8</v>
      </c>
      <c r="K54" s="16">
        <f>Таблица1[[#This Row],[Масса по ОВ
(общая)]]-J54</f>
        <v>0</v>
      </c>
    </row>
    <row r="55" spans="1:11" x14ac:dyDescent="0.2">
      <c r="A55" s="7">
        <v>54</v>
      </c>
      <c r="B55" s="15" t="s">
        <v>76</v>
      </c>
      <c r="C55" s="7" t="s">
        <v>6</v>
      </c>
      <c r="D55" s="7">
        <v>2</v>
      </c>
      <c r="E55" s="7">
        <v>2</v>
      </c>
      <c r="F55" s="7" t="s">
        <v>36</v>
      </c>
      <c r="G55" s="8">
        <v>1372</v>
      </c>
      <c r="H55" s="7"/>
      <c r="J55" s="1">
        <f>VLOOKUP(Таблица1[[#This Row],[Марка]],'[1]ВОМ-1'!$B$3:$F$573,5,0)</f>
        <v>1372</v>
      </c>
      <c r="K55" s="16">
        <f>Таблица1[[#This Row],[Масса по ОВ
(общая)]]-J55</f>
        <v>0</v>
      </c>
    </row>
    <row r="56" spans="1:11" x14ac:dyDescent="0.2">
      <c r="A56" s="7">
        <v>55</v>
      </c>
      <c r="B56" s="15" t="s">
        <v>77</v>
      </c>
      <c r="C56" s="7" t="s">
        <v>6</v>
      </c>
      <c r="D56" s="7">
        <v>1</v>
      </c>
      <c r="E56" s="7">
        <v>2</v>
      </c>
      <c r="F56" s="7" t="s">
        <v>36</v>
      </c>
      <c r="G56" s="8">
        <v>651</v>
      </c>
      <c r="H56" s="7"/>
      <c r="J56" s="1">
        <f>VLOOKUP(Таблица1[[#This Row],[Марка]],'[1]ВОМ-1'!$B$3:$F$573,5,0)</f>
        <v>651</v>
      </c>
      <c r="K56" s="16">
        <f>Таблица1[[#This Row],[Масса по ОВ
(общая)]]-J56</f>
        <v>0</v>
      </c>
    </row>
    <row r="57" spans="1:11" x14ac:dyDescent="0.2">
      <c r="A57" s="7">
        <v>56</v>
      </c>
      <c r="B57" s="15" t="s">
        <v>78</v>
      </c>
      <c r="C57" s="7" t="s">
        <v>6</v>
      </c>
      <c r="D57" s="7">
        <v>1</v>
      </c>
      <c r="E57" s="7">
        <v>2</v>
      </c>
      <c r="F57" s="7" t="s">
        <v>36</v>
      </c>
      <c r="G57" s="8">
        <v>651</v>
      </c>
      <c r="H57" s="7"/>
      <c r="J57" s="1">
        <f>VLOOKUP(Таблица1[[#This Row],[Марка]],'[1]ВОМ-1'!$B$3:$F$573,5,0)</f>
        <v>651</v>
      </c>
      <c r="K57" s="16">
        <f>Таблица1[[#This Row],[Масса по ОВ
(общая)]]-J57</f>
        <v>0</v>
      </c>
    </row>
    <row r="58" spans="1:11" x14ac:dyDescent="0.2">
      <c r="A58" s="7">
        <v>57</v>
      </c>
      <c r="B58" s="15" t="s">
        <v>79</v>
      </c>
      <c r="C58" s="7" t="s">
        <v>6</v>
      </c>
      <c r="D58" s="7">
        <v>1</v>
      </c>
      <c r="E58" s="7">
        <v>2</v>
      </c>
      <c r="F58" s="7" t="s">
        <v>36</v>
      </c>
      <c r="G58" s="8">
        <v>648.6</v>
      </c>
      <c r="H58" s="7"/>
      <c r="J58" s="1">
        <f>VLOOKUP(Таблица1[[#This Row],[Марка]],'[1]ВОМ-1'!$B$3:$F$573,5,0)</f>
        <v>648.6</v>
      </c>
      <c r="K58" s="16">
        <f>Таблица1[[#This Row],[Масса по ОВ
(общая)]]-J58</f>
        <v>0</v>
      </c>
    </row>
    <row r="59" spans="1:11" x14ac:dyDescent="0.2">
      <c r="A59" s="7">
        <v>58</v>
      </c>
      <c r="B59" s="15" t="s">
        <v>80</v>
      </c>
      <c r="C59" s="7" t="s">
        <v>6</v>
      </c>
      <c r="D59" s="7">
        <v>1</v>
      </c>
      <c r="E59" s="7">
        <v>2</v>
      </c>
      <c r="F59" s="7" t="s">
        <v>36</v>
      </c>
      <c r="G59" s="8">
        <v>660.2</v>
      </c>
      <c r="H59" s="7"/>
      <c r="J59" s="1">
        <f>VLOOKUP(Таблица1[[#This Row],[Марка]],'[1]ВОМ-1'!$B$3:$F$573,5,0)</f>
        <v>660.2</v>
      </c>
      <c r="K59" s="16">
        <f>Таблица1[[#This Row],[Масса по ОВ
(общая)]]-J59</f>
        <v>0</v>
      </c>
    </row>
    <row r="60" spans="1:11" x14ac:dyDescent="0.2">
      <c r="A60" s="7">
        <v>59</v>
      </c>
      <c r="B60" s="15" t="s">
        <v>81</v>
      </c>
      <c r="C60" s="7" t="s">
        <v>6</v>
      </c>
      <c r="D60" s="7">
        <v>1</v>
      </c>
      <c r="E60" s="7">
        <v>2</v>
      </c>
      <c r="F60" s="7" t="s">
        <v>36</v>
      </c>
      <c r="G60" s="8">
        <v>648.6</v>
      </c>
      <c r="H60" s="7"/>
      <c r="J60" s="1">
        <f>VLOOKUP(Таблица1[[#This Row],[Марка]],'[1]ВОМ-1'!$B$3:$F$573,5,0)</f>
        <v>648.6</v>
      </c>
      <c r="K60" s="16">
        <f>Таблица1[[#This Row],[Масса по ОВ
(общая)]]-J60</f>
        <v>0</v>
      </c>
    </row>
    <row r="61" spans="1:11" x14ac:dyDescent="0.2">
      <c r="A61" s="7">
        <v>60</v>
      </c>
      <c r="B61" s="15" t="s">
        <v>82</v>
      </c>
      <c r="C61" s="7" t="s">
        <v>6</v>
      </c>
      <c r="D61" s="7">
        <v>1</v>
      </c>
      <c r="E61" s="7">
        <v>2</v>
      </c>
      <c r="F61" s="7" t="s">
        <v>36</v>
      </c>
      <c r="G61" s="8">
        <v>657.8</v>
      </c>
      <c r="H61" s="7"/>
      <c r="J61" s="1">
        <f>VLOOKUP(Таблица1[[#This Row],[Марка]],'[1]ВОМ-1'!$B$3:$F$573,5,0)</f>
        <v>657.8</v>
      </c>
      <c r="K61" s="16">
        <f>Таблица1[[#This Row],[Масса по ОВ
(общая)]]-J61</f>
        <v>0</v>
      </c>
    </row>
    <row r="62" spans="1:11" x14ac:dyDescent="0.2">
      <c r="A62" s="7">
        <v>61</v>
      </c>
      <c r="B62" s="15" t="s">
        <v>83</v>
      </c>
      <c r="C62" s="7" t="s">
        <v>6</v>
      </c>
      <c r="D62" s="7">
        <v>2</v>
      </c>
      <c r="E62" s="7">
        <v>2</v>
      </c>
      <c r="F62" s="7" t="s">
        <v>36</v>
      </c>
      <c r="G62" s="8">
        <v>1347</v>
      </c>
      <c r="H62" s="7"/>
      <c r="J62" s="1">
        <f>VLOOKUP(Таблица1[[#This Row],[Марка]],'[1]ВОМ-1'!$B$3:$F$573,5,0)</f>
        <v>1347</v>
      </c>
      <c r="K62" s="16">
        <f>Таблица1[[#This Row],[Масса по ОВ
(общая)]]-J62</f>
        <v>0</v>
      </c>
    </row>
    <row r="63" spans="1:11" x14ac:dyDescent="0.2">
      <c r="A63" s="7">
        <v>62</v>
      </c>
      <c r="B63" s="15" t="s">
        <v>84</v>
      </c>
      <c r="C63" s="7" t="s">
        <v>6</v>
      </c>
      <c r="D63" s="7">
        <v>2</v>
      </c>
      <c r="E63" s="7">
        <v>2</v>
      </c>
      <c r="F63" s="7" t="s">
        <v>36</v>
      </c>
      <c r="G63" s="8">
        <v>1370.4</v>
      </c>
      <c r="H63" s="7"/>
      <c r="J63" s="1">
        <f>VLOOKUP(Таблица1[[#This Row],[Марка]],'[1]ВОМ-1'!$B$3:$F$573,5,0)</f>
        <v>1370.4</v>
      </c>
      <c r="K63" s="16">
        <f>Таблица1[[#This Row],[Масса по ОВ
(общая)]]-J63</f>
        <v>0</v>
      </c>
    </row>
    <row r="64" spans="1:11" x14ac:dyDescent="0.2">
      <c r="A64" s="7">
        <v>63</v>
      </c>
      <c r="B64" s="15" t="s">
        <v>85</v>
      </c>
      <c r="C64" s="7" t="s">
        <v>6</v>
      </c>
      <c r="D64" s="7">
        <v>4</v>
      </c>
      <c r="E64" s="7">
        <v>2</v>
      </c>
      <c r="F64" s="7" t="s">
        <v>36</v>
      </c>
      <c r="G64" s="8">
        <v>2744</v>
      </c>
      <c r="H64" s="7"/>
      <c r="J64" s="1">
        <f>VLOOKUP(Таблица1[[#This Row],[Марка]],'[1]ВОМ-1'!$B$3:$F$573,5,0)</f>
        <v>2744</v>
      </c>
      <c r="K64" s="16">
        <f>Таблица1[[#This Row],[Масса по ОВ
(общая)]]-J64</f>
        <v>0</v>
      </c>
    </row>
    <row r="65" spans="1:11" x14ac:dyDescent="0.2">
      <c r="A65" s="7">
        <v>64</v>
      </c>
      <c r="B65" s="15" t="s">
        <v>86</v>
      </c>
      <c r="C65" s="7" t="s">
        <v>6</v>
      </c>
      <c r="D65" s="7">
        <v>2</v>
      </c>
      <c r="E65" s="7">
        <v>2</v>
      </c>
      <c r="F65" s="7" t="s">
        <v>36</v>
      </c>
      <c r="G65" s="8">
        <v>1372</v>
      </c>
      <c r="H65" s="7"/>
      <c r="J65" s="1">
        <f>VLOOKUP(Таблица1[[#This Row],[Марка]],'[1]ВОМ-1'!$B$3:$F$573,5,0)</f>
        <v>1372</v>
      </c>
      <c r="K65" s="16">
        <f>Таблица1[[#This Row],[Масса по ОВ
(общая)]]-J65</f>
        <v>0</v>
      </c>
    </row>
    <row r="66" spans="1:11" x14ac:dyDescent="0.2">
      <c r="A66" s="7">
        <v>65</v>
      </c>
      <c r="B66" s="15" t="s">
        <v>87</v>
      </c>
      <c r="C66" s="7" t="s">
        <v>6</v>
      </c>
      <c r="D66" s="7">
        <v>2</v>
      </c>
      <c r="E66" s="7">
        <v>2</v>
      </c>
      <c r="F66" s="7" t="s">
        <v>36</v>
      </c>
      <c r="G66" s="8">
        <v>1395.4</v>
      </c>
      <c r="H66" s="7"/>
      <c r="J66" s="1">
        <f>VLOOKUP(Таблица1[[#This Row],[Марка]],'[1]ВОМ-1'!$B$3:$F$573,5,0)</f>
        <v>1395.4</v>
      </c>
      <c r="K66" s="16">
        <f>Таблица1[[#This Row],[Масса по ОВ
(общая)]]-J66</f>
        <v>0</v>
      </c>
    </row>
    <row r="67" spans="1:11" x14ac:dyDescent="0.2">
      <c r="A67" s="7">
        <v>66</v>
      </c>
      <c r="B67" s="15" t="s">
        <v>88</v>
      </c>
      <c r="C67" s="7" t="s">
        <v>6</v>
      </c>
      <c r="D67" s="7">
        <v>4</v>
      </c>
      <c r="E67" s="7">
        <v>2</v>
      </c>
      <c r="F67" s="7" t="s">
        <v>36</v>
      </c>
      <c r="G67" s="8">
        <v>2694</v>
      </c>
      <c r="H67" s="7"/>
      <c r="J67" s="1">
        <f>VLOOKUP(Таблица1[[#This Row],[Марка]],'[1]ВОМ-1'!$B$3:$F$573,5,0)</f>
        <v>2694</v>
      </c>
      <c r="K67" s="16">
        <f>Таблица1[[#This Row],[Масса по ОВ
(общая)]]-J67</f>
        <v>0</v>
      </c>
    </row>
    <row r="68" spans="1:11" x14ac:dyDescent="0.2">
      <c r="A68" s="7">
        <v>67</v>
      </c>
      <c r="B68" s="15" t="s">
        <v>89</v>
      </c>
      <c r="C68" s="7" t="s">
        <v>6</v>
      </c>
      <c r="D68" s="7">
        <v>2</v>
      </c>
      <c r="E68" s="7">
        <v>2</v>
      </c>
      <c r="F68" s="7" t="s">
        <v>36</v>
      </c>
      <c r="G68" s="8">
        <v>1347</v>
      </c>
      <c r="H68" s="7"/>
      <c r="J68" s="1">
        <f>VLOOKUP(Таблица1[[#This Row],[Марка]],'[1]ВОМ-1'!$B$3:$F$573,5,0)</f>
        <v>1347</v>
      </c>
      <c r="K68" s="16">
        <f>Таблица1[[#This Row],[Масса по ОВ
(общая)]]-J68</f>
        <v>0</v>
      </c>
    </row>
    <row r="69" spans="1:11" x14ac:dyDescent="0.2">
      <c r="A69" s="7">
        <v>68</v>
      </c>
      <c r="B69" s="15" t="s">
        <v>90</v>
      </c>
      <c r="C69" s="7" t="s">
        <v>6</v>
      </c>
      <c r="D69" s="7">
        <v>2</v>
      </c>
      <c r="E69" s="7">
        <v>2</v>
      </c>
      <c r="F69" s="7" t="s">
        <v>36</v>
      </c>
      <c r="G69" s="8">
        <v>1370.4</v>
      </c>
      <c r="H69" s="7"/>
      <c r="J69" s="1">
        <f>VLOOKUP(Таблица1[[#This Row],[Марка]],'[1]ВОМ-1'!$B$3:$F$573,5,0)</f>
        <v>1370.4</v>
      </c>
      <c r="K69" s="16">
        <f>Таблица1[[#This Row],[Масса по ОВ
(общая)]]-J69</f>
        <v>0</v>
      </c>
    </row>
    <row r="70" spans="1:11" x14ac:dyDescent="0.2">
      <c r="A70" s="7">
        <v>69</v>
      </c>
      <c r="B70" s="15" t="s">
        <v>91</v>
      </c>
      <c r="C70" s="7" t="s">
        <v>6</v>
      </c>
      <c r="D70" s="7">
        <v>4</v>
      </c>
      <c r="E70" s="7">
        <v>2</v>
      </c>
      <c r="F70" s="7" t="s">
        <v>36</v>
      </c>
      <c r="G70" s="8">
        <v>2694</v>
      </c>
      <c r="H70" s="7"/>
      <c r="J70" s="1">
        <f>VLOOKUP(Таблица1[[#This Row],[Марка]],'[1]ВОМ-1'!$B$3:$F$573,5,0)</f>
        <v>2694</v>
      </c>
      <c r="K70" s="16">
        <f>Таблица1[[#This Row],[Масса по ОВ
(общая)]]-J70</f>
        <v>0</v>
      </c>
    </row>
    <row r="71" spans="1:11" x14ac:dyDescent="0.2">
      <c r="A71" s="7">
        <v>70</v>
      </c>
      <c r="B71" s="15" t="s">
        <v>92</v>
      </c>
      <c r="C71" s="7" t="s">
        <v>6</v>
      </c>
      <c r="D71" s="7">
        <v>1</v>
      </c>
      <c r="E71" s="7">
        <v>2</v>
      </c>
      <c r="F71" s="7" t="s">
        <v>36</v>
      </c>
      <c r="G71" s="8">
        <v>265.7</v>
      </c>
      <c r="H71" s="7"/>
      <c r="J71" s="1">
        <f>VLOOKUP(Таблица1[[#This Row],[Марка]],'[1]ВОМ-1'!$B$3:$F$573,5,0)</f>
        <v>265.7</v>
      </c>
      <c r="K71" s="16">
        <f>Таблица1[[#This Row],[Масса по ОВ
(общая)]]-J71</f>
        <v>0</v>
      </c>
    </row>
    <row r="72" spans="1:11" x14ac:dyDescent="0.2">
      <c r="A72" s="7">
        <v>71</v>
      </c>
      <c r="B72" s="15" t="s">
        <v>93</v>
      </c>
      <c r="C72" s="7" t="s">
        <v>6</v>
      </c>
      <c r="D72" s="7">
        <v>1</v>
      </c>
      <c r="E72" s="7">
        <v>2</v>
      </c>
      <c r="F72" s="7" t="s">
        <v>36</v>
      </c>
      <c r="G72" s="8">
        <v>288.7</v>
      </c>
      <c r="H72" s="7"/>
      <c r="J72" s="1">
        <f>VLOOKUP(Таблица1[[#This Row],[Марка]],'[1]ВОМ-1'!$B$3:$F$573,5,0)</f>
        <v>288.7</v>
      </c>
      <c r="K72" s="16">
        <f>Таблица1[[#This Row],[Масса по ОВ
(общая)]]-J72</f>
        <v>0</v>
      </c>
    </row>
    <row r="73" spans="1:11" x14ac:dyDescent="0.2">
      <c r="A73" s="7">
        <v>72</v>
      </c>
      <c r="B73" s="15" t="s">
        <v>94</v>
      </c>
      <c r="C73" s="7" t="s">
        <v>6</v>
      </c>
      <c r="D73" s="7">
        <v>1</v>
      </c>
      <c r="E73" s="7">
        <v>2</v>
      </c>
      <c r="F73" s="7" t="s">
        <v>36</v>
      </c>
      <c r="G73" s="8">
        <v>270.39999999999998</v>
      </c>
      <c r="H73" s="7"/>
      <c r="J73" s="1">
        <f>VLOOKUP(Таблица1[[#This Row],[Марка]],'[1]ВОМ-1'!$B$3:$F$573,5,0)</f>
        <v>270.39999999999998</v>
      </c>
      <c r="K73" s="16">
        <f>Таблица1[[#This Row],[Масса по ОВ
(общая)]]-J73</f>
        <v>0</v>
      </c>
    </row>
    <row r="74" spans="1:11" x14ac:dyDescent="0.2">
      <c r="A74" s="7">
        <v>73</v>
      </c>
      <c r="B74" s="15" t="s">
        <v>95</v>
      </c>
      <c r="C74" s="7" t="s">
        <v>6</v>
      </c>
      <c r="D74" s="7">
        <v>1</v>
      </c>
      <c r="E74" s="7">
        <v>2</v>
      </c>
      <c r="F74" s="7" t="s">
        <v>36</v>
      </c>
      <c r="G74" s="8">
        <v>270.39999999999998</v>
      </c>
      <c r="H74" s="7"/>
      <c r="J74" s="1">
        <f>VLOOKUP(Таблица1[[#This Row],[Марка]],'[1]ВОМ-1'!$B$3:$F$573,5,0)</f>
        <v>270.39999999999998</v>
      </c>
      <c r="K74" s="16">
        <f>Таблица1[[#This Row],[Масса по ОВ
(общая)]]-J74</f>
        <v>0</v>
      </c>
    </row>
    <row r="75" spans="1:11" x14ac:dyDescent="0.2">
      <c r="A75" s="7">
        <v>74</v>
      </c>
      <c r="B75" s="15" t="s">
        <v>96</v>
      </c>
      <c r="C75" s="7" t="s">
        <v>6</v>
      </c>
      <c r="D75" s="7">
        <v>1</v>
      </c>
      <c r="E75" s="7">
        <v>2</v>
      </c>
      <c r="F75" s="7" t="s">
        <v>36</v>
      </c>
      <c r="G75" s="8">
        <v>290</v>
      </c>
      <c r="H75" s="7"/>
      <c r="J75" s="1">
        <f>VLOOKUP(Таблица1[[#This Row],[Марка]],'[1]ВОМ-1'!$B$3:$F$573,5,0)</f>
        <v>290</v>
      </c>
      <c r="K75" s="16">
        <f>Таблица1[[#This Row],[Масса по ОВ
(общая)]]-J75</f>
        <v>0</v>
      </c>
    </row>
    <row r="76" spans="1:11" x14ac:dyDescent="0.2">
      <c r="A76" s="7">
        <v>75</v>
      </c>
      <c r="B76" s="15" t="s">
        <v>97</v>
      </c>
      <c r="C76" s="7" t="s">
        <v>6</v>
      </c>
      <c r="D76" s="7">
        <v>1</v>
      </c>
      <c r="E76" s="7">
        <v>2</v>
      </c>
      <c r="F76" s="7" t="s">
        <v>36</v>
      </c>
      <c r="G76" s="8">
        <v>308.8</v>
      </c>
      <c r="H76" s="7"/>
      <c r="J76" s="1">
        <f>VLOOKUP(Таблица1[[#This Row],[Марка]],'[1]ВОМ-1'!$B$3:$F$573,5,0)</f>
        <v>308.8</v>
      </c>
      <c r="K76" s="16">
        <f>Таблица1[[#This Row],[Масса по ОВ
(общая)]]-J76</f>
        <v>0</v>
      </c>
    </row>
    <row r="77" spans="1:11" x14ac:dyDescent="0.2">
      <c r="A77" s="7">
        <v>76</v>
      </c>
      <c r="B77" s="15" t="s">
        <v>98</v>
      </c>
      <c r="C77" s="7" t="s">
        <v>6</v>
      </c>
      <c r="D77" s="7">
        <v>1</v>
      </c>
      <c r="E77" s="7">
        <v>2</v>
      </c>
      <c r="F77" s="7" t="s">
        <v>36</v>
      </c>
      <c r="G77" s="8">
        <v>280.7</v>
      </c>
      <c r="H77" s="7"/>
      <c r="J77" s="1">
        <f>VLOOKUP(Таблица1[[#This Row],[Марка]],'[1]ВОМ-1'!$B$3:$F$573,5,0)</f>
        <v>280.7</v>
      </c>
      <c r="K77" s="16">
        <f>Таблица1[[#This Row],[Масса по ОВ
(общая)]]-J77</f>
        <v>0</v>
      </c>
    </row>
    <row r="78" spans="1:11" x14ac:dyDescent="0.2">
      <c r="A78" s="7">
        <v>77</v>
      </c>
      <c r="B78" s="15" t="s">
        <v>99</v>
      </c>
      <c r="C78" s="7" t="s">
        <v>6</v>
      </c>
      <c r="D78" s="7">
        <v>1</v>
      </c>
      <c r="E78" s="7">
        <v>2</v>
      </c>
      <c r="F78" s="7" t="s">
        <v>36</v>
      </c>
      <c r="G78" s="8">
        <v>299.5</v>
      </c>
      <c r="H78" s="7"/>
      <c r="J78" s="1">
        <f>VLOOKUP(Таблица1[[#This Row],[Марка]],'[1]ВОМ-1'!$B$3:$F$573,5,0)</f>
        <v>299.5</v>
      </c>
      <c r="K78" s="16">
        <f>Таблица1[[#This Row],[Масса по ОВ
(общая)]]-J78</f>
        <v>0</v>
      </c>
    </row>
    <row r="79" spans="1:11" x14ac:dyDescent="0.2">
      <c r="A79" s="7">
        <v>78</v>
      </c>
      <c r="B79" s="15" t="s">
        <v>100</v>
      </c>
      <c r="C79" s="7" t="s">
        <v>6</v>
      </c>
      <c r="D79" s="7">
        <v>1</v>
      </c>
      <c r="E79" s="7">
        <v>2</v>
      </c>
      <c r="F79" s="7" t="s">
        <v>36</v>
      </c>
      <c r="G79" s="8">
        <v>330.9</v>
      </c>
      <c r="H79" s="7"/>
      <c r="J79" s="1">
        <f>VLOOKUP(Таблица1[[#This Row],[Марка]],'[1]ВОМ-1'!$B$3:$F$573,5,0)</f>
        <v>330.9</v>
      </c>
      <c r="K79" s="16">
        <f>Таблица1[[#This Row],[Масса по ОВ
(общая)]]-J79</f>
        <v>0</v>
      </c>
    </row>
    <row r="80" spans="1:11" x14ac:dyDescent="0.2">
      <c r="A80" s="7">
        <v>79</v>
      </c>
      <c r="B80" s="15" t="s">
        <v>101</v>
      </c>
      <c r="C80" s="7" t="s">
        <v>6</v>
      </c>
      <c r="D80" s="7">
        <v>1</v>
      </c>
      <c r="E80" s="7">
        <v>2</v>
      </c>
      <c r="F80" s="7" t="s">
        <v>36</v>
      </c>
      <c r="G80" s="8">
        <v>350.6</v>
      </c>
      <c r="H80" s="7"/>
      <c r="J80" s="1">
        <f>VLOOKUP(Таблица1[[#This Row],[Марка]],'[1]ВОМ-1'!$B$3:$F$573,5,0)</f>
        <v>350.6</v>
      </c>
      <c r="K80" s="16">
        <f>Таблица1[[#This Row],[Масса по ОВ
(общая)]]-J80</f>
        <v>0</v>
      </c>
    </row>
    <row r="81" spans="1:11" x14ac:dyDescent="0.2">
      <c r="A81" s="7">
        <v>80</v>
      </c>
      <c r="B81" s="15" t="s">
        <v>102</v>
      </c>
      <c r="C81" s="7" t="s">
        <v>6</v>
      </c>
      <c r="D81" s="7">
        <v>1</v>
      </c>
      <c r="E81" s="7">
        <v>2</v>
      </c>
      <c r="F81" s="7" t="s">
        <v>36</v>
      </c>
      <c r="G81" s="8">
        <v>329.5</v>
      </c>
      <c r="H81" s="7"/>
      <c r="J81" s="1">
        <f>VLOOKUP(Таблица1[[#This Row],[Марка]],'[1]ВОМ-1'!$B$3:$F$573,5,0)</f>
        <v>329.5</v>
      </c>
      <c r="K81" s="16">
        <f>Таблица1[[#This Row],[Масса по ОВ
(общая)]]-J81</f>
        <v>0</v>
      </c>
    </row>
    <row r="82" spans="1:11" x14ac:dyDescent="0.2">
      <c r="A82" s="7">
        <v>81</v>
      </c>
      <c r="B82" s="15" t="s">
        <v>103</v>
      </c>
      <c r="C82" s="7" t="s">
        <v>6</v>
      </c>
      <c r="D82" s="7">
        <v>1</v>
      </c>
      <c r="E82" s="7">
        <v>2</v>
      </c>
      <c r="F82" s="7" t="s">
        <v>36</v>
      </c>
      <c r="G82" s="8">
        <v>349.2</v>
      </c>
      <c r="H82" s="7"/>
      <c r="J82" s="1">
        <f>VLOOKUP(Таблица1[[#This Row],[Марка]],'[1]ВОМ-1'!$B$3:$F$573,5,0)</f>
        <v>349.2</v>
      </c>
      <c r="K82" s="16">
        <f>Таблица1[[#This Row],[Масса по ОВ
(общая)]]-J82</f>
        <v>0</v>
      </c>
    </row>
    <row r="83" spans="1:11" x14ac:dyDescent="0.2">
      <c r="A83" s="7">
        <v>82</v>
      </c>
      <c r="B83" s="15" t="s">
        <v>104</v>
      </c>
      <c r="C83" s="7" t="s">
        <v>6</v>
      </c>
      <c r="D83" s="7">
        <v>1</v>
      </c>
      <c r="E83" s="7">
        <v>2</v>
      </c>
      <c r="F83" s="7" t="s">
        <v>36</v>
      </c>
      <c r="G83" s="8">
        <v>312.2</v>
      </c>
      <c r="H83" s="7"/>
      <c r="J83" s="1">
        <f>VLOOKUP(Таблица1[[#This Row],[Марка]],'[1]ВОМ-1'!$B$3:$F$573,5,0)</f>
        <v>312.2</v>
      </c>
      <c r="K83" s="16">
        <f>Таблица1[[#This Row],[Масса по ОВ
(общая)]]-J83</f>
        <v>0</v>
      </c>
    </row>
    <row r="84" spans="1:11" x14ac:dyDescent="0.2">
      <c r="A84" s="7">
        <v>83</v>
      </c>
      <c r="B84" s="15" t="s">
        <v>105</v>
      </c>
      <c r="C84" s="7" t="s">
        <v>6</v>
      </c>
      <c r="D84" s="7">
        <v>1</v>
      </c>
      <c r="E84" s="7">
        <v>2</v>
      </c>
      <c r="F84" s="7" t="s">
        <v>36</v>
      </c>
      <c r="G84" s="8">
        <v>331.8</v>
      </c>
      <c r="H84" s="7"/>
      <c r="J84" s="1">
        <f>VLOOKUP(Таблица1[[#This Row],[Марка]],'[1]ВОМ-1'!$B$3:$F$573,5,0)</f>
        <v>331.8</v>
      </c>
      <c r="K84" s="16">
        <f>Таблица1[[#This Row],[Масса по ОВ
(общая)]]-J84</f>
        <v>0</v>
      </c>
    </row>
    <row r="85" spans="1:11" x14ac:dyDescent="0.2">
      <c r="A85" s="7">
        <v>84</v>
      </c>
      <c r="B85" s="15" t="s">
        <v>106</v>
      </c>
      <c r="C85" s="7" t="s">
        <v>6</v>
      </c>
      <c r="D85" s="7">
        <v>1</v>
      </c>
      <c r="E85" s="7">
        <v>2</v>
      </c>
      <c r="F85" s="7" t="s">
        <v>36</v>
      </c>
      <c r="G85" s="8">
        <v>630.79999999999995</v>
      </c>
      <c r="H85" s="7"/>
      <c r="J85" s="1">
        <f>VLOOKUP(Таблица1[[#This Row],[Марка]],'[1]ВОМ-1'!$B$3:$F$573,5,0)</f>
        <v>630.79999999999995</v>
      </c>
      <c r="K85" s="16">
        <f>Таблица1[[#This Row],[Масса по ОВ
(общая)]]-J85</f>
        <v>0</v>
      </c>
    </row>
    <row r="86" spans="1:11" x14ac:dyDescent="0.2">
      <c r="A86" s="7">
        <v>85</v>
      </c>
      <c r="B86" s="15" t="s">
        <v>107</v>
      </c>
      <c r="C86" s="7" t="s">
        <v>6</v>
      </c>
      <c r="D86" s="7">
        <v>1</v>
      </c>
      <c r="E86" s="7">
        <v>2</v>
      </c>
      <c r="F86" s="7" t="s">
        <v>36</v>
      </c>
      <c r="G86" s="8">
        <v>626.20000000000005</v>
      </c>
      <c r="H86" s="7"/>
      <c r="J86" s="1">
        <f>VLOOKUP(Таблица1[[#This Row],[Марка]],'[1]ВОМ-1'!$B$3:$F$573,5,0)</f>
        <v>626.20000000000005</v>
      </c>
      <c r="K86" s="16">
        <f>Таблица1[[#This Row],[Масса по ОВ
(общая)]]-J86</f>
        <v>0</v>
      </c>
    </row>
    <row r="87" spans="1:11" x14ac:dyDescent="0.2">
      <c r="A87" s="7">
        <v>86</v>
      </c>
      <c r="B87" s="15" t="s">
        <v>108</v>
      </c>
      <c r="C87" s="7" t="s">
        <v>6</v>
      </c>
      <c r="D87" s="7">
        <v>2</v>
      </c>
      <c r="E87" s="7">
        <v>2</v>
      </c>
      <c r="F87" s="7" t="s">
        <v>36</v>
      </c>
      <c r="G87" s="8">
        <v>1226</v>
      </c>
      <c r="H87" s="7"/>
      <c r="J87" s="1">
        <f>VLOOKUP(Таблица1[[#This Row],[Марка]],'[1]ВОМ-1'!$B$3:$F$573,5,0)</f>
        <v>1226</v>
      </c>
      <c r="K87" s="16">
        <f>Таблица1[[#This Row],[Масса по ОВ
(общая)]]-J87</f>
        <v>0</v>
      </c>
    </row>
    <row r="88" spans="1:11" x14ac:dyDescent="0.2">
      <c r="A88" s="7">
        <v>87</v>
      </c>
      <c r="B88" s="15" t="s">
        <v>61</v>
      </c>
      <c r="C88" s="7" t="s">
        <v>6</v>
      </c>
      <c r="D88" s="7">
        <v>1</v>
      </c>
      <c r="E88" s="7">
        <v>2</v>
      </c>
      <c r="F88" s="7" t="s">
        <v>36</v>
      </c>
      <c r="G88" s="8">
        <v>1643</v>
      </c>
      <c r="H88" s="7"/>
      <c r="J88" s="1">
        <f>VLOOKUP(Таблица1[[#This Row],[Марка]],'[1]ВОМ-1'!$B$3:$F$573,5,0)</f>
        <v>1643</v>
      </c>
      <c r="K88" s="16">
        <f>Таблица1[[#This Row],[Масса по ОВ
(общая)]]-J88</f>
        <v>0</v>
      </c>
    </row>
    <row r="89" spans="1:11" x14ac:dyDescent="0.2">
      <c r="A89" s="7">
        <v>88</v>
      </c>
      <c r="B89" s="15" t="s">
        <v>54</v>
      </c>
      <c r="C89" s="7" t="s">
        <v>6</v>
      </c>
      <c r="D89" s="7">
        <v>1</v>
      </c>
      <c r="E89" s="7">
        <v>2</v>
      </c>
      <c r="F89" s="7" t="s">
        <v>36</v>
      </c>
      <c r="G89" s="8">
        <v>1655.1</v>
      </c>
      <c r="H89" s="7"/>
      <c r="J89" s="1">
        <f>VLOOKUP(Таблица1[[#This Row],[Марка]],'[1]ВОМ-1'!$B$3:$F$573,5,0)</f>
        <v>1655.1</v>
      </c>
      <c r="K89" s="16">
        <f>Таблица1[[#This Row],[Масса по ОВ
(общая)]]-J89</f>
        <v>0</v>
      </c>
    </row>
    <row r="90" spans="1:11" x14ac:dyDescent="0.2">
      <c r="A90" s="7">
        <v>89</v>
      </c>
      <c r="B90" s="15" t="s">
        <v>53</v>
      </c>
      <c r="C90" s="7" t="s">
        <v>6</v>
      </c>
      <c r="D90" s="7">
        <v>2</v>
      </c>
      <c r="E90" s="7">
        <v>2</v>
      </c>
      <c r="F90" s="7" t="s">
        <v>36</v>
      </c>
      <c r="G90" s="8">
        <v>3273.8</v>
      </c>
      <c r="H90" s="7"/>
      <c r="J90" s="1">
        <f>VLOOKUP(Таблица1[[#This Row],[Марка]],'[1]ВОМ-1'!$B$3:$F$573,5,0)</f>
        <v>3273.8</v>
      </c>
      <c r="K90" s="16">
        <f>Таблица1[[#This Row],[Масса по ОВ
(общая)]]-J90</f>
        <v>0</v>
      </c>
    </row>
    <row r="91" spans="1:11" x14ac:dyDescent="0.2">
      <c r="A91" s="7">
        <v>90</v>
      </c>
      <c r="B91" s="15" t="s">
        <v>60</v>
      </c>
      <c r="C91" s="7" t="s">
        <v>6</v>
      </c>
      <c r="D91" s="7">
        <v>1</v>
      </c>
      <c r="E91" s="7">
        <v>2</v>
      </c>
      <c r="F91" s="7" t="s">
        <v>36</v>
      </c>
      <c r="G91" s="8">
        <v>1636.9</v>
      </c>
      <c r="H91" s="7"/>
      <c r="J91" s="1">
        <f>VLOOKUP(Таблица1[[#This Row],[Марка]],'[1]ВОМ-1'!$B$3:$F$573,5,0)</f>
        <v>1636.9</v>
      </c>
      <c r="K91" s="16">
        <f>Таблица1[[#This Row],[Масса по ОВ
(общая)]]-J91</f>
        <v>0</v>
      </c>
    </row>
    <row r="92" spans="1:11" x14ac:dyDescent="0.2">
      <c r="A92" s="7">
        <v>91</v>
      </c>
      <c r="B92" s="15" t="s">
        <v>13</v>
      </c>
      <c r="C92" s="7" t="s">
        <v>6</v>
      </c>
      <c r="D92" s="7">
        <v>1</v>
      </c>
      <c r="E92" s="7">
        <v>2</v>
      </c>
      <c r="F92" s="7" t="s">
        <v>36</v>
      </c>
      <c r="G92" s="8">
        <v>792.4</v>
      </c>
      <c r="H92" s="7"/>
      <c r="J92" s="1">
        <f>VLOOKUP(Таблица1[[#This Row],[Марка]],'[1]ВОМ-1'!$B$3:$F$573,5,0)</f>
        <v>792.4</v>
      </c>
      <c r="K92" s="16">
        <f>Таблица1[[#This Row],[Масса по ОВ
(общая)]]-J92</f>
        <v>0</v>
      </c>
    </row>
    <row r="93" spans="1:11" x14ac:dyDescent="0.2">
      <c r="A93" s="7">
        <v>92</v>
      </c>
      <c r="B93" s="15" t="s">
        <v>63</v>
      </c>
      <c r="C93" s="7" t="s">
        <v>6</v>
      </c>
      <c r="D93" s="7">
        <v>2</v>
      </c>
      <c r="E93" s="7">
        <v>2</v>
      </c>
      <c r="F93" s="7" t="s">
        <v>36</v>
      </c>
      <c r="G93" s="8">
        <v>3357</v>
      </c>
      <c r="H93" s="7"/>
      <c r="J93" s="1">
        <f>VLOOKUP(Таблица1[[#This Row],[Марка]],'[1]ВОМ-1'!$B$3:$F$573,5,0)</f>
        <v>3357</v>
      </c>
      <c r="K93" s="16">
        <f>Таблица1[[#This Row],[Масса по ОВ
(общая)]]-J93</f>
        <v>0</v>
      </c>
    </row>
    <row r="94" spans="1:11" x14ac:dyDescent="0.2">
      <c r="A94" s="7">
        <v>93</v>
      </c>
      <c r="B94" s="15" t="s">
        <v>109</v>
      </c>
      <c r="C94" s="7" t="s">
        <v>6</v>
      </c>
      <c r="D94" s="7">
        <v>1</v>
      </c>
      <c r="E94" s="7">
        <v>2</v>
      </c>
      <c r="F94" s="7" t="s">
        <v>36</v>
      </c>
      <c r="G94" s="8">
        <v>360.1</v>
      </c>
      <c r="H94" s="7"/>
      <c r="J94" s="1">
        <f>VLOOKUP(Таблица1[[#This Row],[Марка]],'[1]ВОМ-1'!$B$3:$F$573,5,0)</f>
        <v>360.1</v>
      </c>
      <c r="K94" s="16">
        <f>Таблица1[[#This Row],[Масса по ОВ
(общая)]]-J94</f>
        <v>0</v>
      </c>
    </row>
    <row r="95" spans="1:11" x14ac:dyDescent="0.2">
      <c r="A95" s="7">
        <v>94</v>
      </c>
      <c r="B95" s="15" t="s">
        <v>110</v>
      </c>
      <c r="C95" s="7" t="s">
        <v>6</v>
      </c>
      <c r="D95" s="7">
        <v>1</v>
      </c>
      <c r="E95" s="7">
        <v>2</v>
      </c>
      <c r="F95" s="7" t="s">
        <v>36</v>
      </c>
      <c r="G95" s="8">
        <v>350</v>
      </c>
      <c r="H95" s="7"/>
      <c r="J95" s="1">
        <f>VLOOKUP(Таблица1[[#This Row],[Марка]],'[1]ВОМ-1'!$B$3:$F$573,5,0)</f>
        <v>350</v>
      </c>
      <c r="K95" s="16">
        <f>Таблица1[[#This Row],[Масса по ОВ
(общая)]]-J95</f>
        <v>0</v>
      </c>
    </row>
    <row r="96" spans="1:11" x14ac:dyDescent="0.2">
      <c r="A96" s="7">
        <v>95</v>
      </c>
      <c r="B96" s="15" t="s">
        <v>111</v>
      </c>
      <c r="C96" s="7" t="s">
        <v>6</v>
      </c>
      <c r="D96" s="7">
        <v>1</v>
      </c>
      <c r="E96" s="7">
        <v>2</v>
      </c>
      <c r="F96" s="7" t="s">
        <v>36</v>
      </c>
      <c r="G96" s="8">
        <v>397.2</v>
      </c>
      <c r="H96" s="7"/>
      <c r="J96" s="1">
        <f>VLOOKUP(Таблица1[[#This Row],[Марка]],'[1]ВОМ-1'!$B$3:$F$573,5,0)</f>
        <v>397.2</v>
      </c>
      <c r="K96" s="16">
        <f>Таблица1[[#This Row],[Масса по ОВ
(общая)]]-J96</f>
        <v>0</v>
      </c>
    </row>
    <row r="97" spans="1:11" x14ac:dyDescent="0.2">
      <c r="A97" s="7">
        <v>96</v>
      </c>
      <c r="B97" s="15" t="s">
        <v>112</v>
      </c>
      <c r="C97" s="7" t="s">
        <v>6</v>
      </c>
      <c r="D97" s="7">
        <v>1</v>
      </c>
      <c r="E97" s="7">
        <v>2</v>
      </c>
      <c r="F97" s="7" t="s">
        <v>36</v>
      </c>
      <c r="G97" s="8">
        <v>408.1</v>
      </c>
      <c r="H97" s="7"/>
      <c r="J97" s="1">
        <f>VLOOKUP(Таблица1[[#This Row],[Марка]],'[1]ВОМ-1'!$B$3:$F$573,5,0)</f>
        <v>408.1</v>
      </c>
      <c r="K97" s="16">
        <f>Таблица1[[#This Row],[Масса по ОВ
(общая)]]-J97</f>
        <v>0</v>
      </c>
    </row>
    <row r="98" spans="1:11" x14ac:dyDescent="0.2">
      <c r="A98" s="7">
        <v>97</v>
      </c>
      <c r="B98" s="15" t="s">
        <v>113</v>
      </c>
      <c r="C98" s="7" t="s">
        <v>6</v>
      </c>
      <c r="D98" s="7">
        <v>1</v>
      </c>
      <c r="E98" s="7">
        <v>2</v>
      </c>
      <c r="F98" s="7" t="s">
        <v>36</v>
      </c>
      <c r="G98" s="8">
        <v>1737.2</v>
      </c>
      <c r="H98" s="7"/>
      <c r="J98" s="1">
        <f>VLOOKUP(Таблица1[[#This Row],[Марка]],'[1]ВОМ-1'!$B$3:$F$573,5,0)</f>
        <v>1737.2</v>
      </c>
      <c r="K98" s="16">
        <f>Таблица1[[#This Row],[Масса по ОВ
(общая)]]-J98</f>
        <v>0</v>
      </c>
    </row>
    <row r="99" spans="1:11" x14ac:dyDescent="0.2">
      <c r="A99" s="7">
        <v>98</v>
      </c>
      <c r="B99" s="15" t="s">
        <v>15</v>
      </c>
      <c r="C99" s="7" t="s">
        <v>6</v>
      </c>
      <c r="D99" s="7">
        <v>1</v>
      </c>
      <c r="E99" s="7">
        <v>2</v>
      </c>
      <c r="F99" s="7" t="s">
        <v>36</v>
      </c>
      <c r="G99" s="8">
        <v>1737.2</v>
      </c>
      <c r="H99" s="7"/>
      <c r="J99" s="1">
        <f>VLOOKUP(Таблица1[[#This Row],[Марка]],'[1]ВОМ-1'!$B$3:$F$573,5,0)</f>
        <v>1737.2</v>
      </c>
      <c r="K99" s="16">
        <f>Таблица1[[#This Row],[Масса по ОВ
(общая)]]-J99</f>
        <v>0</v>
      </c>
    </row>
    <row r="100" spans="1:11" x14ac:dyDescent="0.2">
      <c r="A100" s="7">
        <v>99</v>
      </c>
      <c r="B100" s="15" t="s">
        <v>16</v>
      </c>
      <c r="C100" s="7" t="s">
        <v>6</v>
      </c>
      <c r="D100" s="7">
        <v>2</v>
      </c>
      <c r="E100" s="7">
        <v>2</v>
      </c>
      <c r="F100" s="7" t="s">
        <v>36</v>
      </c>
      <c r="G100" s="8">
        <v>3164.6</v>
      </c>
      <c r="H100" s="7"/>
      <c r="J100" s="1">
        <f>VLOOKUP(Таблица1[[#This Row],[Марка]],'[1]ВОМ-1'!$B$3:$F$573,5,0)</f>
        <v>3164.6</v>
      </c>
      <c r="K100" s="16">
        <f>Таблица1[[#This Row],[Масса по ОВ
(общая)]]-J100</f>
        <v>0</v>
      </c>
    </row>
    <row r="101" spans="1:11" x14ac:dyDescent="0.2">
      <c r="A101" s="7">
        <v>100</v>
      </c>
      <c r="B101" s="15" t="s">
        <v>114</v>
      </c>
      <c r="C101" s="7" t="s">
        <v>6</v>
      </c>
      <c r="D101" s="7">
        <v>1</v>
      </c>
      <c r="E101" s="7">
        <v>2</v>
      </c>
      <c r="F101" s="7" t="s">
        <v>36</v>
      </c>
      <c r="G101" s="8">
        <v>240.2</v>
      </c>
      <c r="H101" s="7"/>
      <c r="J101" s="1">
        <f>VLOOKUP(Таблица1[[#This Row],[Марка]],'[1]ВОМ-1'!$B$3:$F$573,5,0)</f>
        <v>240.2</v>
      </c>
      <c r="K101" s="16">
        <f>Таблица1[[#This Row],[Масса по ОВ
(общая)]]-J101</f>
        <v>0</v>
      </c>
    </row>
    <row r="102" spans="1:11" x14ac:dyDescent="0.2">
      <c r="A102" s="7">
        <v>101</v>
      </c>
      <c r="B102" s="15" t="s">
        <v>17</v>
      </c>
      <c r="C102" s="7" t="s">
        <v>6</v>
      </c>
      <c r="D102" s="7">
        <v>1</v>
      </c>
      <c r="E102" s="7">
        <v>2</v>
      </c>
      <c r="F102" s="7" t="s">
        <v>36</v>
      </c>
      <c r="G102" s="8">
        <v>1183.5999999999999</v>
      </c>
      <c r="H102" s="7"/>
      <c r="J102" s="1">
        <f>VLOOKUP(Таблица1[[#This Row],[Марка]],'[1]ВОМ-1'!$B$3:$F$573,5,0)</f>
        <v>1183.5999999999999</v>
      </c>
      <c r="K102" s="16">
        <f>Таблица1[[#This Row],[Масса по ОВ
(общая)]]-J102</f>
        <v>0</v>
      </c>
    </row>
    <row r="103" spans="1:11" x14ac:dyDescent="0.2">
      <c r="A103" s="7">
        <v>102</v>
      </c>
      <c r="B103" s="15" t="s">
        <v>115</v>
      </c>
      <c r="C103" s="7" t="s">
        <v>6</v>
      </c>
      <c r="D103" s="7">
        <v>1</v>
      </c>
      <c r="E103" s="7">
        <v>2</v>
      </c>
      <c r="F103" s="7" t="s">
        <v>36</v>
      </c>
      <c r="G103" s="8">
        <v>240.2</v>
      </c>
      <c r="H103" s="7"/>
      <c r="J103" s="1">
        <f>VLOOKUP(Таблица1[[#This Row],[Марка]],'[1]ВОМ-1'!$B$3:$F$573,5,0)</f>
        <v>240.2</v>
      </c>
      <c r="K103" s="16">
        <f>Таблица1[[#This Row],[Масса по ОВ
(общая)]]-J103</f>
        <v>0</v>
      </c>
    </row>
    <row r="104" spans="1:11" x14ac:dyDescent="0.2">
      <c r="A104" s="7">
        <v>103</v>
      </c>
      <c r="B104" s="15" t="s">
        <v>116</v>
      </c>
      <c r="C104" s="7" t="s">
        <v>6</v>
      </c>
      <c r="D104" s="7">
        <v>2</v>
      </c>
      <c r="E104" s="7">
        <v>2</v>
      </c>
      <c r="F104" s="7" t="s">
        <v>36</v>
      </c>
      <c r="G104" s="8">
        <v>3197.2</v>
      </c>
      <c r="H104" s="7"/>
      <c r="J104" s="1">
        <f>VLOOKUP(Таблица1[[#This Row],[Марка]],'[1]ВОМ-1'!$B$3:$F$573,5,0)</f>
        <v>3197.2</v>
      </c>
      <c r="K104" s="16">
        <f>Таблица1[[#This Row],[Масса по ОВ
(общая)]]-J104</f>
        <v>0</v>
      </c>
    </row>
    <row r="105" spans="1:11" x14ac:dyDescent="0.2">
      <c r="A105" s="7">
        <v>104</v>
      </c>
      <c r="B105" s="15" t="s">
        <v>117</v>
      </c>
      <c r="C105" s="7" t="s">
        <v>6</v>
      </c>
      <c r="D105" s="7">
        <v>1</v>
      </c>
      <c r="E105" s="7">
        <v>2</v>
      </c>
      <c r="F105" s="7" t="s">
        <v>36</v>
      </c>
      <c r="G105" s="8">
        <v>251.8</v>
      </c>
      <c r="H105" s="7"/>
      <c r="J105" s="1">
        <f>VLOOKUP(Таблица1[[#This Row],[Марка]],'[1]ВОМ-1'!$B$3:$F$573,5,0)</f>
        <v>251.8</v>
      </c>
      <c r="K105" s="16">
        <f>Таблица1[[#This Row],[Масса по ОВ
(общая)]]-J105</f>
        <v>0</v>
      </c>
    </row>
    <row r="106" spans="1:11" x14ac:dyDescent="0.2">
      <c r="A106" s="7">
        <v>105</v>
      </c>
      <c r="B106" s="15" t="s">
        <v>67</v>
      </c>
      <c r="C106" s="7" t="s">
        <v>6</v>
      </c>
      <c r="D106" s="7">
        <v>1</v>
      </c>
      <c r="E106" s="7">
        <v>2</v>
      </c>
      <c r="F106" s="7" t="s">
        <v>36</v>
      </c>
      <c r="G106" s="8">
        <v>1183.5999999999999</v>
      </c>
      <c r="H106" s="7"/>
      <c r="J106" s="1">
        <f>VLOOKUP(Таблица1[[#This Row],[Марка]],'[1]ВОМ-1'!$B$3:$F$573,5,0)</f>
        <v>1183.5999999999999</v>
      </c>
      <c r="K106" s="16">
        <f>Таблица1[[#This Row],[Масса по ОВ
(общая)]]-J106</f>
        <v>0</v>
      </c>
    </row>
    <row r="107" spans="1:11" x14ac:dyDescent="0.2">
      <c r="A107" s="7">
        <v>106</v>
      </c>
      <c r="B107" s="15" t="s">
        <v>118</v>
      </c>
      <c r="C107" s="7" t="s">
        <v>6</v>
      </c>
      <c r="D107" s="7">
        <v>1</v>
      </c>
      <c r="E107" s="7">
        <v>2</v>
      </c>
      <c r="F107" s="7" t="s">
        <v>36</v>
      </c>
      <c r="G107" s="8">
        <v>251.8</v>
      </c>
      <c r="H107" s="7"/>
      <c r="J107" s="1">
        <f>VLOOKUP(Таблица1[[#This Row],[Марка]],'[1]ВОМ-1'!$B$3:$F$573,5,0)</f>
        <v>251.8</v>
      </c>
      <c r="K107" s="16">
        <f>Таблица1[[#This Row],[Масса по ОВ
(общая)]]-J107</f>
        <v>0</v>
      </c>
    </row>
    <row r="108" spans="1:11" x14ac:dyDescent="0.2">
      <c r="A108" s="7">
        <v>107</v>
      </c>
      <c r="B108" s="15" t="s">
        <v>18</v>
      </c>
      <c r="C108" s="7" t="s">
        <v>6</v>
      </c>
      <c r="D108" s="7">
        <v>2</v>
      </c>
      <c r="E108" s="7">
        <v>2</v>
      </c>
      <c r="F108" s="7" t="s">
        <v>36</v>
      </c>
      <c r="G108" s="8">
        <v>2417.6</v>
      </c>
      <c r="H108" s="7"/>
      <c r="J108" s="1">
        <f>VLOOKUP(Таблица1[[#This Row],[Марка]],'[1]ВОМ-1'!$B$3:$F$573,5,0)</f>
        <v>2417.6</v>
      </c>
      <c r="K108" s="16">
        <f>Таблица1[[#This Row],[Масса по ОВ
(общая)]]-J108</f>
        <v>0</v>
      </c>
    </row>
    <row r="109" spans="1:11" x14ac:dyDescent="0.2">
      <c r="A109" s="7">
        <v>108</v>
      </c>
      <c r="B109" s="15" t="s">
        <v>119</v>
      </c>
      <c r="C109" s="7" t="s">
        <v>6</v>
      </c>
      <c r="D109" s="7">
        <v>1</v>
      </c>
      <c r="E109" s="7">
        <v>2</v>
      </c>
      <c r="F109" s="7" t="s">
        <v>36</v>
      </c>
      <c r="G109" s="8">
        <v>267.7</v>
      </c>
      <c r="H109" s="7"/>
      <c r="J109" s="1">
        <f>VLOOKUP(Таблица1[[#This Row],[Марка]],'[1]ВОМ-1'!$B$3:$F$573,5,0)</f>
        <v>267.7</v>
      </c>
      <c r="K109" s="16">
        <f>Таблица1[[#This Row],[Масса по ОВ
(общая)]]-J109</f>
        <v>0</v>
      </c>
    </row>
    <row r="110" spans="1:11" x14ac:dyDescent="0.2">
      <c r="A110" s="7">
        <v>109</v>
      </c>
      <c r="B110" s="15" t="s">
        <v>120</v>
      </c>
      <c r="C110" s="7" t="s">
        <v>6</v>
      </c>
      <c r="D110" s="7">
        <v>1</v>
      </c>
      <c r="E110" s="7">
        <v>2</v>
      </c>
      <c r="F110" s="7" t="s">
        <v>36</v>
      </c>
      <c r="G110" s="8">
        <v>267.7</v>
      </c>
      <c r="H110" s="7"/>
      <c r="J110" s="1">
        <f>VLOOKUP(Таблица1[[#This Row],[Марка]],'[1]ВОМ-1'!$B$3:$F$573,5,0)</f>
        <v>267.7</v>
      </c>
      <c r="K110" s="16">
        <f>Таблица1[[#This Row],[Масса по ОВ
(общая)]]-J110</f>
        <v>0</v>
      </c>
    </row>
    <row r="111" spans="1:11" x14ac:dyDescent="0.2">
      <c r="A111" s="7">
        <v>110</v>
      </c>
      <c r="B111" s="15" t="s">
        <v>19</v>
      </c>
      <c r="C111" s="7" t="s">
        <v>6</v>
      </c>
      <c r="D111" s="7">
        <v>1</v>
      </c>
      <c r="E111" s="7">
        <v>2</v>
      </c>
      <c r="F111" s="7" t="s">
        <v>36</v>
      </c>
      <c r="G111" s="8">
        <v>1198.7</v>
      </c>
      <c r="H111" s="7"/>
      <c r="J111" s="1">
        <f>VLOOKUP(Таблица1[[#This Row],[Марка]],'[1]ВОМ-1'!$B$3:$F$573,5,0)</f>
        <v>1198.7</v>
      </c>
      <c r="K111" s="16">
        <f>Таблица1[[#This Row],[Масса по ОВ
(общая)]]-J111</f>
        <v>0</v>
      </c>
    </row>
    <row r="112" spans="1:11" x14ac:dyDescent="0.2">
      <c r="A112" s="7">
        <v>111</v>
      </c>
      <c r="B112" s="15" t="s">
        <v>121</v>
      </c>
      <c r="C112" s="7" t="s">
        <v>6</v>
      </c>
      <c r="D112" s="7">
        <v>1</v>
      </c>
      <c r="E112" s="7">
        <v>2</v>
      </c>
      <c r="F112" s="7" t="s">
        <v>36</v>
      </c>
      <c r="G112" s="8">
        <v>258.10000000000002</v>
      </c>
      <c r="H112" s="7"/>
      <c r="J112" s="1">
        <f>VLOOKUP(Таблица1[[#This Row],[Марка]],'[1]ВОМ-1'!$B$3:$F$573,5,0)</f>
        <v>258.10000000000002</v>
      </c>
      <c r="K112" s="16">
        <f>Таблица1[[#This Row],[Масса по ОВ
(общая)]]-J112</f>
        <v>0</v>
      </c>
    </row>
    <row r="113" spans="1:11" x14ac:dyDescent="0.2">
      <c r="A113" s="7">
        <v>112</v>
      </c>
      <c r="B113" s="15" t="s">
        <v>122</v>
      </c>
      <c r="C113" s="7" t="s">
        <v>6</v>
      </c>
      <c r="D113" s="7">
        <v>1</v>
      </c>
      <c r="E113" s="7">
        <v>2</v>
      </c>
      <c r="F113" s="7" t="s">
        <v>36</v>
      </c>
      <c r="G113" s="8">
        <v>1235.2</v>
      </c>
      <c r="H113" s="7"/>
      <c r="J113" s="1">
        <f>VLOOKUP(Таблица1[[#This Row],[Марка]],'[1]ВОМ-1'!$B$3:$F$573,5,0)</f>
        <v>1235.2</v>
      </c>
      <c r="K113" s="16">
        <f>Таблица1[[#This Row],[Масса по ОВ
(общая)]]-J113</f>
        <v>0</v>
      </c>
    </row>
    <row r="114" spans="1:11" x14ac:dyDescent="0.2">
      <c r="A114" s="7">
        <v>113</v>
      </c>
      <c r="B114" s="15" t="s">
        <v>123</v>
      </c>
      <c r="C114" s="7" t="s">
        <v>6</v>
      </c>
      <c r="D114" s="7">
        <v>2</v>
      </c>
      <c r="E114" s="7">
        <v>2</v>
      </c>
      <c r="F114" s="7" t="s">
        <v>36</v>
      </c>
      <c r="G114" s="8">
        <v>451.2</v>
      </c>
      <c r="H114" s="7"/>
      <c r="J114" s="1">
        <f>VLOOKUP(Таблица1[[#This Row],[Марка]],'[1]ВОМ-1'!$B$3:$F$573,5,0)</f>
        <v>451.2</v>
      </c>
      <c r="K114" s="16">
        <f>Таблица1[[#This Row],[Масса по ОВ
(общая)]]-J114</f>
        <v>0</v>
      </c>
    </row>
    <row r="115" spans="1:11" x14ac:dyDescent="0.2">
      <c r="A115" s="7">
        <v>114</v>
      </c>
      <c r="B115" s="15" t="s">
        <v>20</v>
      </c>
      <c r="C115" s="7" t="s">
        <v>6</v>
      </c>
      <c r="D115" s="7">
        <v>1</v>
      </c>
      <c r="E115" s="7">
        <v>2</v>
      </c>
      <c r="F115" s="7" t="s">
        <v>36</v>
      </c>
      <c r="G115" s="8">
        <v>1198.7</v>
      </c>
      <c r="H115" s="7"/>
      <c r="J115" s="1">
        <f>VLOOKUP(Таблица1[[#This Row],[Марка]],'[1]ВОМ-1'!$B$3:$F$573,5,0)</f>
        <v>1198.7</v>
      </c>
      <c r="K115" s="16">
        <f>Таблица1[[#This Row],[Масса по ОВ
(общая)]]-J115</f>
        <v>0</v>
      </c>
    </row>
    <row r="116" spans="1:11" x14ac:dyDescent="0.2">
      <c r="A116" s="7">
        <v>115</v>
      </c>
      <c r="B116" s="15" t="s">
        <v>124</v>
      </c>
      <c r="C116" s="7" t="s">
        <v>6</v>
      </c>
      <c r="D116" s="7">
        <v>1</v>
      </c>
      <c r="E116" s="7">
        <v>2</v>
      </c>
      <c r="F116" s="7" t="s">
        <v>36</v>
      </c>
      <c r="G116" s="8">
        <v>258.10000000000002</v>
      </c>
      <c r="H116" s="7"/>
      <c r="J116" s="1">
        <f>VLOOKUP(Таблица1[[#This Row],[Марка]],'[1]ВОМ-1'!$B$3:$F$573,5,0)</f>
        <v>258.10000000000002</v>
      </c>
      <c r="K116" s="16">
        <f>Таблица1[[#This Row],[Масса по ОВ
(общая)]]-J116</f>
        <v>0</v>
      </c>
    </row>
    <row r="117" spans="1:11" x14ac:dyDescent="0.2">
      <c r="A117" s="7">
        <v>116</v>
      </c>
      <c r="B117" s="15" t="s">
        <v>125</v>
      </c>
      <c r="C117" s="7" t="s">
        <v>6</v>
      </c>
      <c r="D117" s="7">
        <v>1</v>
      </c>
      <c r="E117" s="7">
        <v>2</v>
      </c>
      <c r="F117" s="7" t="s">
        <v>36</v>
      </c>
      <c r="G117" s="8">
        <v>1235.2</v>
      </c>
      <c r="H117" s="7"/>
      <c r="J117" s="1">
        <f>VLOOKUP(Таблица1[[#This Row],[Марка]],'[1]ВОМ-1'!$B$3:$F$573,5,0)</f>
        <v>1235.2</v>
      </c>
      <c r="K117" s="16">
        <f>Таблица1[[#This Row],[Масса по ОВ
(общая)]]-J117</f>
        <v>0</v>
      </c>
    </row>
    <row r="118" spans="1:11" x14ac:dyDescent="0.2">
      <c r="A118" s="7">
        <v>117</v>
      </c>
      <c r="B118" s="15" t="s">
        <v>126</v>
      </c>
      <c r="C118" s="7" t="s">
        <v>6</v>
      </c>
      <c r="D118" s="7">
        <v>2</v>
      </c>
      <c r="E118" s="7">
        <v>2</v>
      </c>
      <c r="F118" s="7" t="s">
        <v>36</v>
      </c>
      <c r="G118" s="8">
        <v>451.2</v>
      </c>
      <c r="H118" s="7"/>
      <c r="J118" s="1">
        <f>VLOOKUP(Таблица1[[#This Row],[Марка]],'[1]ВОМ-1'!$B$3:$F$573,5,0)</f>
        <v>451.2</v>
      </c>
      <c r="K118" s="16">
        <f>Таблица1[[#This Row],[Масса по ОВ
(общая)]]-J118</f>
        <v>0</v>
      </c>
    </row>
    <row r="119" spans="1:11" x14ac:dyDescent="0.2">
      <c r="A119" s="7">
        <v>118</v>
      </c>
      <c r="B119" s="15" t="s">
        <v>21</v>
      </c>
      <c r="C119" s="7" t="s">
        <v>6</v>
      </c>
      <c r="D119" s="7">
        <v>4</v>
      </c>
      <c r="E119" s="7">
        <v>2</v>
      </c>
      <c r="F119" s="7" t="s">
        <v>36</v>
      </c>
      <c r="G119" s="8">
        <v>4761.6000000000004</v>
      </c>
      <c r="H119" s="7"/>
      <c r="J119" s="1">
        <f>VLOOKUP(Таблица1[[#This Row],[Марка]],'[1]ВОМ-1'!$B$3:$F$573,5,0)</f>
        <v>4761.6000000000004</v>
      </c>
      <c r="K119" s="16">
        <f>Таблица1[[#This Row],[Масса по ОВ
(общая)]]-J119</f>
        <v>0</v>
      </c>
    </row>
    <row r="120" spans="1:11" x14ac:dyDescent="0.2">
      <c r="A120" s="7">
        <v>119</v>
      </c>
      <c r="B120" s="15" t="s">
        <v>127</v>
      </c>
      <c r="C120" s="7" t="s">
        <v>6</v>
      </c>
      <c r="D120" s="7">
        <v>4</v>
      </c>
      <c r="E120" s="7">
        <v>2</v>
      </c>
      <c r="F120" s="7" t="s">
        <v>36</v>
      </c>
      <c r="G120" s="8">
        <v>988</v>
      </c>
      <c r="H120" s="7"/>
      <c r="J120" s="1">
        <f>VLOOKUP(Таблица1[[#This Row],[Марка]],'[1]ВОМ-1'!$B$3:$F$573,5,0)</f>
        <v>988</v>
      </c>
      <c r="K120" s="16">
        <f>Таблица1[[#This Row],[Масса по ОВ
(общая)]]-J120</f>
        <v>0</v>
      </c>
    </row>
    <row r="121" spans="1:11" x14ac:dyDescent="0.2">
      <c r="A121" s="7">
        <v>120</v>
      </c>
      <c r="B121" s="15" t="s">
        <v>65</v>
      </c>
      <c r="C121" s="7" t="s">
        <v>6</v>
      </c>
      <c r="D121" s="7">
        <v>1</v>
      </c>
      <c r="E121" s="7">
        <v>2</v>
      </c>
      <c r="F121" s="7" t="s">
        <v>36</v>
      </c>
      <c r="G121" s="8">
        <v>1589.2</v>
      </c>
      <c r="H121" s="7"/>
      <c r="J121" s="1">
        <f>VLOOKUP(Таблица1[[#This Row],[Марка]],'[1]ВОМ-1'!$B$3:$F$573,5,0)</f>
        <v>1589.2</v>
      </c>
      <c r="K121" s="16">
        <f>Таблица1[[#This Row],[Масса по ОВ
(общая)]]-J121</f>
        <v>0</v>
      </c>
    </row>
    <row r="122" spans="1:11" x14ac:dyDescent="0.2">
      <c r="A122" s="7">
        <v>121</v>
      </c>
      <c r="B122" s="15" t="s">
        <v>128</v>
      </c>
      <c r="C122" s="7" t="s">
        <v>6</v>
      </c>
      <c r="D122" s="7">
        <v>1</v>
      </c>
      <c r="E122" s="7">
        <v>2</v>
      </c>
      <c r="F122" s="7" t="s">
        <v>36</v>
      </c>
      <c r="G122" s="8">
        <v>1611.2</v>
      </c>
      <c r="H122" s="7"/>
      <c r="J122" s="1">
        <f>VLOOKUP(Таблица1[[#This Row],[Марка]],'[1]ВОМ-1'!$B$3:$F$573,5,0)</f>
        <v>1611.2</v>
      </c>
      <c r="K122" s="16">
        <f>Таблица1[[#This Row],[Масса по ОВ
(общая)]]-J122</f>
        <v>0</v>
      </c>
    </row>
    <row r="123" spans="1:11" x14ac:dyDescent="0.2">
      <c r="A123" s="7">
        <v>122</v>
      </c>
      <c r="B123" s="15" t="s">
        <v>68</v>
      </c>
      <c r="C123" s="7" t="s">
        <v>6</v>
      </c>
      <c r="D123" s="7">
        <v>1</v>
      </c>
      <c r="E123" s="7">
        <v>2</v>
      </c>
      <c r="F123" s="7" t="s">
        <v>36</v>
      </c>
      <c r="G123" s="8">
        <v>1497</v>
      </c>
      <c r="H123" s="7"/>
      <c r="J123" s="1">
        <f>VLOOKUP(Таблица1[[#This Row],[Марка]],'[1]ВОМ-1'!$B$3:$F$573,5,0)</f>
        <v>1497</v>
      </c>
      <c r="K123" s="16">
        <f>Таблица1[[#This Row],[Масса по ОВ
(общая)]]-J123</f>
        <v>0</v>
      </c>
    </row>
    <row r="124" spans="1:11" x14ac:dyDescent="0.2">
      <c r="A124" s="7">
        <v>123</v>
      </c>
      <c r="B124" s="15" t="s">
        <v>55</v>
      </c>
      <c r="C124" s="7" t="s">
        <v>6</v>
      </c>
      <c r="D124" s="7">
        <v>1</v>
      </c>
      <c r="E124" s="7">
        <v>2</v>
      </c>
      <c r="F124" s="7" t="s">
        <v>36</v>
      </c>
      <c r="G124" s="8">
        <v>1524.6</v>
      </c>
      <c r="H124" s="7"/>
      <c r="J124" s="1">
        <f>VLOOKUP(Таблица1[[#This Row],[Марка]],'[1]ВОМ-1'!$B$3:$F$573,5,0)</f>
        <v>1524.6</v>
      </c>
      <c r="K124" s="16">
        <f>Таблица1[[#This Row],[Масса по ОВ
(общая)]]-J124</f>
        <v>0</v>
      </c>
    </row>
    <row r="125" spans="1:11" x14ac:dyDescent="0.2">
      <c r="A125" s="7">
        <v>124</v>
      </c>
      <c r="B125" s="15" t="s">
        <v>66</v>
      </c>
      <c r="C125" s="7" t="s">
        <v>6</v>
      </c>
      <c r="D125" s="7">
        <v>2</v>
      </c>
      <c r="E125" s="7">
        <v>2</v>
      </c>
      <c r="F125" s="7" t="s">
        <v>36</v>
      </c>
      <c r="G125" s="8">
        <v>2967.4</v>
      </c>
      <c r="H125" s="7"/>
      <c r="J125" s="1">
        <f>VLOOKUP(Таблица1[[#This Row],[Марка]],'[1]ВОМ-1'!$B$3:$F$573,5,0)</f>
        <v>2967.4</v>
      </c>
      <c r="K125" s="16">
        <f>Таблица1[[#This Row],[Масса по ОВ
(общая)]]-J125</f>
        <v>0</v>
      </c>
    </row>
    <row r="126" spans="1:11" x14ac:dyDescent="0.2">
      <c r="A126" s="7">
        <v>125</v>
      </c>
      <c r="B126" s="15" t="s">
        <v>57</v>
      </c>
      <c r="C126" s="7" t="s">
        <v>6</v>
      </c>
      <c r="D126" s="7">
        <v>1</v>
      </c>
      <c r="E126" s="7">
        <v>2</v>
      </c>
      <c r="F126" s="7" t="s">
        <v>36</v>
      </c>
      <c r="G126" s="8">
        <v>1511.5</v>
      </c>
      <c r="H126" s="7"/>
      <c r="J126" s="1">
        <f>VLOOKUP(Таблица1[[#This Row],[Марка]],'[1]ВОМ-1'!$B$3:$F$573,5,0)</f>
        <v>1511.5</v>
      </c>
      <c r="K126" s="16">
        <f>Таблица1[[#This Row],[Масса по ОВ
(общая)]]-J126</f>
        <v>0</v>
      </c>
    </row>
    <row r="127" spans="1:11" x14ac:dyDescent="0.2">
      <c r="A127" s="7">
        <v>126</v>
      </c>
      <c r="B127" s="15" t="s">
        <v>58</v>
      </c>
      <c r="C127" s="7" t="s">
        <v>6</v>
      </c>
      <c r="D127" s="7">
        <v>1</v>
      </c>
      <c r="E127" s="7">
        <v>2</v>
      </c>
      <c r="F127" s="7" t="s">
        <v>36</v>
      </c>
      <c r="G127" s="8">
        <v>1526.6</v>
      </c>
      <c r="H127" s="7"/>
      <c r="J127" s="1">
        <f>VLOOKUP(Таблица1[[#This Row],[Марка]],'[1]ВОМ-1'!$B$3:$F$573,5,0)</f>
        <v>1526.6</v>
      </c>
      <c r="K127" s="16">
        <f>Таблица1[[#This Row],[Масса по ОВ
(общая)]]-J127</f>
        <v>0</v>
      </c>
    </row>
    <row r="128" spans="1:11" x14ac:dyDescent="0.2">
      <c r="A128" s="7">
        <v>127</v>
      </c>
      <c r="B128" s="15" t="s">
        <v>64</v>
      </c>
      <c r="C128" s="7" t="s">
        <v>6</v>
      </c>
      <c r="D128" s="7">
        <v>1</v>
      </c>
      <c r="E128" s="7">
        <v>2</v>
      </c>
      <c r="F128" s="7" t="s">
        <v>36</v>
      </c>
      <c r="G128" s="8">
        <v>1483.7</v>
      </c>
      <c r="H128" s="7"/>
      <c r="J128" s="1">
        <f>VLOOKUP(Таблица1[[#This Row],[Марка]],'[1]ВОМ-1'!$B$3:$F$573,5,0)</f>
        <v>1483.7</v>
      </c>
      <c r="K128" s="16">
        <f>Таблица1[[#This Row],[Масса по ОВ
(общая)]]-J128</f>
        <v>0</v>
      </c>
    </row>
    <row r="129" spans="1:11" x14ac:dyDescent="0.2">
      <c r="A129" s="7">
        <v>128</v>
      </c>
      <c r="B129" s="15" t="s">
        <v>62</v>
      </c>
      <c r="C129" s="7" t="s">
        <v>6</v>
      </c>
      <c r="D129" s="7">
        <v>1</v>
      </c>
      <c r="E129" s="7">
        <v>2</v>
      </c>
      <c r="F129" s="7" t="s">
        <v>36</v>
      </c>
      <c r="G129" s="8">
        <v>1521.2</v>
      </c>
      <c r="H129" s="7"/>
      <c r="J129" s="1">
        <f>VLOOKUP(Таблица1[[#This Row],[Марка]],'[1]ВОМ-1'!$B$3:$F$573,5,0)</f>
        <v>1521.2</v>
      </c>
      <c r="K129" s="16">
        <f>Таблица1[[#This Row],[Масса по ОВ
(общая)]]-J129</f>
        <v>0</v>
      </c>
    </row>
    <row r="130" spans="1:11" x14ac:dyDescent="0.2">
      <c r="A130" s="7">
        <v>129</v>
      </c>
      <c r="B130" s="15" t="s">
        <v>129</v>
      </c>
      <c r="C130" s="7" t="s">
        <v>6</v>
      </c>
      <c r="D130" s="7">
        <v>6</v>
      </c>
      <c r="E130" s="7">
        <v>2</v>
      </c>
      <c r="F130" s="7" t="s">
        <v>36</v>
      </c>
      <c r="G130" s="8">
        <v>1333.8000000000002</v>
      </c>
      <c r="H130" s="7"/>
      <c r="J130" s="1">
        <f>VLOOKUP(Таблица1[[#This Row],[Марка]],'[1]ВОМ-1'!$B$3:$F$573,5,0)</f>
        <v>1333.8</v>
      </c>
      <c r="K130" s="16">
        <f>Таблица1[[#This Row],[Масса по ОВ
(общая)]]-J130</f>
        <v>0</v>
      </c>
    </row>
    <row r="131" spans="1:11" x14ac:dyDescent="0.2">
      <c r="A131" s="7">
        <v>130</v>
      </c>
      <c r="B131" s="15" t="s">
        <v>130</v>
      </c>
      <c r="C131" s="7" t="s">
        <v>6</v>
      </c>
      <c r="D131" s="7">
        <v>6</v>
      </c>
      <c r="E131" s="7">
        <v>2</v>
      </c>
      <c r="F131" s="7" t="s">
        <v>36</v>
      </c>
      <c r="G131" s="8">
        <v>1337.4</v>
      </c>
      <c r="H131" s="7"/>
      <c r="J131" s="1">
        <f>VLOOKUP(Таблица1[[#This Row],[Марка]],'[1]ВОМ-1'!$B$3:$F$573,5,0)</f>
        <v>1337.4</v>
      </c>
      <c r="K131" s="16">
        <f>Таблица1[[#This Row],[Масса по ОВ
(общая)]]-J131</f>
        <v>0</v>
      </c>
    </row>
    <row r="132" spans="1:11" x14ac:dyDescent="0.2">
      <c r="A132" s="7">
        <v>131</v>
      </c>
      <c r="B132" s="15" t="s">
        <v>131</v>
      </c>
      <c r="C132" s="7" t="s">
        <v>6</v>
      </c>
      <c r="D132" s="7">
        <v>1</v>
      </c>
      <c r="E132" s="7">
        <v>2</v>
      </c>
      <c r="F132" s="7" t="s">
        <v>36</v>
      </c>
      <c r="G132" s="8">
        <v>231.3</v>
      </c>
      <c r="H132" s="7"/>
      <c r="J132" s="1">
        <f>VLOOKUP(Таблица1[[#This Row],[Марка]],'[1]ВОМ-1'!$B$3:$F$573,5,0)</f>
        <v>231.3</v>
      </c>
      <c r="K132" s="16">
        <f>Таблица1[[#This Row],[Масса по ОВ
(общая)]]-J132</f>
        <v>0</v>
      </c>
    </row>
    <row r="133" spans="1:11" x14ac:dyDescent="0.2">
      <c r="A133" s="7">
        <v>132</v>
      </c>
      <c r="B133" s="15" t="s">
        <v>132</v>
      </c>
      <c r="C133" s="7" t="s">
        <v>6</v>
      </c>
      <c r="D133" s="7">
        <v>1</v>
      </c>
      <c r="E133" s="7">
        <v>2</v>
      </c>
      <c r="F133" s="7" t="s">
        <v>36</v>
      </c>
      <c r="G133" s="8">
        <v>231.8</v>
      </c>
      <c r="H133" s="7"/>
      <c r="J133" s="1">
        <f>VLOOKUP(Таблица1[[#This Row],[Марка]],'[1]ВОМ-1'!$B$3:$F$573,5,0)</f>
        <v>231.8</v>
      </c>
      <c r="K133" s="16">
        <f>Таблица1[[#This Row],[Масса по ОВ
(общая)]]-J133</f>
        <v>0</v>
      </c>
    </row>
    <row r="134" spans="1:11" x14ac:dyDescent="0.2">
      <c r="A134" s="7">
        <v>133</v>
      </c>
      <c r="B134" s="15" t="s">
        <v>133</v>
      </c>
      <c r="C134" s="7" t="s">
        <v>6</v>
      </c>
      <c r="D134" s="7">
        <v>1</v>
      </c>
      <c r="E134" s="7">
        <v>2</v>
      </c>
      <c r="F134" s="7" t="s">
        <v>36</v>
      </c>
      <c r="G134" s="8">
        <v>232.6</v>
      </c>
      <c r="H134" s="7"/>
      <c r="J134" s="1">
        <f>VLOOKUP(Таблица1[[#This Row],[Марка]],'[1]ВОМ-1'!$B$3:$F$573,5,0)</f>
        <v>232.6</v>
      </c>
      <c r="K134" s="16">
        <f>Таблица1[[#This Row],[Масса по ОВ
(общая)]]-J134</f>
        <v>0</v>
      </c>
    </row>
    <row r="135" spans="1:11" x14ac:dyDescent="0.2">
      <c r="A135" s="7">
        <v>134</v>
      </c>
      <c r="B135" s="15" t="s">
        <v>134</v>
      </c>
      <c r="C135" s="7" t="s">
        <v>6</v>
      </c>
      <c r="D135" s="7">
        <v>1</v>
      </c>
      <c r="E135" s="7">
        <v>2</v>
      </c>
      <c r="F135" s="7" t="s">
        <v>36</v>
      </c>
      <c r="G135" s="8">
        <v>242.1</v>
      </c>
      <c r="H135" s="7"/>
      <c r="J135" s="1">
        <f>VLOOKUP(Таблица1[[#This Row],[Марка]],'[1]ВОМ-1'!$B$3:$F$573,5,0)</f>
        <v>242.1</v>
      </c>
      <c r="K135" s="16">
        <f>Таблица1[[#This Row],[Масса по ОВ
(общая)]]-J135</f>
        <v>0</v>
      </c>
    </row>
    <row r="136" spans="1:11" x14ac:dyDescent="0.2">
      <c r="A136" s="7">
        <v>135</v>
      </c>
      <c r="B136" s="15" t="s">
        <v>135</v>
      </c>
      <c r="C136" s="7" t="s">
        <v>6</v>
      </c>
      <c r="D136" s="7">
        <v>1</v>
      </c>
      <c r="E136" s="7">
        <v>2</v>
      </c>
      <c r="F136" s="7" t="s">
        <v>36</v>
      </c>
      <c r="G136" s="8">
        <v>231.3</v>
      </c>
      <c r="H136" s="7"/>
      <c r="J136" s="1">
        <f>VLOOKUP(Таблица1[[#This Row],[Марка]],'[1]ВОМ-1'!$B$3:$F$573,5,0)</f>
        <v>231.3</v>
      </c>
      <c r="K136" s="16">
        <f>Таблица1[[#This Row],[Масса по ОВ
(общая)]]-J136</f>
        <v>0</v>
      </c>
    </row>
    <row r="137" spans="1:11" x14ac:dyDescent="0.2">
      <c r="A137" s="7">
        <v>136</v>
      </c>
      <c r="B137" s="15" t="s">
        <v>136</v>
      </c>
      <c r="C137" s="7" t="s">
        <v>6</v>
      </c>
      <c r="D137" s="7">
        <v>1</v>
      </c>
      <c r="E137" s="7">
        <v>2</v>
      </c>
      <c r="F137" s="7" t="s">
        <v>36</v>
      </c>
      <c r="G137" s="8">
        <v>231.8</v>
      </c>
      <c r="H137" s="7"/>
      <c r="J137" s="1">
        <f>VLOOKUP(Таблица1[[#This Row],[Марка]],'[1]ВОМ-1'!$B$3:$F$573,5,0)</f>
        <v>231.8</v>
      </c>
      <c r="K137" s="16">
        <f>Таблица1[[#This Row],[Масса по ОВ
(общая)]]-J137</f>
        <v>0</v>
      </c>
    </row>
    <row r="138" spans="1:11" x14ac:dyDescent="0.2">
      <c r="A138" s="7">
        <v>137</v>
      </c>
      <c r="B138" s="15" t="s">
        <v>137</v>
      </c>
      <c r="C138" s="7" t="s">
        <v>6</v>
      </c>
      <c r="D138" s="7">
        <v>1</v>
      </c>
      <c r="E138" s="7">
        <v>2</v>
      </c>
      <c r="F138" s="7" t="s">
        <v>36</v>
      </c>
      <c r="G138" s="8">
        <v>205.9</v>
      </c>
      <c r="H138" s="7"/>
      <c r="J138" s="1">
        <f>VLOOKUP(Таблица1[[#This Row],[Марка]],'[1]ВОМ-1'!$B$3:$F$573,5,0)</f>
        <v>205.9</v>
      </c>
      <c r="K138" s="16">
        <f>Таблица1[[#This Row],[Масса по ОВ
(общая)]]-J138</f>
        <v>0</v>
      </c>
    </row>
    <row r="139" spans="1:11" x14ac:dyDescent="0.2">
      <c r="A139" s="7">
        <v>138</v>
      </c>
      <c r="B139" s="15" t="s">
        <v>138</v>
      </c>
      <c r="C139" s="7" t="s">
        <v>6</v>
      </c>
      <c r="D139" s="7">
        <v>1</v>
      </c>
      <c r="E139" s="7">
        <v>2</v>
      </c>
      <c r="F139" s="7" t="s">
        <v>36</v>
      </c>
      <c r="G139" s="8">
        <v>324.7</v>
      </c>
      <c r="H139" s="7"/>
      <c r="J139" s="1">
        <f>VLOOKUP(Таблица1[[#This Row],[Марка]],'[1]ВОМ-1'!$B$3:$F$573,5,0)</f>
        <v>324.7</v>
      </c>
      <c r="K139" s="16">
        <f>Таблица1[[#This Row],[Масса по ОВ
(общая)]]-J139</f>
        <v>0</v>
      </c>
    </row>
    <row r="140" spans="1:11" x14ac:dyDescent="0.2">
      <c r="A140" s="7">
        <v>139</v>
      </c>
      <c r="B140" s="15" t="s">
        <v>139</v>
      </c>
      <c r="C140" s="7" t="s">
        <v>6</v>
      </c>
      <c r="D140" s="7">
        <v>4</v>
      </c>
      <c r="E140" s="7">
        <v>2</v>
      </c>
      <c r="F140" s="7" t="s">
        <v>36</v>
      </c>
      <c r="G140" s="8">
        <v>267.60000000000002</v>
      </c>
      <c r="H140" s="7"/>
      <c r="J140" s="1">
        <f>VLOOKUP(Таблица1[[#This Row],[Марка]],'[1]ВОМ-1'!$B$3:$F$573,5,0)</f>
        <v>267.60000000000002</v>
      </c>
      <c r="K140" s="16">
        <f>Таблица1[[#This Row],[Масса по ОВ
(общая)]]-J140</f>
        <v>0</v>
      </c>
    </row>
    <row r="141" spans="1:11" x14ac:dyDescent="0.2">
      <c r="A141" s="7">
        <v>140</v>
      </c>
      <c r="B141" s="15" t="s">
        <v>140</v>
      </c>
      <c r="C141" s="7" t="s">
        <v>143</v>
      </c>
      <c r="D141" s="7">
        <v>1</v>
      </c>
      <c r="E141" s="7">
        <v>2</v>
      </c>
      <c r="F141" s="7" t="s">
        <v>36</v>
      </c>
      <c r="G141" s="8">
        <v>1471.5</v>
      </c>
      <c r="H141" s="7"/>
      <c r="J141" s="1">
        <f>VLOOKUP(Таблица1[[#This Row],[Марка]],'[1]ВОМ-1'!$B$3:$F$573,5,0)</f>
        <v>1471.5</v>
      </c>
      <c r="K141" s="16">
        <f>Таблица1[[#This Row],[Масса по ОВ
(общая)]]-J141</f>
        <v>0</v>
      </c>
    </row>
    <row r="142" spans="1:11" x14ac:dyDescent="0.2">
      <c r="A142" s="7">
        <v>141</v>
      </c>
      <c r="B142" s="15" t="s">
        <v>141</v>
      </c>
      <c r="C142" s="7" t="s">
        <v>143</v>
      </c>
      <c r="D142" s="7">
        <v>7</v>
      </c>
      <c r="E142" s="7">
        <v>2</v>
      </c>
      <c r="F142" s="7" t="s">
        <v>36</v>
      </c>
      <c r="G142" s="8">
        <v>10300.5</v>
      </c>
      <c r="H142" s="7"/>
      <c r="J142" s="1">
        <f>VLOOKUP(Таблица1[[#This Row],[Марка]],'[1]ВОМ-1'!$B$3:$F$573,5,0)</f>
        <v>10300.5</v>
      </c>
      <c r="K142" s="16">
        <f>Таблица1[[#This Row],[Масса по ОВ
(общая)]]-J142</f>
        <v>0</v>
      </c>
    </row>
    <row r="143" spans="1:11" x14ac:dyDescent="0.2">
      <c r="A143" s="7">
        <v>142</v>
      </c>
      <c r="B143" s="15" t="s">
        <v>142</v>
      </c>
      <c r="C143" s="7" t="s">
        <v>143</v>
      </c>
      <c r="D143" s="7">
        <v>1</v>
      </c>
      <c r="E143" s="7">
        <v>2</v>
      </c>
      <c r="F143" s="7" t="s">
        <v>36</v>
      </c>
      <c r="G143" s="8">
        <v>1401</v>
      </c>
      <c r="H143" s="7"/>
      <c r="J143" s="1">
        <f>VLOOKUP(Таблица1[[#This Row],[Марка]],'[1]ВОМ-1'!$B$3:$F$573,5,0)</f>
        <v>1401</v>
      </c>
      <c r="K143" s="16">
        <f>Таблица1[[#This Row],[Масса по ОВ
(общая)]]-J143</f>
        <v>0</v>
      </c>
    </row>
    <row r="144" spans="1:11" x14ac:dyDescent="0.2">
      <c r="A144" s="7">
        <v>143</v>
      </c>
      <c r="B144" s="15" t="s">
        <v>144</v>
      </c>
      <c r="C144" s="7" t="s">
        <v>6</v>
      </c>
      <c r="D144" s="7">
        <v>1</v>
      </c>
      <c r="E144" s="7" t="s">
        <v>151</v>
      </c>
      <c r="F144" s="7" t="s">
        <v>36</v>
      </c>
      <c r="G144" s="8">
        <v>4536</v>
      </c>
      <c r="H144" s="7"/>
      <c r="J144" s="1">
        <f>VLOOKUP(Таблица1[[#This Row],[Марка]],'[1]ВОМ-1'!$B$3:$F$573,5,0)</f>
        <v>4536</v>
      </c>
      <c r="K144" s="16">
        <f>Таблица1[[#This Row],[Масса по ОВ
(общая)]]-J144</f>
        <v>0</v>
      </c>
    </row>
    <row r="145" spans="1:11" x14ac:dyDescent="0.2">
      <c r="A145" s="7">
        <v>144</v>
      </c>
      <c r="B145" s="15" t="s">
        <v>145</v>
      </c>
      <c r="C145" s="7" t="s">
        <v>6</v>
      </c>
      <c r="D145" s="7">
        <v>1</v>
      </c>
      <c r="E145" s="7" t="s">
        <v>151</v>
      </c>
      <c r="F145" s="7" t="s">
        <v>36</v>
      </c>
      <c r="G145" s="8">
        <v>4551.2</v>
      </c>
      <c r="H145" s="7"/>
      <c r="J145" s="1">
        <f>VLOOKUP(Таблица1[[#This Row],[Марка]],'[1]ВОМ-1'!$B$3:$F$573,5,0)</f>
        <v>13653.6</v>
      </c>
      <c r="K145" s="16">
        <f>Таблица1[[#This Row],[Масса по ОВ
(общая)]]-J145</f>
        <v>-9102.4000000000015</v>
      </c>
    </row>
    <row r="146" spans="1:11" x14ac:dyDescent="0.2">
      <c r="A146" s="7">
        <v>145</v>
      </c>
      <c r="B146" s="15" t="s">
        <v>146</v>
      </c>
      <c r="C146" s="7" t="s">
        <v>6</v>
      </c>
      <c r="D146" s="7">
        <v>1</v>
      </c>
      <c r="E146" s="7" t="s">
        <v>151</v>
      </c>
      <c r="F146" s="7" t="s">
        <v>36</v>
      </c>
      <c r="G146" s="8">
        <v>4416.3</v>
      </c>
      <c r="H146" s="7"/>
      <c r="J146" s="1">
        <f>VLOOKUP(Таблица1[[#This Row],[Марка]],'[1]ВОМ-1'!$B$3:$F$573,5,0)</f>
        <v>4416.3</v>
      </c>
      <c r="K146" s="16">
        <f>Таблица1[[#This Row],[Масса по ОВ
(общая)]]-J146</f>
        <v>0</v>
      </c>
    </row>
    <row r="147" spans="1:11" x14ac:dyDescent="0.2">
      <c r="A147" s="7">
        <v>146</v>
      </c>
      <c r="B147" s="15" t="s">
        <v>147</v>
      </c>
      <c r="C147" s="7" t="s">
        <v>6</v>
      </c>
      <c r="D147" s="7">
        <v>1</v>
      </c>
      <c r="E147" s="7" t="s">
        <v>151</v>
      </c>
      <c r="F147" s="7" t="s">
        <v>36</v>
      </c>
      <c r="G147" s="8">
        <v>3796.9</v>
      </c>
      <c r="H147" s="7"/>
      <c r="J147" s="1">
        <f>VLOOKUP(Таблица1[[#This Row],[Марка]],'[1]ВОМ-1'!$B$3:$F$573,5,0)</f>
        <v>3796.9</v>
      </c>
      <c r="K147" s="16">
        <f>Таблица1[[#This Row],[Масса по ОВ
(общая)]]-J147</f>
        <v>0</v>
      </c>
    </row>
    <row r="148" spans="1:11" x14ac:dyDescent="0.2">
      <c r="A148" s="7">
        <v>147</v>
      </c>
      <c r="B148" s="15" t="s">
        <v>11</v>
      </c>
      <c r="C148" s="7" t="s">
        <v>6</v>
      </c>
      <c r="D148" s="7">
        <v>1</v>
      </c>
      <c r="E148" s="7" t="s">
        <v>151</v>
      </c>
      <c r="F148" s="7" t="s">
        <v>36</v>
      </c>
      <c r="G148" s="8">
        <v>3763.7</v>
      </c>
      <c r="H148" s="7"/>
      <c r="J148" s="1">
        <f>VLOOKUP(Таблица1[[#This Row],[Марка]],'[1]ВОМ-1'!$B$3:$F$573,5,0)</f>
        <v>18818.5</v>
      </c>
      <c r="K148" s="16">
        <f>Таблица1[[#This Row],[Масса по ОВ
(общая)]]-J148</f>
        <v>-15054.8</v>
      </c>
    </row>
    <row r="149" spans="1:11" x14ac:dyDescent="0.2">
      <c r="A149" s="7">
        <v>148</v>
      </c>
      <c r="B149" s="7" t="s">
        <v>26</v>
      </c>
      <c r="C149" s="7" t="s">
        <v>6</v>
      </c>
      <c r="D149" s="7">
        <v>3</v>
      </c>
      <c r="E149" s="7" t="s">
        <v>151</v>
      </c>
      <c r="F149" s="7" t="s">
        <v>36</v>
      </c>
      <c r="G149" s="8">
        <v>13653.599999999999</v>
      </c>
      <c r="H149" s="7"/>
      <c r="J149" s="1" t="e">
        <f>VLOOKUP(Таблица1[[#This Row],[Марка]],'[1]ВОМ-1'!$B$3:$F$573,5,0)</f>
        <v>#N/A</v>
      </c>
      <c r="K149" s="16" t="e">
        <f>Таблица1[[#This Row],[Масса по ОВ
(общая)]]-J149</f>
        <v>#N/A</v>
      </c>
    </row>
    <row r="150" spans="1:11" x14ac:dyDescent="0.2">
      <c r="A150" s="7">
        <v>149</v>
      </c>
      <c r="B150" s="7" t="s">
        <v>148</v>
      </c>
      <c r="C150" s="7" t="s">
        <v>6</v>
      </c>
      <c r="D150" s="7">
        <v>2</v>
      </c>
      <c r="E150" s="7" t="s">
        <v>151</v>
      </c>
      <c r="F150" s="7" t="s">
        <v>36</v>
      </c>
      <c r="G150" s="8">
        <v>8850.4</v>
      </c>
      <c r="H150" s="7"/>
      <c r="J150" s="1" t="e">
        <f>VLOOKUP(Таблица1[[#This Row],[Марка]],'[1]ВОМ-1'!$B$3:$F$573,5,0)</f>
        <v>#N/A</v>
      </c>
      <c r="K150" s="16" t="e">
        <f>Таблица1[[#This Row],[Масса по ОВ
(общая)]]-J150</f>
        <v>#N/A</v>
      </c>
    </row>
    <row r="151" spans="1:11" x14ac:dyDescent="0.2">
      <c r="A151" s="7">
        <v>150</v>
      </c>
      <c r="B151" s="7" t="s">
        <v>30</v>
      </c>
      <c r="C151" s="7" t="s">
        <v>6</v>
      </c>
      <c r="D151" s="7">
        <v>7</v>
      </c>
      <c r="E151" s="7" t="s">
        <v>151</v>
      </c>
      <c r="F151" s="7" t="s">
        <v>36</v>
      </c>
      <c r="G151" s="8">
        <v>26345.899999999998</v>
      </c>
      <c r="H151" s="7"/>
      <c r="J151" s="1" t="e">
        <f>VLOOKUP(Таблица1[[#This Row],[Марка]],'[1]ВОМ-1'!$B$3:$F$573,5,0)</f>
        <v>#N/A</v>
      </c>
      <c r="K151" s="16" t="e">
        <f>Таблица1[[#This Row],[Масса по ОВ
(общая)]]-J151</f>
        <v>#N/A</v>
      </c>
    </row>
    <row r="152" spans="1:11" x14ac:dyDescent="0.2">
      <c r="A152" s="7">
        <v>151</v>
      </c>
      <c r="B152" s="7" t="s">
        <v>149</v>
      </c>
      <c r="C152" s="7" t="s">
        <v>6</v>
      </c>
      <c r="D152" s="7">
        <v>1</v>
      </c>
      <c r="E152" s="7" t="s">
        <v>151</v>
      </c>
      <c r="F152" s="7" t="s">
        <v>36</v>
      </c>
      <c r="G152" s="8">
        <v>4425.1000000000004</v>
      </c>
      <c r="H152" s="7"/>
      <c r="J152" s="1" t="e">
        <f>VLOOKUP(Таблица1[[#This Row],[Марка]],'[1]ВОМ-1'!$B$3:$F$573,5,0)</f>
        <v>#N/A</v>
      </c>
      <c r="K152" s="16" t="e">
        <f>Таблица1[[#This Row],[Масса по ОВ
(общая)]]-J152</f>
        <v>#N/A</v>
      </c>
    </row>
    <row r="153" spans="1:11" x14ac:dyDescent="0.2">
      <c r="A153" s="7">
        <v>152</v>
      </c>
      <c r="B153" s="15" t="s">
        <v>23</v>
      </c>
      <c r="C153" s="7" t="s">
        <v>6</v>
      </c>
      <c r="D153" s="7">
        <v>2</v>
      </c>
      <c r="E153" s="7" t="s">
        <v>151</v>
      </c>
      <c r="F153" s="7" t="s">
        <v>36</v>
      </c>
      <c r="G153" s="8">
        <v>7058.8</v>
      </c>
      <c r="H153" s="7"/>
      <c r="J153" s="1">
        <f>VLOOKUP(Таблица1[[#This Row],[Марка]],'[1]ВОМ-1'!$B$3:$F$573,5,0)</f>
        <v>12352.9</v>
      </c>
      <c r="K153" s="16">
        <f>Таблица1[[#This Row],[Масса по ОВ
(общая)]]-J153</f>
        <v>-5294.0999999999995</v>
      </c>
    </row>
    <row r="156" spans="1:11" ht="15" x14ac:dyDescent="0.2">
      <c r="F156" s="9" t="s">
        <v>50</v>
      </c>
      <c r="G156" s="10">
        <f>SUM(G2:G153)</f>
        <v>375951.20000000013</v>
      </c>
    </row>
    <row r="159" spans="1:11" x14ac:dyDescent="0.2">
      <c r="G159" s="17">
        <v>194728</v>
      </c>
    </row>
    <row r="161" spans="5:7" x14ac:dyDescent="0.2">
      <c r="G161" s="4">
        <f>G159-G156</f>
        <v>-181223.20000000013</v>
      </c>
    </row>
    <row r="165" spans="5:7" x14ac:dyDescent="0.2">
      <c r="E165" s="2" t="s">
        <v>1771</v>
      </c>
      <c r="F165" s="98">
        <f>SUM(G30:G41)</f>
        <v>7537.9000000000005</v>
      </c>
    </row>
    <row r="166" spans="5:7" x14ac:dyDescent="0.2">
      <c r="E166" s="2" t="s">
        <v>1772</v>
      </c>
      <c r="F166" s="99">
        <f>SUM(G179:G296)</f>
        <v>194728.8</v>
      </c>
    </row>
    <row r="167" spans="5:7" x14ac:dyDescent="0.2">
      <c r="E167" s="2" t="s">
        <v>1773</v>
      </c>
      <c r="F167" s="100">
        <f>G4+G5+G6+G8+G10+G11+G14+G15+G18+G19+G20+G24+G25+G26+G28+G27+G44+G45+G149+G150+G151+G152</f>
        <v>173684.49999999994</v>
      </c>
    </row>
    <row r="168" spans="5:7" x14ac:dyDescent="0.2">
      <c r="F168" s="100"/>
    </row>
    <row r="179" spans="7:7" x14ac:dyDescent="0.2">
      <c r="G179" s="4">
        <v>3763.7</v>
      </c>
    </row>
    <row r="180" spans="7:7" x14ac:dyDescent="0.2">
      <c r="G180" s="4">
        <v>3757.4</v>
      </c>
    </row>
    <row r="181" spans="7:7" x14ac:dyDescent="0.2">
      <c r="G181" s="4">
        <v>4542.8999999999996</v>
      </c>
    </row>
    <row r="182" spans="7:7" x14ac:dyDescent="0.2">
      <c r="G182" s="4">
        <v>7527.4</v>
      </c>
    </row>
    <row r="183" spans="7:7" x14ac:dyDescent="0.2">
      <c r="G183" s="4">
        <v>3785.1</v>
      </c>
    </row>
    <row r="184" spans="7:7" x14ac:dyDescent="0.2">
      <c r="G184" s="4">
        <v>3796.9</v>
      </c>
    </row>
    <row r="185" spans="7:7" x14ac:dyDescent="0.2">
      <c r="G185" s="4">
        <v>3763.7</v>
      </c>
    </row>
    <row r="186" spans="7:7" x14ac:dyDescent="0.2">
      <c r="G186" s="4">
        <v>3763.7</v>
      </c>
    </row>
    <row r="187" spans="7:7" x14ac:dyDescent="0.2">
      <c r="G187" s="4">
        <v>1779.2</v>
      </c>
    </row>
    <row r="188" spans="7:7" x14ac:dyDescent="0.2">
      <c r="G188" s="4">
        <v>3529.4</v>
      </c>
    </row>
    <row r="189" spans="7:7" x14ac:dyDescent="0.2">
      <c r="G189" s="4">
        <v>1753.2</v>
      </c>
    </row>
    <row r="190" spans="7:7" x14ac:dyDescent="0.2">
      <c r="G190" s="4">
        <v>1764.7</v>
      </c>
    </row>
    <row r="191" spans="7:7" x14ac:dyDescent="0.2">
      <c r="G191" s="4">
        <v>3529.4</v>
      </c>
    </row>
    <row r="192" spans="7:7" x14ac:dyDescent="0.2">
      <c r="G192" s="4">
        <v>1786.1</v>
      </c>
    </row>
    <row r="193" spans="7:7" x14ac:dyDescent="0.2">
      <c r="G193" s="4">
        <v>2169.5</v>
      </c>
    </row>
    <row r="194" spans="7:7" x14ac:dyDescent="0.2">
      <c r="G194" s="4">
        <v>2048.1</v>
      </c>
    </row>
    <row r="195" spans="7:7" x14ac:dyDescent="0.2">
      <c r="G195" s="4">
        <v>2043.1</v>
      </c>
    </row>
    <row r="196" spans="7:7" x14ac:dyDescent="0.2">
      <c r="G196" s="4">
        <v>2039.2</v>
      </c>
    </row>
    <row r="197" spans="7:7" x14ac:dyDescent="0.2">
      <c r="G197" s="4">
        <v>2032.1</v>
      </c>
    </row>
    <row r="198" spans="7:7" x14ac:dyDescent="0.2">
      <c r="G198" s="4">
        <v>595.9</v>
      </c>
    </row>
    <row r="199" spans="7:7" x14ac:dyDescent="0.2">
      <c r="G199" s="4">
        <v>595.9</v>
      </c>
    </row>
    <row r="200" spans="7:7" x14ac:dyDescent="0.2">
      <c r="G200" s="4">
        <v>1176</v>
      </c>
    </row>
    <row r="201" spans="7:7" x14ac:dyDescent="0.2">
      <c r="G201" s="4">
        <v>1352.8</v>
      </c>
    </row>
    <row r="202" spans="7:7" x14ac:dyDescent="0.2">
      <c r="G202" s="4">
        <v>1372</v>
      </c>
    </row>
    <row r="203" spans="7:7" x14ac:dyDescent="0.2">
      <c r="G203" s="4">
        <v>651</v>
      </c>
    </row>
    <row r="204" spans="7:7" x14ac:dyDescent="0.2">
      <c r="G204" s="4">
        <v>651</v>
      </c>
    </row>
    <row r="205" spans="7:7" x14ac:dyDescent="0.2">
      <c r="G205" s="4">
        <v>648.6</v>
      </c>
    </row>
    <row r="206" spans="7:7" x14ac:dyDescent="0.2">
      <c r="G206" s="4">
        <v>660.2</v>
      </c>
    </row>
    <row r="207" spans="7:7" x14ac:dyDescent="0.2">
      <c r="G207" s="4">
        <v>648.6</v>
      </c>
    </row>
    <row r="208" spans="7:7" x14ac:dyDescent="0.2">
      <c r="G208" s="4">
        <v>657.8</v>
      </c>
    </row>
    <row r="209" spans="7:7" x14ac:dyDescent="0.2">
      <c r="G209" s="4">
        <v>1347</v>
      </c>
    </row>
    <row r="210" spans="7:7" x14ac:dyDescent="0.2">
      <c r="G210" s="4">
        <v>1370.4</v>
      </c>
    </row>
    <row r="211" spans="7:7" x14ac:dyDescent="0.2">
      <c r="G211" s="4">
        <v>2744</v>
      </c>
    </row>
    <row r="212" spans="7:7" x14ac:dyDescent="0.2">
      <c r="G212" s="4">
        <v>1372</v>
      </c>
    </row>
    <row r="213" spans="7:7" x14ac:dyDescent="0.2">
      <c r="G213" s="4">
        <v>1395.4</v>
      </c>
    </row>
    <row r="214" spans="7:7" x14ac:dyDescent="0.2">
      <c r="G214" s="4">
        <v>2694</v>
      </c>
    </row>
    <row r="215" spans="7:7" x14ac:dyDescent="0.2">
      <c r="G215" s="4">
        <v>1347</v>
      </c>
    </row>
    <row r="216" spans="7:7" x14ac:dyDescent="0.2">
      <c r="G216" s="4">
        <v>1370.4</v>
      </c>
    </row>
    <row r="217" spans="7:7" x14ac:dyDescent="0.2">
      <c r="G217" s="4">
        <v>2694</v>
      </c>
    </row>
    <row r="218" spans="7:7" x14ac:dyDescent="0.2">
      <c r="G218" s="4">
        <v>265.7</v>
      </c>
    </row>
    <row r="219" spans="7:7" x14ac:dyDescent="0.2">
      <c r="G219" s="4">
        <v>288.7</v>
      </c>
    </row>
    <row r="220" spans="7:7" x14ac:dyDescent="0.2">
      <c r="G220" s="4">
        <v>270.39999999999998</v>
      </c>
    </row>
    <row r="221" spans="7:7" x14ac:dyDescent="0.2">
      <c r="G221" s="4">
        <v>270.39999999999998</v>
      </c>
    </row>
    <row r="222" spans="7:7" x14ac:dyDescent="0.2">
      <c r="G222" s="4">
        <v>290</v>
      </c>
    </row>
    <row r="223" spans="7:7" x14ac:dyDescent="0.2">
      <c r="G223" s="4">
        <v>308.8</v>
      </c>
    </row>
    <row r="224" spans="7:7" x14ac:dyDescent="0.2">
      <c r="G224" s="4">
        <v>280.7</v>
      </c>
    </row>
    <row r="225" spans="7:7" x14ac:dyDescent="0.2">
      <c r="G225" s="4">
        <v>299.5</v>
      </c>
    </row>
    <row r="226" spans="7:7" x14ac:dyDescent="0.2">
      <c r="G226" s="4">
        <v>330.9</v>
      </c>
    </row>
    <row r="227" spans="7:7" x14ac:dyDescent="0.2">
      <c r="G227" s="4">
        <v>350.6</v>
      </c>
    </row>
    <row r="228" spans="7:7" x14ac:dyDescent="0.2">
      <c r="G228" s="4">
        <v>329.5</v>
      </c>
    </row>
    <row r="229" spans="7:7" x14ac:dyDescent="0.2">
      <c r="G229" s="4">
        <v>349.2</v>
      </c>
    </row>
    <row r="230" spans="7:7" x14ac:dyDescent="0.2">
      <c r="G230" s="4">
        <v>312.2</v>
      </c>
    </row>
    <row r="231" spans="7:7" x14ac:dyDescent="0.2">
      <c r="G231" s="4">
        <v>331.8</v>
      </c>
    </row>
    <row r="232" spans="7:7" x14ac:dyDescent="0.2">
      <c r="G232" s="4">
        <v>630.79999999999995</v>
      </c>
    </row>
    <row r="233" spans="7:7" x14ac:dyDescent="0.2">
      <c r="G233" s="4">
        <v>626.20000000000005</v>
      </c>
    </row>
    <row r="234" spans="7:7" x14ac:dyDescent="0.2">
      <c r="G234" s="4">
        <v>1226</v>
      </c>
    </row>
    <row r="235" spans="7:7" x14ac:dyDescent="0.2">
      <c r="G235" s="4">
        <v>1643</v>
      </c>
    </row>
    <row r="236" spans="7:7" x14ac:dyDescent="0.2">
      <c r="G236" s="4">
        <v>1655.1</v>
      </c>
    </row>
    <row r="237" spans="7:7" x14ac:dyDescent="0.2">
      <c r="G237" s="4">
        <v>3273.8</v>
      </c>
    </row>
    <row r="238" spans="7:7" x14ac:dyDescent="0.2">
      <c r="G238" s="4">
        <v>1636.9</v>
      </c>
    </row>
    <row r="239" spans="7:7" x14ac:dyDescent="0.2">
      <c r="G239" s="4">
        <v>792.4</v>
      </c>
    </row>
    <row r="240" spans="7:7" x14ac:dyDescent="0.2">
      <c r="G240" s="4">
        <v>3357</v>
      </c>
    </row>
    <row r="241" spans="7:7" x14ac:dyDescent="0.2">
      <c r="G241" s="4">
        <v>360.1</v>
      </c>
    </row>
    <row r="242" spans="7:7" x14ac:dyDescent="0.2">
      <c r="G242" s="4">
        <v>350</v>
      </c>
    </row>
    <row r="243" spans="7:7" x14ac:dyDescent="0.2">
      <c r="G243" s="4">
        <v>397.2</v>
      </c>
    </row>
    <row r="244" spans="7:7" x14ac:dyDescent="0.2">
      <c r="G244" s="4">
        <v>408.1</v>
      </c>
    </row>
    <row r="245" spans="7:7" x14ac:dyDescent="0.2">
      <c r="G245" s="4">
        <v>1737.2</v>
      </c>
    </row>
    <row r="246" spans="7:7" x14ac:dyDescent="0.2">
      <c r="G246" s="4">
        <v>1737.2</v>
      </c>
    </row>
    <row r="247" spans="7:7" x14ac:dyDescent="0.2">
      <c r="G247" s="4">
        <v>3164.6</v>
      </c>
    </row>
    <row r="248" spans="7:7" x14ac:dyDescent="0.2">
      <c r="G248" s="4">
        <v>240.2</v>
      </c>
    </row>
    <row r="249" spans="7:7" x14ac:dyDescent="0.2">
      <c r="G249" s="4">
        <v>1183.5999999999999</v>
      </c>
    </row>
    <row r="250" spans="7:7" x14ac:dyDescent="0.2">
      <c r="G250" s="4">
        <v>240.2</v>
      </c>
    </row>
    <row r="251" spans="7:7" x14ac:dyDescent="0.2">
      <c r="G251" s="4">
        <v>3197.2</v>
      </c>
    </row>
    <row r="252" spans="7:7" x14ac:dyDescent="0.2">
      <c r="G252" s="4">
        <v>251.8</v>
      </c>
    </row>
    <row r="253" spans="7:7" x14ac:dyDescent="0.2">
      <c r="G253" s="4">
        <v>1183.5999999999999</v>
      </c>
    </row>
    <row r="254" spans="7:7" x14ac:dyDescent="0.2">
      <c r="G254" s="4">
        <v>251.8</v>
      </c>
    </row>
    <row r="255" spans="7:7" x14ac:dyDescent="0.2">
      <c r="G255" s="4">
        <v>2417.6</v>
      </c>
    </row>
    <row r="256" spans="7:7" x14ac:dyDescent="0.2">
      <c r="G256" s="4">
        <v>267.7</v>
      </c>
    </row>
    <row r="257" spans="7:7" x14ac:dyDescent="0.2">
      <c r="G257" s="4">
        <v>267.7</v>
      </c>
    </row>
    <row r="258" spans="7:7" x14ac:dyDescent="0.2">
      <c r="G258" s="4">
        <v>1198.7</v>
      </c>
    </row>
    <row r="259" spans="7:7" x14ac:dyDescent="0.2">
      <c r="G259" s="4">
        <v>258.10000000000002</v>
      </c>
    </row>
    <row r="260" spans="7:7" x14ac:dyDescent="0.2">
      <c r="G260" s="4">
        <v>1235.2</v>
      </c>
    </row>
    <row r="261" spans="7:7" x14ac:dyDescent="0.2">
      <c r="G261" s="4">
        <v>451.2</v>
      </c>
    </row>
    <row r="262" spans="7:7" x14ac:dyDescent="0.2">
      <c r="G262" s="4">
        <v>1198.7</v>
      </c>
    </row>
    <row r="263" spans="7:7" x14ac:dyDescent="0.2">
      <c r="G263" s="4">
        <v>258.10000000000002</v>
      </c>
    </row>
    <row r="264" spans="7:7" x14ac:dyDescent="0.2">
      <c r="G264" s="4">
        <v>1235.2</v>
      </c>
    </row>
    <row r="265" spans="7:7" x14ac:dyDescent="0.2">
      <c r="G265" s="4">
        <v>451.2</v>
      </c>
    </row>
    <row r="266" spans="7:7" x14ac:dyDescent="0.2">
      <c r="G266" s="4">
        <v>4761.6000000000004</v>
      </c>
    </row>
    <row r="267" spans="7:7" x14ac:dyDescent="0.2">
      <c r="G267" s="4">
        <v>988</v>
      </c>
    </row>
    <row r="268" spans="7:7" x14ac:dyDescent="0.2">
      <c r="G268" s="4">
        <v>1589.2</v>
      </c>
    </row>
    <row r="269" spans="7:7" x14ac:dyDescent="0.2">
      <c r="G269" s="4">
        <v>1611.2</v>
      </c>
    </row>
    <row r="270" spans="7:7" x14ac:dyDescent="0.2">
      <c r="G270" s="4">
        <v>1497</v>
      </c>
    </row>
    <row r="271" spans="7:7" x14ac:dyDescent="0.2">
      <c r="G271" s="4">
        <v>1524.6</v>
      </c>
    </row>
    <row r="272" spans="7:7" x14ac:dyDescent="0.2">
      <c r="G272" s="4">
        <v>2967.4</v>
      </c>
    </row>
    <row r="273" spans="7:7" x14ac:dyDescent="0.2">
      <c r="G273" s="4">
        <v>1511.5</v>
      </c>
    </row>
    <row r="274" spans="7:7" x14ac:dyDescent="0.2">
      <c r="G274" s="4">
        <v>1526.6</v>
      </c>
    </row>
    <row r="275" spans="7:7" x14ac:dyDescent="0.2">
      <c r="G275" s="4">
        <v>1483.7</v>
      </c>
    </row>
    <row r="276" spans="7:7" x14ac:dyDescent="0.2">
      <c r="G276" s="4">
        <v>1521.2</v>
      </c>
    </row>
    <row r="277" spans="7:7" x14ac:dyDescent="0.2">
      <c r="G277" s="4">
        <v>1333.8000000000002</v>
      </c>
    </row>
    <row r="278" spans="7:7" x14ac:dyDescent="0.2">
      <c r="G278" s="4">
        <v>1337.4</v>
      </c>
    </row>
    <row r="279" spans="7:7" x14ac:dyDescent="0.2">
      <c r="G279" s="4">
        <v>231.3</v>
      </c>
    </row>
    <row r="280" spans="7:7" x14ac:dyDescent="0.2">
      <c r="G280" s="4">
        <v>231.8</v>
      </c>
    </row>
    <row r="281" spans="7:7" x14ac:dyDescent="0.2">
      <c r="G281" s="4">
        <v>232.6</v>
      </c>
    </row>
    <row r="282" spans="7:7" x14ac:dyDescent="0.2">
      <c r="G282" s="4">
        <v>242.1</v>
      </c>
    </row>
    <row r="283" spans="7:7" x14ac:dyDescent="0.2">
      <c r="G283" s="4">
        <v>231.3</v>
      </c>
    </row>
    <row r="284" spans="7:7" x14ac:dyDescent="0.2">
      <c r="G284" s="4">
        <v>231.8</v>
      </c>
    </row>
    <row r="285" spans="7:7" x14ac:dyDescent="0.2">
      <c r="G285" s="4">
        <v>205.9</v>
      </c>
    </row>
    <row r="286" spans="7:7" x14ac:dyDescent="0.2">
      <c r="G286" s="4">
        <v>324.7</v>
      </c>
    </row>
    <row r="287" spans="7:7" x14ac:dyDescent="0.2">
      <c r="G287" s="4">
        <v>267.60000000000002</v>
      </c>
    </row>
    <row r="288" spans="7:7" x14ac:dyDescent="0.2">
      <c r="G288" s="4">
        <v>1471.5</v>
      </c>
    </row>
    <row r="289" spans="7:7" x14ac:dyDescent="0.2">
      <c r="G289" s="4">
        <v>10300.5</v>
      </c>
    </row>
    <row r="290" spans="7:7" x14ac:dyDescent="0.2">
      <c r="G290" s="4">
        <v>1401</v>
      </c>
    </row>
    <row r="291" spans="7:7" x14ac:dyDescent="0.2">
      <c r="G291" s="4">
        <v>4536</v>
      </c>
    </row>
    <row r="292" spans="7:7" x14ac:dyDescent="0.2">
      <c r="G292" s="4">
        <v>4551.2</v>
      </c>
    </row>
    <row r="293" spans="7:7" x14ac:dyDescent="0.2">
      <c r="G293" s="4">
        <v>4416.3</v>
      </c>
    </row>
    <row r="294" spans="7:7" x14ac:dyDescent="0.2">
      <c r="G294" s="4">
        <v>3796.9</v>
      </c>
    </row>
    <row r="295" spans="7:7" x14ac:dyDescent="0.2">
      <c r="G295" s="4">
        <v>3763.7</v>
      </c>
    </row>
    <row r="296" spans="7:7" x14ac:dyDescent="0.2">
      <c r="G296" s="4">
        <v>7058.8</v>
      </c>
    </row>
  </sheetData>
  <autoFilter ref="J1:J156" xr:uid="{0261E7BF-CB2E-4D42-99E4-3B99A3E4CD93}"/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F8181-107B-426F-AC54-EDD449944F07}">
  <dimension ref="A1:L2618"/>
  <sheetViews>
    <sheetView zoomScaleNormal="100" workbookViewId="0">
      <selection activeCell="I2" sqref="I1:L1048576"/>
    </sheetView>
  </sheetViews>
  <sheetFormatPr defaultColWidth="9.140625" defaultRowHeight="15" x14ac:dyDescent="0.25"/>
  <cols>
    <col min="1" max="1" width="9.7109375" style="18" bestFit="1" customWidth="1"/>
    <col min="2" max="2" width="9.140625" style="19" bestFit="1" customWidth="1"/>
    <col min="3" max="3" width="28.85546875" style="21" bestFit="1" customWidth="1"/>
    <col min="4" max="4" width="13.140625" style="21" bestFit="1" customWidth="1"/>
    <col min="5" max="5" width="9.85546875" style="54" bestFit="1" customWidth="1"/>
    <col min="6" max="6" width="11.140625" style="55" customWidth="1"/>
    <col min="7" max="7" width="9" style="56" customWidth="1"/>
    <col min="8" max="8" width="11.42578125" style="56" customWidth="1"/>
    <col min="9" max="9" width="17.140625" style="21" bestFit="1" customWidth="1"/>
    <col min="10" max="10" width="21.28515625" style="18" hidden="1" customWidth="1"/>
    <col min="11" max="11" width="23.42578125" style="19" hidden="1" customWidth="1"/>
    <col min="12" max="12" width="9.140625" style="20"/>
    <col min="13" max="16384" width="9.140625" style="21"/>
  </cols>
  <sheetData>
    <row r="1" spans="1:12" ht="19.5" thickBot="1" x14ac:dyDescent="0.3">
      <c r="A1" s="140" t="s">
        <v>152</v>
      </c>
      <c r="B1" s="141"/>
      <c r="C1" s="141"/>
      <c r="D1" s="141"/>
      <c r="E1" s="141"/>
      <c r="F1" s="141"/>
      <c r="G1" s="141"/>
      <c r="H1" s="141"/>
      <c r="I1" s="142"/>
    </row>
    <row r="2" spans="1:12" ht="30.75" thickBot="1" x14ac:dyDescent="0.3">
      <c r="A2" s="22" t="s">
        <v>153</v>
      </c>
      <c r="B2" s="23" t="s">
        <v>1</v>
      </c>
      <c r="C2" s="23" t="s">
        <v>154</v>
      </c>
      <c r="D2" s="24" t="s">
        <v>155</v>
      </c>
      <c r="E2" s="25" t="s">
        <v>156</v>
      </c>
      <c r="F2" s="26" t="s">
        <v>157</v>
      </c>
      <c r="G2" s="27" t="s">
        <v>158</v>
      </c>
      <c r="H2" s="27" t="s">
        <v>159</v>
      </c>
      <c r="I2" s="23" t="s">
        <v>160</v>
      </c>
      <c r="J2" s="18" t="s">
        <v>161</v>
      </c>
      <c r="K2" s="23" t="s">
        <v>154</v>
      </c>
      <c r="L2" s="21"/>
    </row>
    <row r="3" spans="1:12" x14ac:dyDescent="0.25">
      <c r="A3" s="28" t="s">
        <v>162</v>
      </c>
      <c r="B3" s="29" t="s">
        <v>163</v>
      </c>
      <c r="C3" s="29" t="s">
        <v>164</v>
      </c>
      <c r="D3" s="30">
        <v>10</v>
      </c>
      <c r="E3" s="31">
        <v>45.5</v>
      </c>
      <c r="F3" s="32">
        <v>455</v>
      </c>
      <c r="G3" s="33">
        <v>1.28</v>
      </c>
      <c r="H3" s="33">
        <v>12.8</v>
      </c>
      <c r="I3" s="34" t="s">
        <v>165</v>
      </c>
      <c r="J3" s="18" t="s">
        <v>166</v>
      </c>
      <c r="K3" s="29" t="s">
        <v>166</v>
      </c>
      <c r="L3" s="35"/>
    </row>
    <row r="4" spans="1:12" x14ac:dyDescent="0.25">
      <c r="A4" s="28" t="s">
        <v>167</v>
      </c>
      <c r="B4" s="36" t="s">
        <v>168</v>
      </c>
      <c r="C4" s="36" t="s">
        <v>169</v>
      </c>
      <c r="D4" s="30">
        <v>1</v>
      </c>
      <c r="E4" s="37">
        <v>70.599999999999994</v>
      </c>
      <c r="F4" s="32">
        <v>70.599999999999994</v>
      </c>
      <c r="G4" s="33">
        <v>1.94</v>
      </c>
      <c r="H4" s="33">
        <v>1.94</v>
      </c>
      <c r="I4" s="30" t="s">
        <v>170</v>
      </c>
      <c r="J4" s="18" t="s">
        <v>166</v>
      </c>
      <c r="K4" s="36" t="s">
        <v>166</v>
      </c>
      <c r="L4" s="35"/>
    </row>
    <row r="5" spans="1:12" x14ac:dyDescent="0.25">
      <c r="A5" s="28" t="s">
        <v>171</v>
      </c>
      <c r="B5" s="36" t="s">
        <v>5</v>
      </c>
      <c r="C5" s="36" t="s">
        <v>172</v>
      </c>
      <c r="D5" s="30">
        <v>1</v>
      </c>
      <c r="E5" s="37">
        <v>4542.8999999999996</v>
      </c>
      <c r="F5" s="38">
        <v>4542.8999999999996</v>
      </c>
      <c r="G5" s="33">
        <v>57.95</v>
      </c>
      <c r="H5" s="33">
        <v>57.95</v>
      </c>
      <c r="I5" s="30" t="s">
        <v>165</v>
      </c>
      <c r="J5" s="18" t="s">
        <v>166</v>
      </c>
      <c r="K5" s="36" t="s">
        <v>166</v>
      </c>
      <c r="L5" s="39"/>
    </row>
    <row r="6" spans="1:12" x14ac:dyDescent="0.25">
      <c r="A6" s="28" t="s">
        <v>173</v>
      </c>
      <c r="B6" s="36" t="s">
        <v>174</v>
      </c>
      <c r="C6" s="36" t="s">
        <v>175</v>
      </c>
      <c r="D6" s="30">
        <v>1</v>
      </c>
      <c r="E6" s="37">
        <v>4517.2</v>
      </c>
      <c r="F6" s="38">
        <v>4517.2</v>
      </c>
      <c r="G6" s="33">
        <v>57.29</v>
      </c>
      <c r="H6" s="33">
        <v>57.29</v>
      </c>
      <c r="I6" s="30" t="s">
        <v>165</v>
      </c>
      <c r="J6" s="18" t="s">
        <v>166</v>
      </c>
      <c r="K6" s="36" t="s">
        <v>166</v>
      </c>
      <c r="L6" s="39"/>
    </row>
    <row r="7" spans="1:12" x14ac:dyDescent="0.25">
      <c r="A7" s="28" t="s">
        <v>176</v>
      </c>
      <c r="B7" s="36" t="s">
        <v>144</v>
      </c>
      <c r="C7" s="36" t="s">
        <v>177</v>
      </c>
      <c r="D7" s="30">
        <v>1</v>
      </c>
      <c r="E7" s="37">
        <v>4536</v>
      </c>
      <c r="F7" s="38">
        <v>4536</v>
      </c>
      <c r="G7" s="33">
        <v>57.33</v>
      </c>
      <c r="H7" s="33">
        <v>57.33</v>
      </c>
      <c r="I7" s="30" t="s">
        <v>165</v>
      </c>
      <c r="J7" s="18" t="s">
        <v>166</v>
      </c>
      <c r="K7" s="36" t="s">
        <v>166</v>
      </c>
      <c r="L7" s="39"/>
    </row>
    <row r="8" spans="1:12" x14ac:dyDescent="0.25">
      <c r="A8" s="28" t="s">
        <v>178</v>
      </c>
      <c r="B8" s="36" t="s">
        <v>145</v>
      </c>
      <c r="C8" s="36" t="s">
        <v>179</v>
      </c>
      <c r="D8" s="30">
        <v>3</v>
      </c>
      <c r="E8" s="37">
        <v>4551.2</v>
      </c>
      <c r="F8" s="38">
        <v>13653.6</v>
      </c>
      <c r="G8" s="33">
        <v>57.72</v>
      </c>
      <c r="H8" s="33">
        <v>173.16</v>
      </c>
      <c r="I8" s="30" t="s">
        <v>165</v>
      </c>
      <c r="J8" s="18" t="s">
        <v>166</v>
      </c>
      <c r="K8" s="36" t="s">
        <v>166</v>
      </c>
      <c r="L8" s="39"/>
    </row>
    <row r="9" spans="1:12" x14ac:dyDescent="0.25">
      <c r="A9" s="28" t="s">
        <v>180</v>
      </c>
      <c r="B9" s="36" t="s">
        <v>181</v>
      </c>
      <c r="C9" s="36" t="s">
        <v>182</v>
      </c>
      <c r="D9" s="30">
        <v>2</v>
      </c>
      <c r="E9" s="37">
        <v>4535.6000000000004</v>
      </c>
      <c r="F9" s="38">
        <v>9071.2000000000007</v>
      </c>
      <c r="G9" s="33">
        <v>57.32</v>
      </c>
      <c r="H9" s="33">
        <v>114.64</v>
      </c>
      <c r="I9" s="30" t="s">
        <v>165</v>
      </c>
      <c r="J9" s="18" t="s">
        <v>166</v>
      </c>
      <c r="K9" s="36" t="s">
        <v>166</v>
      </c>
      <c r="L9" s="39"/>
    </row>
    <row r="10" spans="1:12" x14ac:dyDescent="0.25">
      <c r="A10" s="28" t="s">
        <v>183</v>
      </c>
      <c r="B10" s="36" t="s">
        <v>184</v>
      </c>
      <c r="C10" s="36" t="s">
        <v>185</v>
      </c>
      <c r="D10" s="30">
        <v>1</v>
      </c>
      <c r="E10" s="37">
        <v>4528.7</v>
      </c>
      <c r="F10" s="38">
        <v>4528.7</v>
      </c>
      <c r="G10" s="33">
        <v>57.15</v>
      </c>
      <c r="H10" s="33">
        <v>57.15</v>
      </c>
      <c r="I10" s="30" t="s">
        <v>165</v>
      </c>
      <c r="J10" s="18" t="s">
        <v>166</v>
      </c>
      <c r="K10" s="36" t="s">
        <v>166</v>
      </c>
      <c r="L10" s="39"/>
    </row>
    <row r="11" spans="1:12" x14ac:dyDescent="0.25">
      <c r="A11" s="28" t="s">
        <v>186</v>
      </c>
      <c r="B11" s="36" t="s">
        <v>146</v>
      </c>
      <c r="C11" s="36" t="s">
        <v>187</v>
      </c>
      <c r="D11" s="30">
        <v>1</v>
      </c>
      <c r="E11" s="37">
        <v>4416.3</v>
      </c>
      <c r="F11" s="38">
        <v>4416.3</v>
      </c>
      <c r="G11" s="33">
        <v>55.45</v>
      </c>
      <c r="H11" s="33">
        <v>55.45</v>
      </c>
      <c r="I11" s="30" t="s">
        <v>165</v>
      </c>
      <c r="J11" s="18" t="s">
        <v>166</v>
      </c>
      <c r="K11" s="36" t="s">
        <v>166</v>
      </c>
      <c r="L11" s="39"/>
    </row>
    <row r="12" spans="1:12" x14ac:dyDescent="0.25">
      <c r="A12" s="28" t="s">
        <v>188</v>
      </c>
      <c r="B12" s="36" t="s">
        <v>52</v>
      </c>
      <c r="C12" s="36" t="s">
        <v>189</v>
      </c>
      <c r="D12" s="30">
        <v>1</v>
      </c>
      <c r="E12" s="37">
        <v>2169.5</v>
      </c>
      <c r="F12" s="38">
        <v>2169.5</v>
      </c>
      <c r="G12" s="33">
        <v>39.96</v>
      </c>
      <c r="H12" s="33">
        <v>39.96</v>
      </c>
      <c r="I12" s="30" t="s">
        <v>165</v>
      </c>
      <c r="J12" s="18" t="s">
        <v>166</v>
      </c>
      <c r="K12" s="36" t="s">
        <v>166</v>
      </c>
      <c r="L12" s="39"/>
    </row>
    <row r="13" spans="1:12" x14ac:dyDescent="0.25">
      <c r="A13" s="28" t="s">
        <v>190</v>
      </c>
      <c r="B13" s="36" t="s">
        <v>56</v>
      </c>
      <c r="C13" s="36" t="s">
        <v>191</v>
      </c>
      <c r="D13" s="30">
        <v>1</v>
      </c>
      <c r="E13" s="37">
        <v>2048.1</v>
      </c>
      <c r="F13" s="38">
        <v>2048.1</v>
      </c>
      <c r="G13" s="33">
        <v>36.19</v>
      </c>
      <c r="H13" s="33">
        <v>36.19</v>
      </c>
      <c r="I13" s="30" t="s">
        <v>165</v>
      </c>
      <c r="J13" s="18" t="s">
        <v>166</v>
      </c>
      <c r="K13" s="36" t="s">
        <v>166</v>
      </c>
      <c r="L13" s="39"/>
    </row>
    <row r="14" spans="1:12" x14ac:dyDescent="0.25">
      <c r="A14" s="28" t="s">
        <v>192</v>
      </c>
      <c r="B14" s="36" t="s">
        <v>59</v>
      </c>
      <c r="C14" s="36" t="s">
        <v>193</v>
      </c>
      <c r="D14" s="30">
        <v>1</v>
      </c>
      <c r="E14" s="37">
        <v>2043.1</v>
      </c>
      <c r="F14" s="38">
        <v>2043.1</v>
      </c>
      <c r="G14" s="33">
        <v>36.18</v>
      </c>
      <c r="H14" s="33">
        <v>36.18</v>
      </c>
      <c r="I14" s="30" t="s">
        <v>165</v>
      </c>
      <c r="J14" s="18" t="s">
        <v>166</v>
      </c>
      <c r="K14" s="36" t="s">
        <v>166</v>
      </c>
      <c r="L14" s="39"/>
    </row>
    <row r="15" spans="1:12" x14ac:dyDescent="0.25">
      <c r="A15" s="28" t="s">
        <v>194</v>
      </c>
      <c r="B15" s="36" t="s">
        <v>7</v>
      </c>
      <c r="C15" s="36" t="s">
        <v>195</v>
      </c>
      <c r="D15" s="30">
        <v>1</v>
      </c>
      <c r="E15" s="37">
        <v>2039.2</v>
      </c>
      <c r="F15" s="38">
        <v>2039.2</v>
      </c>
      <c r="G15" s="33">
        <v>36.01</v>
      </c>
      <c r="H15" s="33">
        <v>36.01</v>
      </c>
      <c r="I15" s="30" t="s">
        <v>165</v>
      </c>
      <c r="J15" s="18" t="s">
        <v>166</v>
      </c>
      <c r="K15" s="36" t="s">
        <v>166</v>
      </c>
      <c r="L15" s="39"/>
    </row>
    <row r="16" spans="1:12" x14ac:dyDescent="0.25">
      <c r="A16" s="28" t="s">
        <v>196</v>
      </c>
      <c r="B16" s="36" t="s">
        <v>51</v>
      </c>
      <c r="C16" s="36" t="s">
        <v>197</v>
      </c>
      <c r="D16" s="30">
        <v>1</v>
      </c>
      <c r="E16" s="37">
        <v>2032.1</v>
      </c>
      <c r="F16" s="38">
        <v>2032.1</v>
      </c>
      <c r="G16" s="33">
        <v>35.83</v>
      </c>
      <c r="H16" s="33">
        <v>35.83</v>
      </c>
      <c r="I16" s="30" t="s">
        <v>165</v>
      </c>
      <c r="J16" s="18" t="s">
        <v>166</v>
      </c>
      <c r="K16" s="36" t="s">
        <v>166</v>
      </c>
      <c r="L16" s="39"/>
    </row>
    <row r="17" spans="1:12" x14ac:dyDescent="0.25">
      <c r="A17" s="28" t="s">
        <v>198</v>
      </c>
      <c r="B17" s="36" t="s">
        <v>72</v>
      </c>
      <c r="C17" s="36" t="s">
        <v>199</v>
      </c>
      <c r="D17" s="30">
        <v>1</v>
      </c>
      <c r="E17" s="37">
        <v>595.9</v>
      </c>
      <c r="F17" s="38">
        <v>595.9</v>
      </c>
      <c r="G17" s="33">
        <v>11.48</v>
      </c>
      <c r="H17" s="33">
        <v>11.48</v>
      </c>
      <c r="I17" s="30" t="s">
        <v>170</v>
      </c>
      <c r="J17" s="18" t="s">
        <v>166</v>
      </c>
      <c r="K17" s="36" t="s">
        <v>166</v>
      </c>
      <c r="L17" s="39"/>
    </row>
    <row r="18" spans="1:12" x14ac:dyDescent="0.25">
      <c r="A18" s="28" t="s">
        <v>200</v>
      </c>
      <c r="B18" s="36" t="s">
        <v>73</v>
      </c>
      <c r="C18" s="36" t="s">
        <v>201</v>
      </c>
      <c r="D18" s="30">
        <v>1</v>
      </c>
      <c r="E18" s="37">
        <v>595.9</v>
      </c>
      <c r="F18" s="38">
        <v>595.9</v>
      </c>
      <c r="G18" s="33">
        <v>11.48</v>
      </c>
      <c r="H18" s="33">
        <v>11.48</v>
      </c>
      <c r="I18" s="30" t="s">
        <v>170</v>
      </c>
      <c r="J18" s="18" t="s">
        <v>166</v>
      </c>
      <c r="K18" s="36" t="s">
        <v>166</v>
      </c>
      <c r="L18" s="39"/>
    </row>
    <row r="19" spans="1:12" x14ac:dyDescent="0.25">
      <c r="A19" s="28" t="s">
        <v>202</v>
      </c>
      <c r="B19" s="36" t="s">
        <v>74</v>
      </c>
      <c r="C19" s="36" t="s">
        <v>203</v>
      </c>
      <c r="D19" s="30">
        <v>2</v>
      </c>
      <c r="E19" s="37">
        <v>588</v>
      </c>
      <c r="F19" s="38">
        <v>1176</v>
      </c>
      <c r="G19" s="33">
        <v>11.32</v>
      </c>
      <c r="H19" s="33">
        <v>22.64</v>
      </c>
      <c r="I19" s="30" t="s">
        <v>170</v>
      </c>
      <c r="J19" s="18" t="s">
        <v>166</v>
      </c>
      <c r="K19" s="36" t="s">
        <v>166</v>
      </c>
      <c r="L19" s="39"/>
    </row>
    <row r="20" spans="1:12" x14ac:dyDescent="0.25">
      <c r="A20" s="28" t="s">
        <v>204</v>
      </c>
      <c r="B20" s="36" t="s">
        <v>75</v>
      </c>
      <c r="C20" s="36" t="s">
        <v>205</v>
      </c>
      <c r="D20" s="30">
        <v>2</v>
      </c>
      <c r="E20" s="37">
        <v>676.4</v>
      </c>
      <c r="F20" s="38">
        <v>1352.8</v>
      </c>
      <c r="G20" s="33">
        <v>12.8</v>
      </c>
      <c r="H20" s="33">
        <v>25.6</v>
      </c>
      <c r="I20" s="30" t="s">
        <v>170</v>
      </c>
      <c r="J20" s="18" t="s">
        <v>166</v>
      </c>
      <c r="K20" s="36" t="s">
        <v>166</v>
      </c>
      <c r="L20" s="39"/>
    </row>
    <row r="21" spans="1:12" x14ac:dyDescent="0.25">
      <c r="A21" s="28" t="s">
        <v>206</v>
      </c>
      <c r="B21" s="36" t="s">
        <v>76</v>
      </c>
      <c r="C21" s="36" t="s">
        <v>207</v>
      </c>
      <c r="D21" s="30">
        <v>2</v>
      </c>
      <c r="E21" s="37">
        <v>686</v>
      </c>
      <c r="F21" s="38">
        <v>1372</v>
      </c>
      <c r="G21" s="33">
        <v>13.14</v>
      </c>
      <c r="H21" s="33">
        <v>26.28</v>
      </c>
      <c r="I21" s="30" t="s">
        <v>170</v>
      </c>
      <c r="J21" s="18" t="s">
        <v>166</v>
      </c>
      <c r="K21" s="36" t="s">
        <v>166</v>
      </c>
      <c r="L21" s="39"/>
    </row>
    <row r="22" spans="1:12" x14ac:dyDescent="0.25">
      <c r="A22" s="28" t="s">
        <v>208</v>
      </c>
      <c r="B22" s="36" t="s">
        <v>77</v>
      </c>
      <c r="C22" s="36" t="s">
        <v>209</v>
      </c>
      <c r="D22" s="30">
        <v>1</v>
      </c>
      <c r="E22" s="37">
        <v>651</v>
      </c>
      <c r="F22" s="38">
        <v>651</v>
      </c>
      <c r="G22" s="33">
        <v>12.47</v>
      </c>
      <c r="H22" s="33">
        <v>12.47</v>
      </c>
      <c r="I22" s="30" t="s">
        <v>170</v>
      </c>
      <c r="J22" s="18" t="s">
        <v>166</v>
      </c>
      <c r="K22" s="36" t="s">
        <v>166</v>
      </c>
      <c r="L22" s="39"/>
    </row>
    <row r="23" spans="1:12" x14ac:dyDescent="0.25">
      <c r="A23" s="28" t="s">
        <v>210</v>
      </c>
      <c r="B23" s="36" t="s">
        <v>78</v>
      </c>
      <c r="C23" s="36" t="s">
        <v>211</v>
      </c>
      <c r="D23" s="30">
        <v>1</v>
      </c>
      <c r="E23" s="37">
        <v>651</v>
      </c>
      <c r="F23" s="38">
        <v>651</v>
      </c>
      <c r="G23" s="33">
        <v>12.47</v>
      </c>
      <c r="H23" s="33">
        <v>12.47</v>
      </c>
      <c r="I23" s="30" t="s">
        <v>170</v>
      </c>
      <c r="J23" s="18" t="s">
        <v>166</v>
      </c>
      <c r="K23" s="36" t="s">
        <v>166</v>
      </c>
      <c r="L23" s="39"/>
    </row>
    <row r="24" spans="1:12" x14ac:dyDescent="0.25">
      <c r="A24" s="28" t="s">
        <v>212</v>
      </c>
      <c r="B24" s="36" t="s">
        <v>79</v>
      </c>
      <c r="C24" s="36" t="s">
        <v>213</v>
      </c>
      <c r="D24" s="30">
        <v>1</v>
      </c>
      <c r="E24" s="37">
        <v>648.6</v>
      </c>
      <c r="F24" s="38">
        <v>648.6</v>
      </c>
      <c r="G24" s="33">
        <v>12.34</v>
      </c>
      <c r="H24" s="33">
        <v>12.34</v>
      </c>
      <c r="I24" s="30" t="s">
        <v>165</v>
      </c>
      <c r="J24" s="18" t="s">
        <v>166</v>
      </c>
      <c r="K24" s="36" t="s">
        <v>166</v>
      </c>
      <c r="L24" s="39"/>
    </row>
    <row r="25" spans="1:12" x14ac:dyDescent="0.25">
      <c r="A25" s="28" t="s">
        <v>214</v>
      </c>
      <c r="B25" s="36" t="s">
        <v>80</v>
      </c>
      <c r="C25" s="36" t="s">
        <v>215</v>
      </c>
      <c r="D25" s="30">
        <v>1</v>
      </c>
      <c r="E25" s="37">
        <v>660.2</v>
      </c>
      <c r="F25" s="38">
        <v>660.2</v>
      </c>
      <c r="G25" s="33">
        <v>12.67</v>
      </c>
      <c r="H25" s="33">
        <v>12.67</v>
      </c>
      <c r="I25" s="30" t="s">
        <v>165</v>
      </c>
      <c r="J25" s="18" t="s">
        <v>166</v>
      </c>
      <c r="K25" s="36" t="s">
        <v>166</v>
      </c>
      <c r="L25" s="39"/>
    </row>
    <row r="26" spans="1:12" x14ac:dyDescent="0.25">
      <c r="A26" s="28" t="s">
        <v>216</v>
      </c>
      <c r="B26" s="36" t="s">
        <v>81</v>
      </c>
      <c r="C26" s="36" t="s">
        <v>217</v>
      </c>
      <c r="D26" s="30">
        <v>1</v>
      </c>
      <c r="E26" s="37">
        <v>648.6</v>
      </c>
      <c r="F26" s="38">
        <v>648.6</v>
      </c>
      <c r="G26" s="33">
        <v>12.34</v>
      </c>
      <c r="H26" s="33">
        <v>12.34</v>
      </c>
      <c r="I26" s="30" t="s">
        <v>165</v>
      </c>
      <c r="J26" s="18" t="s">
        <v>166</v>
      </c>
      <c r="K26" s="36" t="s">
        <v>166</v>
      </c>
      <c r="L26" s="39"/>
    </row>
    <row r="27" spans="1:12" x14ac:dyDescent="0.25">
      <c r="A27" s="28" t="s">
        <v>218</v>
      </c>
      <c r="B27" s="36" t="s">
        <v>82</v>
      </c>
      <c r="C27" s="36" t="s">
        <v>219</v>
      </c>
      <c r="D27" s="30">
        <v>1</v>
      </c>
      <c r="E27" s="37">
        <v>657.8</v>
      </c>
      <c r="F27" s="38">
        <v>657.8</v>
      </c>
      <c r="G27" s="33">
        <v>12.61</v>
      </c>
      <c r="H27" s="33">
        <v>12.61</v>
      </c>
      <c r="I27" s="30" t="s">
        <v>165</v>
      </c>
      <c r="J27" s="18" t="s">
        <v>166</v>
      </c>
      <c r="K27" s="36" t="s">
        <v>166</v>
      </c>
      <c r="L27" s="39"/>
    </row>
    <row r="28" spans="1:12" x14ac:dyDescent="0.25">
      <c r="A28" s="28" t="s">
        <v>220</v>
      </c>
      <c r="B28" s="36" t="s">
        <v>83</v>
      </c>
      <c r="C28" s="36" t="s">
        <v>221</v>
      </c>
      <c r="D28" s="30">
        <v>2</v>
      </c>
      <c r="E28" s="37">
        <v>673.5</v>
      </c>
      <c r="F28" s="38">
        <v>1347</v>
      </c>
      <c r="G28" s="33">
        <v>12.75</v>
      </c>
      <c r="H28" s="33">
        <v>25.5</v>
      </c>
      <c r="I28" s="30" t="s">
        <v>165</v>
      </c>
      <c r="J28" s="18" t="s">
        <v>166</v>
      </c>
      <c r="K28" s="36" t="s">
        <v>166</v>
      </c>
      <c r="L28" s="39"/>
    </row>
    <row r="29" spans="1:12" x14ac:dyDescent="0.25">
      <c r="A29" s="28" t="s">
        <v>222</v>
      </c>
      <c r="B29" s="36" t="s">
        <v>84</v>
      </c>
      <c r="C29" s="36" t="s">
        <v>223</v>
      </c>
      <c r="D29" s="30">
        <v>2</v>
      </c>
      <c r="E29" s="37">
        <v>685.2</v>
      </c>
      <c r="F29" s="38">
        <v>1370.4</v>
      </c>
      <c r="G29" s="33">
        <v>13.06</v>
      </c>
      <c r="H29" s="33">
        <v>26.12</v>
      </c>
      <c r="I29" s="30" t="s">
        <v>165</v>
      </c>
      <c r="J29" s="18" t="s">
        <v>166</v>
      </c>
      <c r="K29" s="36" t="s">
        <v>166</v>
      </c>
      <c r="L29" s="39"/>
    </row>
    <row r="30" spans="1:12" x14ac:dyDescent="0.25">
      <c r="A30" s="28" t="s">
        <v>224</v>
      </c>
      <c r="B30" s="36" t="s">
        <v>85</v>
      </c>
      <c r="C30" s="36" t="s">
        <v>225</v>
      </c>
      <c r="D30" s="30">
        <v>4</v>
      </c>
      <c r="E30" s="37">
        <v>686</v>
      </c>
      <c r="F30" s="38">
        <v>2744</v>
      </c>
      <c r="G30" s="33">
        <v>13.14</v>
      </c>
      <c r="H30" s="33">
        <v>52.56</v>
      </c>
      <c r="I30" s="30" t="s">
        <v>170</v>
      </c>
      <c r="J30" s="18" t="s">
        <v>166</v>
      </c>
      <c r="K30" s="36" t="s">
        <v>166</v>
      </c>
      <c r="L30" s="39"/>
    </row>
    <row r="31" spans="1:12" x14ac:dyDescent="0.25">
      <c r="A31" s="28" t="s">
        <v>226</v>
      </c>
      <c r="B31" s="36" t="s">
        <v>86</v>
      </c>
      <c r="C31" s="36" t="s">
        <v>227</v>
      </c>
      <c r="D31" s="30">
        <v>2</v>
      </c>
      <c r="E31" s="37">
        <v>686</v>
      </c>
      <c r="F31" s="38">
        <v>1372</v>
      </c>
      <c r="G31" s="33">
        <v>13.14</v>
      </c>
      <c r="H31" s="33">
        <v>26.28</v>
      </c>
      <c r="I31" s="30" t="s">
        <v>165</v>
      </c>
      <c r="J31" s="18" t="s">
        <v>166</v>
      </c>
      <c r="K31" s="36" t="s">
        <v>166</v>
      </c>
      <c r="L31" s="39"/>
    </row>
    <row r="32" spans="1:12" x14ac:dyDescent="0.25">
      <c r="A32" s="28" t="s">
        <v>228</v>
      </c>
      <c r="B32" s="36" t="s">
        <v>87</v>
      </c>
      <c r="C32" s="36" t="s">
        <v>229</v>
      </c>
      <c r="D32" s="30">
        <v>2</v>
      </c>
      <c r="E32" s="37">
        <v>697.7</v>
      </c>
      <c r="F32" s="38">
        <v>1395.4</v>
      </c>
      <c r="G32" s="33">
        <v>13.45</v>
      </c>
      <c r="H32" s="33">
        <v>26.9</v>
      </c>
      <c r="I32" s="30" t="s">
        <v>165</v>
      </c>
      <c r="J32" s="18" t="s">
        <v>166</v>
      </c>
      <c r="K32" s="36" t="s">
        <v>166</v>
      </c>
      <c r="L32" s="39"/>
    </row>
    <row r="33" spans="1:12" x14ac:dyDescent="0.25">
      <c r="A33" s="28" t="s">
        <v>230</v>
      </c>
      <c r="B33" s="36" t="s">
        <v>88</v>
      </c>
      <c r="C33" s="36" t="s">
        <v>231</v>
      </c>
      <c r="D33" s="30">
        <v>4</v>
      </c>
      <c r="E33" s="37">
        <v>673.5</v>
      </c>
      <c r="F33" s="38">
        <v>2694</v>
      </c>
      <c r="G33" s="33">
        <v>12.75</v>
      </c>
      <c r="H33" s="33">
        <v>51</v>
      </c>
      <c r="I33" s="30" t="s">
        <v>170</v>
      </c>
      <c r="J33" s="18" t="s">
        <v>166</v>
      </c>
      <c r="K33" s="36" t="s">
        <v>166</v>
      </c>
      <c r="L33" s="39"/>
    </row>
    <row r="34" spans="1:12" x14ac:dyDescent="0.25">
      <c r="A34" s="28" t="s">
        <v>232</v>
      </c>
      <c r="B34" s="36" t="s">
        <v>89</v>
      </c>
      <c r="C34" s="36" t="s">
        <v>233</v>
      </c>
      <c r="D34" s="30">
        <v>2</v>
      </c>
      <c r="E34" s="37">
        <v>673.5</v>
      </c>
      <c r="F34" s="38">
        <v>1347</v>
      </c>
      <c r="G34" s="33">
        <v>12.75</v>
      </c>
      <c r="H34" s="33">
        <v>25.5</v>
      </c>
      <c r="I34" s="30" t="s">
        <v>165</v>
      </c>
      <c r="J34" s="18" t="s">
        <v>166</v>
      </c>
      <c r="K34" s="36" t="s">
        <v>166</v>
      </c>
      <c r="L34" s="39"/>
    </row>
    <row r="35" spans="1:12" x14ac:dyDescent="0.25">
      <c r="A35" s="28" t="s">
        <v>234</v>
      </c>
      <c r="B35" s="36" t="s">
        <v>90</v>
      </c>
      <c r="C35" s="36" t="s">
        <v>235</v>
      </c>
      <c r="D35" s="30">
        <v>2</v>
      </c>
      <c r="E35" s="37">
        <v>685.2</v>
      </c>
      <c r="F35" s="38">
        <v>1370.4</v>
      </c>
      <c r="G35" s="33">
        <v>13.06</v>
      </c>
      <c r="H35" s="33">
        <v>26.12</v>
      </c>
      <c r="I35" s="30" t="s">
        <v>165</v>
      </c>
      <c r="J35" s="18" t="s">
        <v>166</v>
      </c>
      <c r="K35" s="36" t="s">
        <v>166</v>
      </c>
      <c r="L35" s="39"/>
    </row>
    <row r="36" spans="1:12" x14ac:dyDescent="0.25">
      <c r="A36" s="28" t="s">
        <v>236</v>
      </c>
      <c r="B36" s="36" t="s">
        <v>91</v>
      </c>
      <c r="C36" s="36" t="s">
        <v>237</v>
      </c>
      <c r="D36" s="30">
        <v>4</v>
      </c>
      <c r="E36" s="37">
        <v>673.5</v>
      </c>
      <c r="F36" s="38">
        <v>2694</v>
      </c>
      <c r="G36" s="33">
        <v>12.75</v>
      </c>
      <c r="H36" s="33">
        <v>51</v>
      </c>
      <c r="I36" s="30" t="s">
        <v>170</v>
      </c>
      <c r="J36" s="18" t="s">
        <v>166</v>
      </c>
      <c r="K36" s="36" t="s">
        <v>166</v>
      </c>
      <c r="L36" s="39"/>
    </row>
    <row r="37" spans="1:12" x14ac:dyDescent="0.25">
      <c r="A37" s="28" t="s">
        <v>238</v>
      </c>
      <c r="B37" s="36" t="s">
        <v>92</v>
      </c>
      <c r="C37" s="36" t="s">
        <v>239</v>
      </c>
      <c r="D37" s="30">
        <v>1</v>
      </c>
      <c r="E37" s="37">
        <v>265.7</v>
      </c>
      <c r="F37" s="38">
        <v>265.7</v>
      </c>
      <c r="G37" s="33">
        <v>6.33</v>
      </c>
      <c r="H37" s="33">
        <v>6.33</v>
      </c>
      <c r="I37" s="30" t="s">
        <v>165</v>
      </c>
      <c r="J37" s="18" t="s">
        <v>166</v>
      </c>
      <c r="K37" s="36" t="s">
        <v>166</v>
      </c>
      <c r="L37" s="39"/>
    </row>
    <row r="38" spans="1:12" x14ac:dyDescent="0.25">
      <c r="A38" s="28" t="s">
        <v>240</v>
      </c>
      <c r="B38" s="36" t="s">
        <v>93</v>
      </c>
      <c r="C38" s="36" t="s">
        <v>241</v>
      </c>
      <c r="D38" s="30">
        <v>1</v>
      </c>
      <c r="E38" s="37">
        <v>288.7</v>
      </c>
      <c r="F38" s="38">
        <v>288.7</v>
      </c>
      <c r="G38" s="33">
        <v>6.94</v>
      </c>
      <c r="H38" s="33">
        <v>6.94</v>
      </c>
      <c r="I38" s="30" t="s">
        <v>165</v>
      </c>
      <c r="J38" s="18" t="s">
        <v>166</v>
      </c>
      <c r="K38" s="36" t="s">
        <v>166</v>
      </c>
      <c r="L38" s="39"/>
    </row>
    <row r="39" spans="1:12" x14ac:dyDescent="0.25">
      <c r="A39" s="28" t="s">
        <v>242</v>
      </c>
      <c r="B39" s="36" t="s">
        <v>94</v>
      </c>
      <c r="C39" s="36" t="s">
        <v>243</v>
      </c>
      <c r="D39" s="30">
        <v>1</v>
      </c>
      <c r="E39" s="37">
        <v>270.39999999999998</v>
      </c>
      <c r="F39" s="38">
        <v>270.39999999999998</v>
      </c>
      <c r="G39" s="33">
        <v>6.46</v>
      </c>
      <c r="H39" s="33">
        <v>6.46</v>
      </c>
      <c r="I39" s="30" t="s">
        <v>170</v>
      </c>
      <c r="J39" s="18" t="s">
        <v>166</v>
      </c>
      <c r="K39" s="36" t="s">
        <v>166</v>
      </c>
      <c r="L39" s="39"/>
    </row>
    <row r="40" spans="1:12" x14ac:dyDescent="0.25">
      <c r="A40" s="28" t="s">
        <v>244</v>
      </c>
      <c r="B40" s="36" t="s">
        <v>95</v>
      </c>
      <c r="C40" s="36" t="s">
        <v>245</v>
      </c>
      <c r="D40" s="30">
        <v>1</v>
      </c>
      <c r="E40" s="37">
        <v>270.39999999999998</v>
      </c>
      <c r="F40" s="38">
        <v>270.39999999999998</v>
      </c>
      <c r="G40" s="33">
        <v>6.46</v>
      </c>
      <c r="H40" s="33">
        <v>6.46</v>
      </c>
      <c r="I40" s="30" t="s">
        <v>170</v>
      </c>
      <c r="J40" s="18" t="s">
        <v>166</v>
      </c>
      <c r="K40" s="36" t="s">
        <v>166</v>
      </c>
      <c r="L40" s="39"/>
    </row>
    <row r="41" spans="1:12" x14ac:dyDescent="0.25">
      <c r="A41" s="28" t="s">
        <v>246</v>
      </c>
      <c r="B41" s="36" t="s">
        <v>96</v>
      </c>
      <c r="C41" s="36" t="s">
        <v>247</v>
      </c>
      <c r="D41" s="30">
        <v>1</v>
      </c>
      <c r="E41" s="37">
        <v>290</v>
      </c>
      <c r="F41" s="38">
        <v>290</v>
      </c>
      <c r="G41" s="33">
        <v>6.98</v>
      </c>
      <c r="H41" s="33">
        <v>6.98</v>
      </c>
      <c r="I41" s="30" t="s">
        <v>165</v>
      </c>
      <c r="J41" s="18" t="s">
        <v>166</v>
      </c>
      <c r="K41" s="36" t="s">
        <v>166</v>
      </c>
      <c r="L41" s="39"/>
    </row>
    <row r="42" spans="1:12" x14ac:dyDescent="0.25">
      <c r="A42" s="28" t="s">
        <v>248</v>
      </c>
      <c r="B42" s="36" t="s">
        <v>97</v>
      </c>
      <c r="C42" s="36" t="s">
        <v>249</v>
      </c>
      <c r="D42" s="30">
        <v>1</v>
      </c>
      <c r="E42" s="37">
        <v>308.8</v>
      </c>
      <c r="F42" s="38">
        <v>308.8</v>
      </c>
      <c r="G42" s="33">
        <v>7.48</v>
      </c>
      <c r="H42" s="33">
        <v>7.48</v>
      </c>
      <c r="I42" s="30" t="s">
        <v>165</v>
      </c>
      <c r="J42" s="18" t="s">
        <v>166</v>
      </c>
      <c r="K42" s="36" t="s">
        <v>166</v>
      </c>
      <c r="L42" s="39"/>
    </row>
    <row r="43" spans="1:12" x14ac:dyDescent="0.25">
      <c r="A43" s="28" t="s">
        <v>250</v>
      </c>
      <c r="B43" s="36" t="s">
        <v>98</v>
      </c>
      <c r="C43" s="36" t="s">
        <v>251</v>
      </c>
      <c r="D43" s="30">
        <v>1</v>
      </c>
      <c r="E43" s="37">
        <v>280.7</v>
      </c>
      <c r="F43" s="38">
        <v>280.7</v>
      </c>
      <c r="G43" s="33">
        <v>6.72</v>
      </c>
      <c r="H43" s="33">
        <v>6.72</v>
      </c>
      <c r="I43" s="30" t="s">
        <v>165</v>
      </c>
      <c r="J43" s="18" t="s">
        <v>166</v>
      </c>
      <c r="K43" s="36" t="s">
        <v>166</v>
      </c>
      <c r="L43" s="39"/>
    </row>
    <row r="44" spans="1:12" x14ac:dyDescent="0.25">
      <c r="A44" s="28" t="s">
        <v>252</v>
      </c>
      <c r="B44" s="36" t="s">
        <v>99</v>
      </c>
      <c r="C44" s="36" t="s">
        <v>253</v>
      </c>
      <c r="D44" s="30">
        <v>1</v>
      </c>
      <c r="E44" s="37">
        <v>299.5</v>
      </c>
      <c r="F44" s="38">
        <v>299.5</v>
      </c>
      <c r="G44" s="33">
        <v>7.22</v>
      </c>
      <c r="H44" s="33">
        <v>7.22</v>
      </c>
      <c r="I44" s="30" t="s">
        <v>165</v>
      </c>
      <c r="J44" s="18" t="s">
        <v>166</v>
      </c>
      <c r="K44" s="36" t="s">
        <v>166</v>
      </c>
      <c r="L44" s="39"/>
    </row>
    <row r="45" spans="1:12" x14ac:dyDescent="0.25">
      <c r="A45" s="28" t="s">
        <v>254</v>
      </c>
      <c r="B45" s="36" t="s">
        <v>100</v>
      </c>
      <c r="C45" s="36" t="s">
        <v>255</v>
      </c>
      <c r="D45" s="30">
        <v>1</v>
      </c>
      <c r="E45" s="37">
        <v>330.9</v>
      </c>
      <c r="F45" s="38">
        <v>330.9</v>
      </c>
      <c r="G45" s="33">
        <v>7.92</v>
      </c>
      <c r="H45" s="33">
        <v>7.92</v>
      </c>
      <c r="I45" s="30" t="s">
        <v>165</v>
      </c>
      <c r="J45" s="18" t="s">
        <v>166</v>
      </c>
      <c r="K45" s="36" t="s">
        <v>166</v>
      </c>
      <c r="L45" s="39"/>
    </row>
    <row r="46" spans="1:12" x14ac:dyDescent="0.25">
      <c r="A46" s="28" t="s">
        <v>256</v>
      </c>
      <c r="B46" s="36" t="s">
        <v>101</v>
      </c>
      <c r="C46" s="36" t="s">
        <v>257</v>
      </c>
      <c r="D46" s="30">
        <v>1</v>
      </c>
      <c r="E46" s="37">
        <v>350.6</v>
      </c>
      <c r="F46" s="38">
        <v>350.6</v>
      </c>
      <c r="G46" s="33">
        <v>8.44</v>
      </c>
      <c r="H46" s="33">
        <v>8.44</v>
      </c>
      <c r="I46" s="30" t="s">
        <v>165</v>
      </c>
      <c r="J46" s="18" t="s">
        <v>166</v>
      </c>
      <c r="K46" s="36" t="s">
        <v>166</v>
      </c>
      <c r="L46" s="39"/>
    </row>
    <row r="47" spans="1:12" x14ac:dyDescent="0.25">
      <c r="A47" s="28" t="s">
        <v>258</v>
      </c>
      <c r="B47" s="36" t="s">
        <v>102</v>
      </c>
      <c r="C47" s="36" t="s">
        <v>259</v>
      </c>
      <c r="D47" s="30">
        <v>1</v>
      </c>
      <c r="E47" s="37">
        <v>329.5</v>
      </c>
      <c r="F47" s="38">
        <v>329.5</v>
      </c>
      <c r="G47" s="33">
        <v>7.89</v>
      </c>
      <c r="H47" s="33">
        <v>7.89</v>
      </c>
      <c r="I47" s="30" t="s">
        <v>165</v>
      </c>
      <c r="J47" s="18" t="s">
        <v>166</v>
      </c>
      <c r="K47" s="36" t="s">
        <v>166</v>
      </c>
      <c r="L47" s="39"/>
    </row>
    <row r="48" spans="1:12" x14ac:dyDescent="0.25">
      <c r="A48" s="28" t="s">
        <v>260</v>
      </c>
      <c r="B48" s="36" t="s">
        <v>103</v>
      </c>
      <c r="C48" s="36" t="s">
        <v>261</v>
      </c>
      <c r="D48" s="30">
        <v>1</v>
      </c>
      <c r="E48" s="37">
        <v>349.2</v>
      </c>
      <c r="F48" s="38">
        <v>349.2</v>
      </c>
      <c r="G48" s="33">
        <v>8.41</v>
      </c>
      <c r="H48" s="33">
        <v>8.41</v>
      </c>
      <c r="I48" s="30" t="s">
        <v>165</v>
      </c>
      <c r="J48" s="18" t="s">
        <v>166</v>
      </c>
      <c r="K48" s="36" t="s">
        <v>166</v>
      </c>
      <c r="L48" s="39"/>
    </row>
    <row r="49" spans="1:12" x14ac:dyDescent="0.25">
      <c r="A49" s="28" t="s">
        <v>262</v>
      </c>
      <c r="B49" s="36" t="s">
        <v>104</v>
      </c>
      <c r="C49" s="36" t="s">
        <v>263</v>
      </c>
      <c r="D49" s="30">
        <v>1</v>
      </c>
      <c r="E49" s="37">
        <v>312.2</v>
      </c>
      <c r="F49" s="38">
        <v>312.2</v>
      </c>
      <c r="G49" s="33">
        <v>7.48</v>
      </c>
      <c r="H49" s="33">
        <v>7.48</v>
      </c>
      <c r="I49" s="30" t="s">
        <v>165</v>
      </c>
      <c r="J49" s="18" t="s">
        <v>166</v>
      </c>
      <c r="K49" s="36" t="s">
        <v>166</v>
      </c>
      <c r="L49" s="39"/>
    </row>
    <row r="50" spans="1:12" x14ac:dyDescent="0.25">
      <c r="A50" s="28" t="s">
        <v>264</v>
      </c>
      <c r="B50" s="36" t="s">
        <v>105</v>
      </c>
      <c r="C50" s="36" t="s">
        <v>265</v>
      </c>
      <c r="D50" s="30">
        <v>1</v>
      </c>
      <c r="E50" s="37">
        <v>331.8</v>
      </c>
      <c r="F50" s="38">
        <v>331.8</v>
      </c>
      <c r="G50" s="33">
        <v>7.99</v>
      </c>
      <c r="H50" s="33">
        <v>7.99</v>
      </c>
      <c r="I50" s="30" t="s">
        <v>165</v>
      </c>
      <c r="J50" s="18" t="s">
        <v>166</v>
      </c>
      <c r="K50" s="36" t="s">
        <v>166</v>
      </c>
      <c r="L50" s="39"/>
    </row>
    <row r="51" spans="1:12" x14ac:dyDescent="0.25">
      <c r="A51" s="28" t="s">
        <v>266</v>
      </c>
      <c r="B51" s="36" t="s">
        <v>106</v>
      </c>
      <c r="C51" s="36" t="s">
        <v>267</v>
      </c>
      <c r="D51" s="30">
        <v>1</v>
      </c>
      <c r="E51" s="37">
        <v>630.79999999999995</v>
      </c>
      <c r="F51" s="38">
        <v>630.79999999999995</v>
      </c>
      <c r="G51" s="33">
        <v>13.74</v>
      </c>
      <c r="H51" s="33">
        <v>13.74</v>
      </c>
      <c r="I51" s="30" t="s">
        <v>170</v>
      </c>
      <c r="J51" s="18" t="s">
        <v>166</v>
      </c>
      <c r="K51" s="36" t="s">
        <v>166</v>
      </c>
      <c r="L51" s="39"/>
    </row>
    <row r="52" spans="1:12" x14ac:dyDescent="0.25">
      <c r="A52" s="28" t="s">
        <v>268</v>
      </c>
      <c r="B52" s="36" t="s">
        <v>107</v>
      </c>
      <c r="C52" s="36" t="s">
        <v>269</v>
      </c>
      <c r="D52" s="30">
        <v>1</v>
      </c>
      <c r="E52" s="37">
        <v>626.20000000000005</v>
      </c>
      <c r="F52" s="38">
        <v>626.20000000000005</v>
      </c>
      <c r="G52" s="33">
        <v>13.62</v>
      </c>
      <c r="H52" s="33">
        <v>13.62</v>
      </c>
      <c r="I52" s="30" t="s">
        <v>165</v>
      </c>
      <c r="J52" s="18" t="s">
        <v>166</v>
      </c>
      <c r="K52" s="36" t="s">
        <v>166</v>
      </c>
      <c r="L52" s="39"/>
    </row>
    <row r="53" spans="1:12" x14ac:dyDescent="0.25">
      <c r="A53" s="28" t="s">
        <v>270</v>
      </c>
      <c r="B53" s="36" t="s">
        <v>108</v>
      </c>
      <c r="C53" s="36" t="s">
        <v>271</v>
      </c>
      <c r="D53" s="30">
        <v>2</v>
      </c>
      <c r="E53" s="37">
        <v>613</v>
      </c>
      <c r="F53" s="38">
        <v>1226</v>
      </c>
      <c r="G53" s="33">
        <v>13.27</v>
      </c>
      <c r="H53" s="33">
        <v>26.54</v>
      </c>
      <c r="I53" s="30" t="s">
        <v>170</v>
      </c>
      <c r="J53" s="18" t="s">
        <v>166</v>
      </c>
      <c r="K53" s="36" t="s">
        <v>166</v>
      </c>
      <c r="L53" s="39"/>
    </row>
    <row r="54" spans="1:12" x14ac:dyDescent="0.25">
      <c r="A54" s="28" t="s">
        <v>272</v>
      </c>
      <c r="B54" s="36" t="s">
        <v>273</v>
      </c>
      <c r="C54" s="36" t="s">
        <v>274</v>
      </c>
      <c r="D54" s="30">
        <v>1</v>
      </c>
      <c r="E54" s="37">
        <v>267.5</v>
      </c>
      <c r="F54" s="38">
        <v>267.5</v>
      </c>
      <c r="G54" s="33">
        <v>9.52</v>
      </c>
      <c r="H54" s="33">
        <v>9.52</v>
      </c>
      <c r="I54" s="30" t="s">
        <v>170</v>
      </c>
      <c r="J54" s="18" t="s">
        <v>166</v>
      </c>
      <c r="K54" s="36" t="s">
        <v>166</v>
      </c>
      <c r="L54" s="39"/>
    </row>
    <row r="55" spans="1:12" x14ac:dyDescent="0.25">
      <c r="A55" s="28" t="s">
        <v>275</v>
      </c>
      <c r="B55" s="36" t="s">
        <v>276</v>
      </c>
      <c r="C55" s="36" t="s">
        <v>277</v>
      </c>
      <c r="D55" s="30">
        <v>7</v>
      </c>
      <c r="E55" s="37">
        <v>147.4</v>
      </c>
      <c r="F55" s="38">
        <v>1031.8</v>
      </c>
      <c r="G55" s="33">
        <v>5.24</v>
      </c>
      <c r="H55" s="33">
        <v>36.68</v>
      </c>
      <c r="I55" s="30" t="s">
        <v>170</v>
      </c>
      <c r="J55" s="18" t="s">
        <v>166</v>
      </c>
      <c r="K55" s="36" t="s">
        <v>166</v>
      </c>
      <c r="L55" s="39"/>
    </row>
    <row r="56" spans="1:12" x14ac:dyDescent="0.25">
      <c r="A56" s="28" t="s">
        <v>278</v>
      </c>
      <c r="B56" s="36" t="s">
        <v>279</v>
      </c>
      <c r="C56" s="36" t="s">
        <v>280</v>
      </c>
      <c r="D56" s="30">
        <v>2</v>
      </c>
      <c r="E56" s="37">
        <v>53.8</v>
      </c>
      <c r="F56" s="38">
        <v>107.6</v>
      </c>
      <c r="G56" s="33">
        <v>1.91</v>
      </c>
      <c r="H56" s="33">
        <v>3.82</v>
      </c>
      <c r="I56" s="30" t="s">
        <v>170</v>
      </c>
      <c r="J56" s="18" t="s">
        <v>166</v>
      </c>
      <c r="K56" s="36" t="s">
        <v>166</v>
      </c>
      <c r="L56" s="39"/>
    </row>
    <row r="57" spans="1:12" x14ac:dyDescent="0.25">
      <c r="A57" s="28" t="s">
        <v>281</v>
      </c>
      <c r="B57" s="36" t="s">
        <v>282</v>
      </c>
      <c r="C57" s="36" t="s">
        <v>283</v>
      </c>
      <c r="D57" s="30">
        <v>1</v>
      </c>
      <c r="E57" s="37">
        <v>53.8</v>
      </c>
      <c r="F57" s="38">
        <v>53.8</v>
      </c>
      <c r="G57" s="33">
        <v>1.91</v>
      </c>
      <c r="H57" s="33">
        <v>1.91</v>
      </c>
      <c r="I57" s="30" t="s">
        <v>170</v>
      </c>
      <c r="J57" s="18" t="s">
        <v>166</v>
      </c>
      <c r="K57" s="36" t="s">
        <v>166</v>
      </c>
      <c r="L57" s="39"/>
    </row>
    <row r="58" spans="1:12" x14ac:dyDescent="0.25">
      <c r="A58" s="28" t="s">
        <v>284</v>
      </c>
      <c r="B58" s="36" t="s">
        <v>285</v>
      </c>
      <c r="C58" s="36" t="s">
        <v>286</v>
      </c>
      <c r="D58" s="30">
        <v>1</v>
      </c>
      <c r="E58" s="37">
        <v>17.2</v>
      </c>
      <c r="F58" s="38">
        <v>17.2</v>
      </c>
      <c r="G58" s="33">
        <v>0.62</v>
      </c>
      <c r="H58" s="33">
        <v>0.62</v>
      </c>
      <c r="I58" s="30" t="s">
        <v>170</v>
      </c>
      <c r="J58" s="18" t="s">
        <v>166</v>
      </c>
      <c r="K58" s="36" t="s">
        <v>166</v>
      </c>
      <c r="L58" s="39"/>
    </row>
    <row r="59" spans="1:12" ht="14.25" customHeight="1" x14ac:dyDescent="0.25">
      <c r="A59" s="28" t="s">
        <v>287</v>
      </c>
      <c r="B59" s="36" t="s">
        <v>288</v>
      </c>
      <c r="C59" s="36" t="s">
        <v>289</v>
      </c>
      <c r="D59" s="30">
        <v>1</v>
      </c>
      <c r="E59" s="37">
        <v>123.7</v>
      </c>
      <c r="F59" s="38">
        <v>123.7</v>
      </c>
      <c r="G59" s="33">
        <v>4.34</v>
      </c>
      <c r="H59" s="33">
        <v>4.34</v>
      </c>
      <c r="I59" s="30" t="s">
        <v>165</v>
      </c>
      <c r="J59" s="18" t="s">
        <v>166</v>
      </c>
      <c r="K59" s="36" t="s">
        <v>166</v>
      </c>
      <c r="L59" s="39"/>
    </row>
    <row r="60" spans="1:12" x14ac:dyDescent="0.25">
      <c r="A60" s="28" t="s">
        <v>290</v>
      </c>
      <c r="B60" s="36" t="s">
        <v>291</v>
      </c>
      <c r="C60" s="36" t="s">
        <v>292</v>
      </c>
      <c r="D60" s="30">
        <v>1</v>
      </c>
      <c r="E60" s="37">
        <v>48.6</v>
      </c>
      <c r="F60" s="38">
        <v>48.6</v>
      </c>
      <c r="G60" s="33">
        <v>1.71</v>
      </c>
      <c r="H60" s="33">
        <v>1.71</v>
      </c>
      <c r="I60" s="30" t="s">
        <v>170</v>
      </c>
      <c r="J60" s="18" t="s">
        <v>166</v>
      </c>
      <c r="K60" s="36" t="s">
        <v>166</v>
      </c>
      <c r="L60" s="39"/>
    </row>
    <row r="61" spans="1:12" x14ac:dyDescent="0.25">
      <c r="A61" s="28" t="s">
        <v>293</v>
      </c>
      <c r="B61" s="36" t="s">
        <v>294</v>
      </c>
      <c r="C61" s="36" t="s">
        <v>295</v>
      </c>
      <c r="D61" s="30">
        <v>1</v>
      </c>
      <c r="E61" s="37">
        <v>30.8</v>
      </c>
      <c r="F61" s="38">
        <v>30.8</v>
      </c>
      <c r="G61" s="33">
        <v>1.0900000000000001</v>
      </c>
      <c r="H61" s="33">
        <v>1.0900000000000001</v>
      </c>
      <c r="I61" s="30" t="s">
        <v>170</v>
      </c>
      <c r="J61" s="18" t="s">
        <v>166</v>
      </c>
      <c r="K61" s="36" t="s">
        <v>166</v>
      </c>
      <c r="L61" s="39"/>
    </row>
    <row r="62" spans="1:12" x14ac:dyDescent="0.25">
      <c r="A62" s="28" t="s">
        <v>296</v>
      </c>
      <c r="B62" s="36" t="s">
        <v>297</v>
      </c>
      <c r="C62" s="36" t="s">
        <v>298</v>
      </c>
      <c r="D62" s="30">
        <v>5</v>
      </c>
      <c r="E62" s="37">
        <v>100</v>
      </c>
      <c r="F62" s="38">
        <v>500</v>
      </c>
      <c r="G62" s="33">
        <v>3.55</v>
      </c>
      <c r="H62" s="33">
        <v>17.75</v>
      </c>
      <c r="I62" s="30" t="s">
        <v>170</v>
      </c>
      <c r="J62" s="18" t="s">
        <v>166</v>
      </c>
      <c r="K62" s="36" t="s">
        <v>166</v>
      </c>
      <c r="L62" s="39"/>
    </row>
    <row r="63" spans="1:12" x14ac:dyDescent="0.25">
      <c r="A63" s="28" t="s">
        <v>299</v>
      </c>
      <c r="B63" s="36" t="s">
        <v>300</v>
      </c>
      <c r="C63" s="36" t="s">
        <v>301</v>
      </c>
      <c r="D63" s="30">
        <v>1</v>
      </c>
      <c r="E63" s="37">
        <v>101.8</v>
      </c>
      <c r="F63" s="38">
        <v>101.8</v>
      </c>
      <c r="G63" s="33">
        <v>3.61</v>
      </c>
      <c r="H63" s="33">
        <v>3.61</v>
      </c>
      <c r="I63" s="30" t="s">
        <v>170</v>
      </c>
      <c r="J63" s="18" t="s">
        <v>166</v>
      </c>
      <c r="K63" s="36" t="s">
        <v>166</v>
      </c>
      <c r="L63" s="39"/>
    </row>
    <row r="64" spans="1:12" x14ac:dyDescent="0.25">
      <c r="A64" s="28" t="s">
        <v>302</v>
      </c>
      <c r="B64" s="36" t="s">
        <v>303</v>
      </c>
      <c r="C64" s="36" t="s">
        <v>304</v>
      </c>
      <c r="D64" s="30">
        <v>2</v>
      </c>
      <c r="E64" s="37">
        <v>44.9</v>
      </c>
      <c r="F64" s="38">
        <v>89.8</v>
      </c>
      <c r="G64" s="33">
        <v>1.61</v>
      </c>
      <c r="H64" s="33">
        <v>3.22</v>
      </c>
      <c r="I64" s="30" t="s">
        <v>170</v>
      </c>
      <c r="J64" s="18" t="s">
        <v>166</v>
      </c>
      <c r="K64" s="36" t="s">
        <v>166</v>
      </c>
      <c r="L64" s="39"/>
    </row>
    <row r="65" spans="1:12" x14ac:dyDescent="0.25">
      <c r="A65" s="28" t="s">
        <v>305</v>
      </c>
      <c r="B65" s="36" t="s">
        <v>306</v>
      </c>
      <c r="C65" s="36" t="s">
        <v>307</v>
      </c>
      <c r="D65" s="30">
        <v>3</v>
      </c>
      <c r="E65" s="37">
        <v>46</v>
      </c>
      <c r="F65" s="38">
        <v>138</v>
      </c>
      <c r="G65" s="33">
        <v>1.64</v>
      </c>
      <c r="H65" s="33">
        <v>4.92</v>
      </c>
      <c r="I65" s="30" t="s">
        <v>170</v>
      </c>
      <c r="J65" s="18" t="s">
        <v>166</v>
      </c>
      <c r="K65" s="36" t="s">
        <v>166</v>
      </c>
      <c r="L65" s="39"/>
    </row>
    <row r="66" spans="1:12" x14ac:dyDescent="0.25">
      <c r="A66" s="28" t="s">
        <v>308</v>
      </c>
      <c r="B66" s="36" t="s">
        <v>309</v>
      </c>
      <c r="C66" s="36" t="s">
        <v>310</v>
      </c>
      <c r="D66" s="30">
        <v>1</v>
      </c>
      <c r="E66" s="37">
        <v>39.299999999999997</v>
      </c>
      <c r="F66" s="38">
        <v>39.299999999999997</v>
      </c>
      <c r="G66" s="33">
        <v>1.39</v>
      </c>
      <c r="H66" s="33">
        <v>1.39</v>
      </c>
      <c r="I66" s="30" t="s">
        <v>170</v>
      </c>
      <c r="J66" s="18" t="s">
        <v>166</v>
      </c>
      <c r="K66" s="36" t="s">
        <v>166</v>
      </c>
      <c r="L66" s="39"/>
    </row>
    <row r="67" spans="1:12" x14ac:dyDescent="0.25">
      <c r="A67" s="28" t="s">
        <v>311</v>
      </c>
      <c r="B67" s="36" t="s">
        <v>312</v>
      </c>
      <c r="C67" s="36" t="s">
        <v>313</v>
      </c>
      <c r="D67" s="30">
        <v>1</v>
      </c>
      <c r="E67" s="37">
        <v>47.5</v>
      </c>
      <c r="F67" s="38">
        <v>47.5</v>
      </c>
      <c r="G67" s="33">
        <v>1.67</v>
      </c>
      <c r="H67" s="33">
        <v>1.67</v>
      </c>
      <c r="I67" s="30" t="s">
        <v>170</v>
      </c>
      <c r="J67" s="18" t="s">
        <v>166</v>
      </c>
      <c r="K67" s="36" t="s">
        <v>166</v>
      </c>
      <c r="L67" s="39"/>
    </row>
    <row r="68" spans="1:12" x14ac:dyDescent="0.25">
      <c r="A68" s="28" t="s">
        <v>314</v>
      </c>
      <c r="B68" s="36" t="s">
        <v>315</v>
      </c>
      <c r="C68" s="36" t="s">
        <v>316</v>
      </c>
      <c r="D68" s="30">
        <v>1</v>
      </c>
      <c r="E68" s="37">
        <v>29.7</v>
      </c>
      <c r="F68" s="38">
        <v>29.7</v>
      </c>
      <c r="G68" s="33">
        <v>1.04</v>
      </c>
      <c r="H68" s="33">
        <v>1.04</v>
      </c>
      <c r="I68" s="30" t="s">
        <v>170</v>
      </c>
      <c r="J68" s="18" t="s">
        <v>166</v>
      </c>
      <c r="K68" s="36" t="s">
        <v>166</v>
      </c>
      <c r="L68" s="39"/>
    </row>
    <row r="69" spans="1:12" x14ac:dyDescent="0.25">
      <c r="A69" s="28" t="s">
        <v>317</v>
      </c>
      <c r="B69" s="36" t="s">
        <v>318</v>
      </c>
      <c r="C69" s="36" t="s">
        <v>319</v>
      </c>
      <c r="D69" s="30">
        <v>10</v>
      </c>
      <c r="E69" s="37">
        <v>105.4</v>
      </c>
      <c r="F69" s="38">
        <v>1054</v>
      </c>
      <c r="G69" s="33">
        <v>3.77</v>
      </c>
      <c r="H69" s="33">
        <v>37.700000000000003</v>
      </c>
      <c r="I69" s="30" t="s">
        <v>170</v>
      </c>
      <c r="J69" s="18" t="s">
        <v>166</v>
      </c>
      <c r="K69" s="36" t="s">
        <v>166</v>
      </c>
      <c r="L69" s="39"/>
    </row>
    <row r="70" spans="1:12" x14ac:dyDescent="0.25">
      <c r="A70" s="28" t="s">
        <v>320</v>
      </c>
      <c r="B70" s="36" t="s">
        <v>321</v>
      </c>
      <c r="C70" s="36" t="s">
        <v>322</v>
      </c>
      <c r="D70" s="30">
        <v>1</v>
      </c>
      <c r="E70" s="37">
        <v>109.1</v>
      </c>
      <c r="F70" s="38">
        <v>109.1</v>
      </c>
      <c r="G70" s="33">
        <v>3.89</v>
      </c>
      <c r="H70" s="33">
        <v>3.89</v>
      </c>
      <c r="I70" s="30" t="s">
        <v>170</v>
      </c>
      <c r="J70" s="18" t="s">
        <v>166</v>
      </c>
      <c r="K70" s="36" t="s">
        <v>166</v>
      </c>
      <c r="L70" s="39"/>
    </row>
    <row r="71" spans="1:12" x14ac:dyDescent="0.25">
      <c r="A71" s="28" t="s">
        <v>323</v>
      </c>
      <c r="B71" s="36" t="s">
        <v>324</v>
      </c>
      <c r="C71" s="36" t="s">
        <v>325</v>
      </c>
      <c r="D71" s="30">
        <v>1</v>
      </c>
      <c r="E71" s="37">
        <v>109.1</v>
      </c>
      <c r="F71" s="38">
        <v>109.1</v>
      </c>
      <c r="G71" s="33">
        <v>3.89</v>
      </c>
      <c r="H71" s="33">
        <v>3.89</v>
      </c>
      <c r="I71" s="30" t="s">
        <v>170</v>
      </c>
      <c r="J71" s="18" t="s">
        <v>166</v>
      </c>
      <c r="K71" s="36" t="s">
        <v>166</v>
      </c>
      <c r="L71" s="39"/>
    </row>
    <row r="72" spans="1:12" x14ac:dyDescent="0.25">
      <c r="A72" s="28" t="s">
        <v>326</v>
      </c>
      <c r="B72" s="36" t="s">
        <v>327</v>
      </c>
      <c r="C72" s="36" t="s">
        <v>328</v>
      </c>
      <c r="D72" s="30">
        <v>4</v>
      </c>
      <c r="E72" s="37">
        <v>50.3</v>
      </c>
      <c r="F72" s="38">
        <v>201.2</v>
      </c>
      <c r="G72" s="33">
        <v>1.82</v>
      </c>
      <c r="H72" s="33">
        <v>7.28</v>
      </c>
      <c r="I72" s="30" t="s">
        <v>170</v>
      </c>
      <c r="J72" s="18" t="s">
        <v>166</v>
      </c>
      <c r="K72" s="36" t="s">
        <v>166</v>
      </c>
      <c r="L72" s="39"/>
    </row>
    <row r="73" spans="1:12" x14ac:dyDescent="0.25">
      <c r="A73" s="28" t="s">
        <v>329</v>
      </c>
      <c r="B73" s="36" t="s">
        <v>330</v>
      </c>
      <c r="C73" s="36" t="s">
        <v>331</v>
      </c>
      <c r="D73" s="30">
        <v>1</v>
      </c>
      <c r="E73" s="37">
        <v>39.299999999999997</v>
      </c>
      <c r="F73" s="38">
        <v>39.299999999999997</v>
      </c>
      <c r="G73" s="33">
        <v>1.39</v>
      </c>
      <c r="H73" s="33">
        <v>1.39</v>
      </c>
      <c r="I73" s="30" t="s">
        <v>170</v>
      </c>
      <c r="J73" s="18" t="s">
        <v>166</v>
      </c>
      <c r="K73" s="36" t="s">
        <v>166</v>
      </c>
      <c r="L73" s="39"/>
    </row>
    <row r="74" spans="1:12" x14ac:dyDescent="0.25">
      <c r="A74" s="28" t="s">
        <v>332</v>
      </c>
      <c r="B74" s="36" t="s">
        <v>333</v>
      </c>
      <c r="C74" s="36" t="s">
        <v>334</v>
      </c>
      <c r="D74" s="30">
        <v>1</v>
      </c>
      <c r="E74" s="37">
        <v>47.5</v>
      </c>
      <c r="F74" s="38">
        <v>47.5</v>
      </c>
      <c r="G74" s="33">
        <v>1.67</v>
      </c>
      <c r="H74" s="33">
        <v>1.67</v>
      </c>
      <c r="I74" s="30" t="s">
        <v>170</v>
      </c>
      <c r="J74" s="18" t="s">
        <v>166</v>
      </c>
      <c r="K74" s="36" t="s">
        <v>166</v>
      </c>
      <c r="L74" s="39"/>
    </row>
    <row r="75" spans="1:12" x14ac:dyDescent="0.25">
      <c r="A75" s="28" t="s">
        <v>335</v>
      </c>
      <c r="B75" s="36" t="s">
        <v>336</v>
      </c>
      <c r="C75" s="36" t="s">
        <v>337</v>
      </c>
      <c r="D75" s="30">
        <v>1</v>
      </c>
      <c r="E75" s="37">
        <v>29.7</v>
      </c>
      <c r="F75" s="38">
        <v>29.7</v>
      </c>
      <c r="G75" s="33">
        <v>1.04</v>
      </c>
      <c r="H75" s="33">
        <v>1.04</v>
      </c>
      <c r="I75" s="30" t="s">
        <v>170</v>
      </c>
      <c r="J75" s="18" t="s">
        <v>166</v>
      </c>
      <c r="K75" s="36" t="s">
        <v>166</v>
      </c>
      <c r="L75" s="39"/>
    </row>
    <row r="76" spans="1:12" x14ac:dyDescent="0.25">
      <c r="A76" s="28" t="s">
        <v>338</v>
      </c>
      <c r="B76" s="36" t="s">
        <v>339</v>
      </c>
      <c r="C76" s="36" t="s">
        <v>340</v>
      </c>
      <c r="D76" s="30">
        <v>3</v>
      </c>
      <c r="E76" s="37">
        <v>5.7</v>
      </c>
      <c r="F76" s="38">
        <v>17.100000000000001</v>
      </c>
      <c r="G76" s="33">
        <v>0.2</v>
      </c>
      <c r="H76" s="33">
        <v>0.6</v>
      </c>
      <c r="I76" s="30" t="s">
        <v>170</v>
      </c>
      <c r="J76" s="18" t="s">
        <v>166</v>
      </c>
      <c r="K76" s="36" t="s">
        <v>166</v>
      </c>
      <c r="L76" s="39"/>
    </row>
    <row r="77" spans="1:12" x14ac:dyDescent="0.25">
      <c r="A77" s="28" t="s">
        <v>341</v>
      </c>
      <c r="B77" s="36" t="s">
        <v>342</v>
      </c>
      <c r="C77" s="36" t="s">
        <v>343</v>
      </c>
      <c r="D77" s="30">
        <v>13</v>
      </c>
      <c r="E77" s="37">
        <v>117.1</v>
      </c>
      <c r="F77" s="38">
        <v>1522.3</v>
      </c>
      <c r="G77" s="33">
        <v>4.18</v>
      </c>
      <c r="H77" s="33">
        <v>54.34</v>
      </c>
      <c r="I77" s="30" t="s">
        <v>170</v>
      </c>
      <c r="J77" s="18" t="s">
        <v>166</v>
      </c>
      <c r="K77" s="36" t="s">
        <v>166</v>
      </c>
      <c r="L77" s="39"/>
    </row>
    <row r="78" spans="1:12" x14ac:dyDescent="0.25">
      <c r="A78" s="28" t="s">
        <v>344</v>
      </c>
      <c r="B78" s="36" t="s">
        <v>345</v>
      </c>
      <c r="C78" s="36" t="s">
        <v>346</v>
      </c>
      <c r="D78" s="30">
        <v>1</v>
      </c>
      <c r="E78" s="37">
        <v>123.4</v>
      </c>
      <c r="F78" s="38">
        <v>123.4</v>
      </c>
      <c r="G78" s="33">
        <v>4.41</v>
      </c>
      <c r="H78" s="33">
        <v>4.41</v>
      </c>
      <c r="I78" s="30" t="s">
        <v>170</v>
      </c>
      <c r="J78" s="18" t="s">
        <v>166</v>
      </c>
      <c r="K78" s="36" t="s">
        <v>166</v>
      </c>
      <c r="L78" s="39"/>
    </row>
    <row r="79" spans="1:12" x14ac:dyDescent="0.25">
      <c r="A79" s="28" t="s">
        <v>347</v>
      </c>
      <c r="B79" s="36" t="s">
        <v>348</v>
      </c>
      <c r="C79" s="36" t="s">
        <v>349</v>
      </c>
      <c r="D79" s="30">
        <v>6</v>
      </c>
      <c r="E79" s="37">
        <v>123.9</v>
      </c>
      <c r="F79" s="38">
        <v>743.4</v>
      </c>
      <c r="G79" s="33">
        <v>4.43</v>
      </c>
      <c r="H79" s="33">
        <v>26.58</v>
      </c>
      <c r="I79" s="30" t="s">
        <v>170</v>
      </c>
      <c r="J79" s="18" t="s">
        <v>166</v>
      </c>
      <c r="K79" s="36" t="s">
        <v>166</v>
      </c>
      <c r="L79" s="39"/>
    </row>
    <row r="80" spans="1:12" x14ac:dyDescent="0.25">
      <c r="A80" s="28" t="s">
        <v>350</v>
      </c>
      <c r="B80" s="36" t="s">
        <v>351</v>
      </c>
      <c r="C80" s="36" t="s">
        <v>352</v>
      </c>
      <c r="D80" s="30">
        <v>49</v>
      </c>
      <c r="E80" s="37">
        <v>123.4</v>
      </c>
      <c r="F80" s="38">
        <v>6046.6</v>
      </c>
      <c r="G80" s="33">
        <v>4.41</v>
      </c>
      <c r="H80" s="33">
        <v>216.09</v>
      </c>
      <c r="I80" s="30" t="s">
        <v>170</v>
      </c>
      <c r="J80" s="18" t="s">
        <v>166</v>
      </c>
      <c r="K80" s="36" t="s">
        <v>166</v>
      </c>
      <c r="L80" s="39"/>
    </row>
    <row r="81" spans="1:12" x14ac:dyDescent="0.25">
      <c r="A81" s="28" t="s">
        <v>353</v>
      </c>
      <c r="B81" s="36" t="s">
        <v>8</v>
      </c>
      <c r="C81" s="36" t="s">
        <v>354</v>
      </c>
      <c r="D81" s="30">
        <v>1</v>
      </c>
      <c r="E81" s="37">
        <v>3763.7</v>
      </c>
      <c r="F81" s="38">
        <v>3763.7</v>
      </c>
      <c r="G81" s="33">
        <v>45.26</v>
      </c>
      <c r="H81" s="33">
        <v>45.26</v>
      </c>
      <c r="I81" s="30" t="s">
        <v>165</v>
      </c>
      <c r="J81" s="18" t="s">
        <v>166</v>
      </c>
      <c r="K81" s="36" t="s">
        <v>166</v>
      </c>
      <c r="L81" s="39"/>
    </row>
    <row r="82" spans="1:12" x14ac:dyDescent="0.25">
      <c r="A82" s="28" t="s">
        <v>355</v>
      </c>
      <c r="B82" s="36" t="s">
        <v>147</v>
      </c>
      <c r="C82" s="36" t="s">
        <v>356</v>
      </c>
      <c r="D82" s="30">
        <v>1</v>
      </c>
      <c r="E82" s="37">
        <v>3796.9</v>
      </c>
      <c r="F82" s="38">
        <v>3796.9</v>
      </c>
      <c r="G82" s="33">
        <v>46.04</v>
      </c>
      <c r="H82" s="33">
        <v>46.04</v>
      </c>
      <c r="I82" s="30" t="s">
        <v>165</v>
      </c>
      <c r="J82" s="18" t="s">
        <v>166</v>
      </c>
      <c r="K82" s="36" t="s">
        <v>166</v>
      </c>
      <c r="L82" s="39"/>
    </row>
    <row r="83" spans="1:12" x14ac:dyDescent="0.25">
      <c r="A83" s="28" t="s">
        <v>357</v>
      </c>
      <c r="B83" s="36" t="s">
        <v>9</v>
      </c>
      <c r="C83" s="36" t="s">
        <v>358</v>
      </c>
      <c r="D83" s="30">
        <v>1</v>
      </c>
      <c r="E83" s="37">
        <v>3785.1</v>
      </c>
      <c r="F83" s="38">
        <v>3785.1</v>
      </c>
      <c r="G83" s="33">
        <v>45.83</v>
      </c>
      <c r="H83" s="33">
        <v>45.83</v>
      </c>
      <c r="I83" s="30" t="s">
        <v>165</v>
      </c>
      <c r="J83" s="18" t="s">
        <v>166</v>
      </c>
      <c r="K83" s="36" t="s">
        <v>166</v>
      </c>
      <c r="L83" s="39"/>
    </row>
    <row r="84" spans="1:12" x14ac:dyDescent="0.25">
      <c r="A84" s="28" t="s">
        <v>359</v>
      </c>
      <c r="B84" s="36" t="s">
        <v>10</v>
      </c>
      <c r="C84" s="36" t="s">
        <v>360</v>
      </c>
      <c r="D84" s="30">
        <v>1</v>
      </c>
      <c r="E84" s="37">
        <v>3796.9</v>
      </c>
      <c r="F84" s="38">
        <v>3796.9</v>
      </c>
      <c r="G84" s="33">
        <v>46.04</v>
      </c>
      <c r="H84" s="33">
        <v>46.04</v>
      </c>
      <c r="I84" s="30" t="s">
        <v>165</v>
      </c>
      <c r="J84" s="18" t="s">
        <v>166</v>
      </c>
      <c r="K84" s="36" t="s">
        <v>166</v>
      </c>
      <c r="L84" s="39"/>
    </row>
    <row r="85" spans="1:12" x14ac:dyDescent="0.25">
      <c r="A85" s="28" t="s">
        <v>361</v>
      </c>
      <c r="B85" s="36" t="s">
        <v>11</v>
      </c>
      <c r="C85" s="36" t="s">
        <v>362</v>
      </c>
      <c r="D85" s="30">
        <v>5</v>
      </c>
      <c r="E85" s="37">
        <v>3763.7</v>
      </c>
      <c r="F85" s="38">
        <v>18818.5</v>
      </c>
      <c r="G85" s="33">
        <v>45.26</v>
      </c>
      <c r="H85" s="33">
        <v>226.3</v>
      </c>
      <c r="I85" s="30" t="s">
        <v>165</v>
      </c>
      <c r="J85" s="18" t="s">
        <v>166</v>
      </c>
      <c r="K85" s="36" t="s">
        <v>166</v>
      </c>
      <c r="L85" s="39"/>
    </row>
    <row r="86" spans="1:12" x14ac:dyDescent="0.25">
      <c r="A86" s="28" t="s">
        <v>363</v>
      </c>
      <c r="B86" s="36" t="s">
        <v>12</v>
      </c>
      <c r="C86" s="36" t="s">
        <v>364</v>
      </c>
      <c r="D86" s="30">
        <v>1</v>
      </c>
      <c r="E86" s="37">
        <v>3757.4</v>
      </c>
      <c r="F86" s="38">
        <v>3757.4</v>
      </c>
      <c r="G86" s="33">
        <v>45.14</v>
      </c>
      <c r="H86" s="33">
        <v>45.14</v>
      </c>
      <c r="I86" s="30" t="s">
        <v>165</v>
      </c>
      <c r="J86" s="18" t="s">
        <v>166</v>
      </c>
      <c r="K86" s="36" t="s">
        <v>166</v>
      </c>
      <c r="L86" s="39"/>
    </row>
    <row r="87" spans="1:12" x14ac:dyDescent="0.25">
      <c r="A87" s="28" t="s">
        <v>365</v>
      </c>
      <c r="B87" s="36" t="s">
        <v>61</v>
      </c>
      <c r="C87" s="36" t="s">
        <v>366</v>
      </c>
      <c r="D87" s="30">
        <v>1</v>
      </c>
      <c r="E87" s="37">
        <v>1643</v>
      </c>
      <c r="F87" s="38">
        <v>1643</v>
      </c>
      <c r="G87" s="33">
        <v>27.85</v>
      </c>
      <c r="H87" s="33">
        <v>27.85</v>
      </c>
      <c r="I87" s="30" t="s">
        <v>165</v>
      </c>
      <c r="J87" s="18" t="s">
        <v>166</v>
      </c>
      <c r="K87" s="36" t="s">
        <v>166</v>
      </c>
      <c r="L87" s="39"/>
    </row>
    <row r="88" spans="1:12" x14ac:dyDescent="0.25">
      <c r="A88" s="28" t="s">
        <v>367</v>
      </c>
      <c r="B88" s="36" t="s">
        <v>54</v>
      </c>
      <c r="C88" s="36" t="s">
        <v>368</v>
      </c>
      <c r="D88" s="30">
        <v>1</v>
      </c>
      <c r="E88" s="37">
        <v>1655.1</v>
      </c>
      <c r="F88" s="38">
        <v>1655.1</v>
      </c>
      <c r="G88" s="33">
        <v>28.25</v>
      </c>
      <c r="H88" s="33">
        <v>28.25</v>
      </c>
      <c r="I88" s="30" t="s">
        <v>165</v>
      </c>
      <c r="J88" s="18" t="s">
        <v>166</v>
      </c>
      <c r="K88" s="36" t="s">
        <v>166</v>
      </c>
      <c r="L88" s="39"/>
    </row>
    <row r="89" spans="1:12" x14ac:dyDescent="0.25">
      <c r="A89" s="28" t="s">
        <v>369</v>
      </c>
      <c r="B89" s="36" t="s">
        <v>53</v>
      </c>
      <c r="C89" s="36" t="s">
        <v>370</v>
      </c>
      <c r="D89" s="30">
        <v>2</v>
      </c>
      <c r="E89" s="37">
        <v>1636.9</v>
      </c>
      <c r="F89" s="38">
        <v>3273.8</v>
      </c>
      <c r="G89" s="33">
        <v>27.65</v>
      </c>
      <c r="H89" s="33">
        <v>55.3</v>
      </c>
      <c r="I89" s="30" t="s">
        <v>165</v>
      </c>
      <c r="J89" s="18" t="s">
        <v>166</v>
      </c>
      <c r="K89" s="36" t="s">
        <v>166</v>
      </c>
      <c r="L89" s="39"/>
    </row>
    <row r="90" spans="1:12" x14ac:dyDescent="0.25">
      <c r="A90" s="28" t="s">
        <v>371</v>
      </c>
      <c r="B90" s="36" t="s">
        <v>60</v>
      </c>
      <c r="C90" s="36" t="s">
        <v>372</v>
      </c>
      <c r="D90" s="30">
        <v>1</v>
      </c>
      <c r="E90" s="37">
        <v>1636.9</v>
      </c>
      <c r="F90" s="38">
        <v>1636.9</v>
      </c>
      <c r="G90" s="33">
        <v>27.65</v>
      </c>
      <c r="H90" s="33">
        <v>27.65</v>
      </c>
      <c r="I90" s="30" t="s">
        <v>165</v>
      </c>
      <c r="J90" s="18" t="s">
        <v>166</v>
      </c>
      <c r="K90" s="36" t="s">
        <v>166</v>
      </c>
      <c r="L90" s="39"/>
    </row>
    <row r="91" spans="1:12" x14ac:dyDescent="0.25">
      <c r="A91" s="28" t="s">
        <v>373</v>
      </c>
      <c r="B91" s="36" t="s">
        <v>13</v>
      </c>
      <c r="C91" s="36" t="s">
        <v>374</v>
      </c>
      <c r="D91" s="30">
        <v>1</v>
      </c>
      <c r="E91" s="37">
        <v>792.4</v>
      </c>
      <c r="F91" s="38">
        <v>792.4</v>
      </c>
      <c r="G91" s="33">
        <v>17.170000000000002</v>
      </c>
      <c r="H91" s="33">
        <v>17.170000000000002</v>
      </c>
      <c r="I91" s="30" t="s">
        <v>170</v>
      </c>
      <c r="J91" s="18" t="s">
        <v>166</v>
      </c>
      <c r="K91" s="36" t="s">
        <v>166</v>
      </c>
      <c r="L91" s="39"/>
    </row>
    <row r="92" spans="1:12" x14ac:dyDescent="0.25">
      <c r="A92" s="28" t="s">
        <v>375</v>
      </c>
      <c r="B92" s="36" t="s">
        <v>63</v>
      </c>
      <c r="C92" s="36" t="s">
        <v>376</v>
      </c>
      <c r="D92" s="30">
        <v>2</v>
      </c>
      <c r="E92" s="37">
        <v>1678.5</v>
      </c>
      <c r="F92" s="38">
        <v>3357</v>
      </c>
      <c r="G92" s="33">
        <v>25.51</v>
      </c>
      <c r="H92" s="33">
        <v>51.02</v>
      </c>
      <c r="I92" s="30" t="s">
        <v>170</v>
      </c>
      <c r="J92" s="18" t="s">
        <v>166</v>
      </c>
      <c r="K92" s="36" t="s">
        <v>166</v>
      </c>
      <c r="L92" s="39"/>
    </row>
    <row r="93" spans="1:12" x14ac:dyDescent="0.25">
      <c r="A93" s="28" t="s">
        <v>377</v>
      </c>
      <c r="B93" s="36" t="s">
        <v>378</v>
      </c>
      <c r="C93" s="36" t="s">
        <v>379</v>
      </c>
      <c r="D93" s="30">
        <v>1</v>
      </c>
      <c r="E93" s="37">
        <v>28.6</v>
      </c>
      <c r="F93" s="38">
        <v>28.6</v>
      </c>
      <c r="G93" s="33">
        <v>1.08</v>
      </c>
      <c r="H93" s="33">
        <v>1.08</v>
      </c>
      <c r="I93" s="30" t="s">
        <v>170</v>
      </c>
      <c r="J93" s="18" t="s">
        <v>166</v>
      </c>
      <c r="K93" s="36" t="s">
        <v>166</v>
      </c>
      <c r="L93" s="39"/>
    </row>
    <row r="94" spans="1:12" x14ac:dyDescent="0.25">
      <c r="A94" s="28" t="s">
        <v>380</v>
      </c>
      <c r="B94" s="36" t="s">
        <v>381</v>
      </c>
      <c r="C94" s="36" t="s">
        <v>382</v>
      </c>
      <c r="D94" s="30">
        <v>1</v>
      </c>
      <c r="E94" s="37">
        <v>28.5</v>
      </c>
      <c r="F94" s="38">
        <v>28.5</v>
      </c>
      <c r="G94" s="33">
        <v>1.07</v>
      </c>
      <c r="H94" s="33">
        <v>1.07</v>
      </c>
      <c r="I94" s="30" t="s">
        <v>170</v>
      </c>
      <c r="J94" s="18" t="s">
        <v>166</v>
      </c>
      <c r="K94" s="36" t="s">
        <v>166</v>
      </c>
      <c r="L94" s="39"/>
    </row>
    <row r="95" spans="1:12" x14ac:dyDescent="0.25">
      <c r="A95" s="28" t="s">
        <v>383</v>
      </c>
      <c r="B95" s="36" t="s">
        <v>384</v>
      </c>
      <c r="C95" s="36" t="s">
        <v>385</v>
      </c>
      <c r="D95" s="30">
        <v>6</v>
      </c>
      <c r="E95" s="37">
        <v>27.1</v>
      </c>
      <c r="F95" s="38">
        <v>162.6</v>
      </c>
      <c r="G95" s="33">
        <v>1.01</v>
      </c>
      <c r="H95" s="33">
        <v>6.06</v>
      </c>
      <c r="I95" s="30" t="s">
        <v>170</v>
      </c>
      <c r="J95" s="18" t="s">
        <v>166</v>
      </c>
      <c r="K95" s="36" t="s">
        <v>166</v>
      </c>
      <c r="L95" s="39"/>
    </row>
    <row r="96" spans="1:12" x14ac:dyDescent="0.25">
      <c r="A96" s="28" t="s">
        <v>386</v>
      </c>
      <c r="B96" s="36" t="s">
        <v>387</v>
      </c>
      <c r="C96" s="36" t="s">
        <v>388</v>
      </c>
      <c r="D96" s="30">
        <v>3</v>
      </c>
      <c r="E96" s="37">
        <v>18</v>
      </c>
      <c r="F96" s="38">
        <v>54</v>
      </c>
      <c r="G96" s="33">
        <v>0.64</v>
      </c>
      <c r="H96" s="33">
        <v>1.92</v>
      </c>
      <c r="I96" s="30" t="s">
        <v>170</v>
      </c>
      <c r="J96" s="18" t="s">
        <v>166</v>
      </c>
      <c r="K96" s="36" t="s">
        <v>166</v>
      </c>
      <c r="L96" s="39"/>
    </row>
    <row r="97" spans="1:12" x14ac:dyDescent="0.25">
      <c r="A97" s="28" t="s">
        <v>389</v>
      </c>
      <c r="B97" s="36" t="s">
        <v>390</v>
      </c>
      <c r="C97" s="36" t="s">
        <v>391</v>
      </c>
      <c r="D97" s="30">
        <v>15</v>
      </c>
      <c r="E97" s="37">
        <v>15.8</v>
      </c>
      <c r="F97" s="38">
        <v>237</v>
      </c>
      <c r="G97" s="33">
        <v>0.55000000000000004</v>
      </c>
      <c r="H97" s="33">
        <v>8.25</v>
      </c>
      <c r="I97" s="30" t="s">
        <v>170</v>
      </c>
      <c r="J97" s="18" t="s">
        <v>166</v>
      </c>
      <c r="K97" s="36" t="s">
        <v>166</v>
      </c>
      <c r="L97" s="39"/>
    </row>
    <row r="98" spans="1:12" x14ac:dyDescent="0.25">
      <c r="A98" s="28" t="s">
        <v>392</v>
      </c>
      <c r="B98" s="36" t="s">
        <v>393</v>
      </c>
      <c r="C98" s="36" t="s">
        <v>394</v>
      </c>
      <c r="D98" s="30">
        <v>1</v>
      </c>
      <c r="E98" s="37">
        <v>18.5</v>
      </c>
      <c r="F98" s="38">
        <v>18.5</v>
      </c>
      <c r="G98" s="33">
        <v>0.7</v>
      </c>
      <c r="H98" s="33">
        <v>0.7</v>
      </c>
      <c r="I98" s="30" t="s">
        <v>170</v>
      </c>
      <c r="J98" s="18" t="s">
        <v>166</v>
      </c>
      <c r="K98" s="36" t="s">
        <v>166</v>
      </c>
      <c r="L98" s="39"/>
    </row>
    <row r="99" spans="1:12" x14ac:dyDescent="0.25">
      <c r="A99" s="28" t="s">
        <v>395</v>
      </c>
      <c r="B99" s="36" t="s">
        <v>396</v>
      </c>
      <c r="C99" s="36" t="s">
        <v>397</v>
      </c>
      <c r="D99" s="30">
        <v>1</v>
      </c>
      <c r="E99" s="37">
        <v>12.1</v>
      </c>
      <c r="F99" s="38">
        <v>12.1</v>
      </c>
      <c r="G99" s="33">
        <v>0.42</v>
      </c>
      <c r="H99" s="33">
        <v>0.42</v>
      </c>
      <c r="I99" s="30" t="s">
        <v>170</v>
      </c>
      <c r="J99" s="18" t="s">
        <v>166</v>
      </c>
      <c r="K99" s="36" t="s">
        <v>166</v>
      </c>
      <c r="L99" s="39"/>
    </row>
    <row r="100" spans="1:12" x14ac:dyDescent="0.25">
      <c r="A100" s="28" t="s">
        <v>398</v>
      </c>
      <c r="B100" s="36" t="s">
        <v>399</v>
      </c>
      <c r="C100" s="36" t="s">
        <v>400</v>
      </c>
      <c r="D100" s="30">
        <v>1</v>
      </c>
      <c r="E100" s="37">
        <v>15.4</v>
      </c>
      <c r="F100" s="38">
        <v>15.4</v>
      </c>
      <c r="G100" s="33">
        <v>0.5</v>
      </c>
      <c r="H100" s="33">
        <v>0.5</v>
      </c>
      <c r="I100" s="30" t="s">
        <v>170</v>
      </c>
      <c r="J100" s="18" t="s">
        <v>166</v>
      </c>
      <c r="K100" s="36" t="s">
        <v>166</v>
      </c>
      <c r="L100" s="39"/>
    </row>
    <row r="101" spans="1:12" x14ac:dyDescent="0.25">
      <c r="A101" s="28" t="s">
        <v>401</v>
      </c>
      <c r="B101" s="36" t="s">
        <v>402</v>
      </c>
      <c r="C101" s="36" t="s">
        <v>403</v>
      </c>
      <c r="D101" s="30">
        <v>3</v>
      </c>
      <c r="E101" s="37">
        <v>49</v>
      </c>
      <c r="F101" s="38">
        <v>147</v>
      </c>
      <c r="G101" s="33">
        <v>1.85</v>
      </c>
      <c r="H101" s="33">
        <v>5.55</v>
      </c>
      <c r="I101" s="30" t="s">
        <v>170</v>
      </c>
      <c r="J101" s="18" t="s">
        <v>166</v>
      </c>
      <c r="K101" s="36" t="s">
        <v>166</v>
      </c>
      <c r="L101" s="39"/>
    </row>
    <row r="102" spans="1:12" x14ac:dyDescent="0.25">
      <c r="A102" s="28" t="s">
        <v>404</v>
      </c>
      <c r="B102" s="36" t="s">
        <v>405</v>
      </c>
      <c r="C102" s="36" t="s">
        <v>406</v>
      </c>
      <c r="D102" s="30">
        <v>2</v>
      </c>
      <c r="E102" s="37">
        <v>45.6</v>
      </c>
      <c r="F102" s="38">
        <v>91.2</v>
      </c>
      <c r="G102" s="33">
        <v>1.72</v>
      </c>
      <c r="H102" s="33">
        <v>3.44</v>
      </c>
      <c r="I102" s="30" t="s">
        <v>170</v>
      </c>
      <c r="J102" s="18" t="s">
        <v>166</v>
      </c>
      <c r="K102" s="36" t="s">
        <v>166</v>
      </c>
      <c r="L102" s="39"/>
    </row>
    <row r="103" spans="1:12" x14ac:dyDescent="0.25">
      <c r="A103" s="28" t="s">
        <v>407</v>
      </c>
      <c r="B103" s="36" t="s">
        <v>408</v>
      </c>
      <c r="C103" s="36" t="s">
        <v>409</v>
      </c>
      <c r="D103" s="30">
        <v>1</v>
      </c>
      <c r="E103" s="37">
        <v>45.6</v>
      </c>
      <c r="F103" s="38">
        <v>45.6</v>
      </c>
      <c r="G103" s="33">
        <v>1.72</v>
      </c>
      <c r="H103" s="33">
        <v>1.72</v>
      </c>
      <c r="I103" s="30" t="s">
        <v>170</v>
      </c>
      <c r="J103" s="18" t="s">
        <v>166</v>
      </c>
      <c r="K103" s="36" t="s">
        <v>166</v>
      </c>
      <c r="L103" s="39"/>
    </row>
    <row r="104" spans="1:12" x14ac:dyDescent="0.25">
      <c r="A104" s="28" t="s">
        <v>410</v>
      </c>
      <c r="B104" s="36" t="s">
        <v>109</v>
      </c>
      <c r="C104" s="36" t="s">
        <v>411</v>
      </c>
      <c r="D104" s="30">
        <v>1</v>
      </c>
      <c r="E104" s="37">
        <v>360.1</v>
      </c>
      <c r="F104" s="38">
        <v>360.1</v>
      </c>
      <c r="G104" s="33">
        <v>11.41</v>
      </c>
      <c r="H104" s="33">
        <v>11.41</v>
      </c>
      <c r="I104" s="30" t="s">
        <v>170</v>
      </c>
      <c r="J104" s="18" t="s">
        <v>166</v>
      </c>
      <c r="K104" s="36" t="s">
        <v>166</v>
      </c>
      <c r="L104" s="39"/>
    </row>
    <row r="105" spans="1:12" x14ac:dyDescent="0.25">
      <c r="A105" s="28" t="s">
        <v>412</v>
      </c>
      <c r="B105" s="36" t="s">
        <v>110</v>
      </c>
      <c r="C105" s="36" t="s">
        <v>413</v>
      </c>
      <c r="D105" s="30">
        <v>1</v>
      </c>
      <c r="E105" s="37">
        <v>350</v>
      </c>
      <c r="F105" s="38">
        <v>350</v>
      </c>
      <c r="G105" s="33">
        <v>10.96</v>
      </c>
      <c r="H105" s="33">
        <v>10.96</v>
      </c>
      <c r="I105" s="30" t="s">
        <v>170</v>
      </c>
      <c r="J105" s="18" t="s">
        <v>166</v>
      </c>
      <c r="K105" s="36" t="s">
        <v>166</v>
      </c>
      <c r="L105" s="39"/>
    </row>
    <row r="106" spans="1:12" x14ac:dyDescent="0.25">
      <c r="A106" s="28" t="s">
        <v>414</v>
      </c>
      <c r="B106" s="36" t="s">
        <v>111</v>
      </c>
      <c r="C106" s="36" t="s">
        <v>415</v>
      </c>
      <c r="D106" s="30">
        <v>1</v>
      </c>
      <c r="E106" s="37">
        <v>397.2</v>
      </c>
      <c r="F106" s="38">
        <v>397.2</v>
      </c>
      <c r="G106" s="33">
        <v>12.44</v>
      </c>
      <c r="H106" s="33">
        <v>12.44</v>
      </c>
      <c r="I106" s="30" t="s">
        <v>170</v>
      </c>
      <c r="J106" s="18" t="s">
        <v>166</v>
      </c>
      <c r="K106" s="36" t="s">
        <v>166</v>
      </c>
      <c r="L106" s="39"/>
    </row>
    <row r="107" spans="1:12" x14ac:dyDescent="0.25">
      <c r="A107" s="28" t="s">
        <v>416</v>
      </c>
      <c r="B107" s="36" t="s">
        <v>112</v>
      </c>
      <c r="C107" s="36" t="s">
        <v>417</v>
      </c>
      <c r="D107" s="30">
        <v>1</v>
      </c>
      <c r="E107" s="37">
        <v>408.1</v>
      </c>
      <c r="F107" s="38">
        <v>408.1</v>
      </c>
      <c r="G107" s="33">
        <v>12.91</v>
      </c>
      <c r="H107" s="33">
        <v>12.91</v>
      </c>
      <c r="I107" s="30" t="s">
        <v>170</v>
      </c>
      <c r="J107" s="18" t="s">
        <v>166</v>
      </c>
      <c r="K107" s="36" t="s">
        <v>166</v>
      </c>
      <c r="L107" s="39"/>
    </row>
    <row r="108" spans="1:12" x14ac:dyDescent="0.25">
      <c r="A108" s="28" t="s">
        <v>418</v>
      </c>
      <c r="B108" s="36" t="s">
        <v>419</v>
      </c>
      <c r="C108" s="36" t="s">
        <v>420</v>
      </c>
      <c r="D108" s="30">
        <v>1</v>
      </c>
      <c r="E108" s="37">
        <v>8.1999999999999993</v>
      </c>
      <c r="F108" s="40">
        <v>8.1999999999999993</v>
      </c>
      <c r="G108" s="33">
        <v>0.27</v>
      </c>
      <c r="H108" s="33">
        <v>0.27</v>
      </c>
      <c r="I108" s="30" t="s">
        <v>170</v>
      </c>
      <c r="J108" s="18" t="s">
        <v>166</v>
      </c>
      <c r="K108" s="36" t="s">
        <v>166</v>
      </c>
      <c r="L108" s="41"/>
    </row>
    <row r="109" spans="1:12" x14ac:dyDescent="0.25">
      <c r="A109" s="28" t="s">
        <v>421</v>
      </c>
      <c r="B109" s="36" t="s">
        <v>422</v>
      </c>
      <c r="C109" s="36" t="s">
        <v>423</v>
      </c>
      <c r="D109" s="30">
        <v>1</v>
      </c>
      <c r="E109" s="37">
        <v>17.3</v>
      </c>
      <c r="F109" s="40">
        <v>17.3</v>
      </c>
      <c r="G109" s="33">
        <v>0.55000000000000004</v>
      </c>
      <c r="H109" s="33">
        <v>0.55000000000000004</v>
      </c>
      <c r="I109" s="30" t="s">
        <v>170</v>
      </c>
      <c r="J109" s="18" t="s">
        <v>166</v>
      </c>
      <c r="K109" s="36" t="s">
        <v>166</v>
      </c>
      <c r="L109" s="41"/>
    </row>
    <row r="110" spans="1:12" x14ac:dyDescent="0.25">
      <c r="A110" s="28" t="s">
        <v>424</v>
      </c>
      <c r="B110" s="36" t="s">
        <v>425</v>
      </c>
      <c r="C110" s="36" t="s">
        <v>426</v>
      </c>
      <c r="D110" s="30">
        <v>1</v>
      </c>
      <c r="E110" s="37">
        <v>4.3</v>
      </c>
      <c r="F110" s="40">
        <v>4.3</v>
      </c>
      <c r="G110" s="33">
        <v>0.15</v>
      </c>
      <c r="H110" s="33">
        <v>0.15</v>
      </c>
      <c r="I110" s="30" t="s">
        <v>170</v>
      </c>
      <c r="J110" s="18" t="s">
        <v>166</v>
      </c>
      <c r="K110" s="36" t="s">
        <v>166</v>
      </c>
      <c r="L110" s="41"/>
    </row>
    <row r="111" spans="1:12" x14ac:dyDescent="0.25">
      <c r="A111" s="28" t="s">
        <v>427</v>
      </c>
      <c r="B111" s="36" t="s">
        <v>428</v>
      </c>
      <c r="C111" s="36" t="s">
        <v>429</v>
      </c>
      <c r="D111" s="30">
        <v>1</v>
      </c>
      <c r="E111" s="37">
        <v>5.3</v>
      </c>
      <c r="F111" s="40">
        <v>5.3</v>
      </c>
      <c r="G111" s="33">
        <v>0.18</v>
      </c>
      <c r="H111" s="33">
        <v>0.18</v>
      </c>
      <c r="I111" s="30" t="s">
        <v>170</v>
      </c>
      <c r="J111" s="18" t="s">
        <v>166</v>
      </c>
      <c r="K111" s="36" t="s">
        <v>166</v>
      </c>
      <c r="L111" s="41"/>
    </row>
    <row r="112" spans="1:12" x14ac:dyDescent="0.25">
      <c r="A112" s="28" t="s">
        <v>430</v>
      </c>
      <c r="B112" s="36" t="s">
        <v>431</v>
      </c>
      <c r="C112" s="36" t="s">
        <v>432</v>
      </c>
      <c r="D112" s="30">
        <v>1</v>
      </c>
      <c r="E112" s="37">
        <v>11.6</v>
      </c>
      <c r="F112" s="40">
        <v>11.6</v>
      </c>
      <c r="G112" s="33">
        <v>0.39</v>
      </c>
      <c r="H112" s="33">
        <v>0.39</v>
      </c>
      <c r="I112" s="30" t="s">
        <v>170</v>
      </c>
      <c r="J112" s="18" t="s">
        <v>166</v>
      </c>
      <c r="K112" s="36" t="s">
        <v>166</v>
      </c>
      <c r="L112" s="41"/>
    </row>
    <row r="113" spans="1:12" x14ac:dyDescent="0.25">
      <c r="A113" s="28" t="s">
        <v>433</v>
      </c>
      <c r="B113" s="36" t="s">
        <v>434</v>
      </c>
      <c r="C113" s="36" t="s">
        <v>435</v>
      </c>
      <c r="D113" s="30">
        <v>1</v>
      </c>
      <c r="E113" s="37">
        <v>7.5</v>
      </c>
      <c r="F113" s="40">
        <v>7.5</v>
      </c>
      <c r="G113" s="33">
        <v>0.25</v>
      </c>
      <c r="H113" s="33">
        <v>0.25</v>
      </c>
      <c r="I113" s="30" t="s">
        <v>170</v>
      </c>
      <c r="J113" s="18" t="s">
        <v>166</v>
      </c>
      <c r="K113" s="36" t="s">
        <v>166</v>
      </c>
      <c r="L113" s="41"/>
    </row>
    <row r="114" spans="1:12" x14ac:dyDescent="0.25">
      <c r="A114" s="28" t="s">
        <v>436</v>
      </c>
      <c r="B114" s="36" t="s">
        <v>437</v>
      </c>
      <c r="C114" s="36" t="s">
        <v>438</v>
      </c>
      <c r="D114" s="30">
        <v>1</v>
      </c>
      <c r="E114" s="37">
        <v>2.5</v>
      </c>
      <c r="F114" s="40">
        <v>2.5</v>
      </c>
      <c r="G114" s="33">
        <v>0.08</v>
      </c>
      <c r="H114" s="33">
        <v>0.08</v>
      </c>
      <c r="I114" s="30" t="s">
        <v>170</v>
      </c>
      <c r="J114" s="18" t="s">
        <v>166</v>
      </c>
      <c r="K114" s="36" t="s">
        <v>166</v>
      </c>
      <c r="L114" s="41"/>
    </row>
    <row r="115" spans="1:12" x14ac:dyDescent="0.25">
      <c r="A115" s="28" t="s">
        <v>439</v>
      </c>
      <c r="B115" s="36" t="s">
        <v>440</v>
      </c>
      <c r="C115" s="36" t="s">
        <v>441</v>
      </c>
      <c r="D115" s="30">
        <v>1</v>
      </c>
      <c r="E115" s="37">
        <v>9.4</v>
      </c>
      <c r="F115" s="40">
        <v>9.4</v>
      </c>
      <c r="G115" s="33">
        <v>0.31</v>
      </c>
      <c r="H115" s="33">
        <v>0.31</v>
      </c>
      <c r="I115" s="30" t="s">
        <v>170</v>
      </c>
      <c r="J115" s="18" t="s">
        <v>166</v>
      </c>
      <c r="K115" s="36" t="s">
        <v>166</v>
      </c>
      <c r="L115" s="41"/>
    </row>
    <row r="116" spans="1:12" x14ac:dyDescent="0.25">
      <c r="A116" s="28" t="s">
        <v>442</v>
      </c>
      <c r="B116" s="36" t="s">
        <v>443</v>
      </c>
      <c r="C116" s="36" t="s">
        <v>444</v>
      </c>
      <c r="D116" s="30">
        <v>1</v>
      </c>
      <c r="E116" s="37">
        <v>11.1</v>
      </c>
      <c r="F116" s="40">
        <v>11.1</v>
      </c>
      <c r="G116" s="33">
        <v>0.37</v>
      </c>
      <c r="H116" s="33">
        <v>0.37</v>
      </c>
      <c r="I116" s="30" t="s">
        <v>170</v>
      </c>
      <c r="J116" s="18" t="s">
        <v>166</v>
      </c>
      <c r="K116" s="36" t="s">
        <v>166</v>
      </c>
      <c r="L116" s="41"/>
    </row>
    <row r="117" spans="1:12" x14ac:dyDescent="0.25">
      <c r="A117" s="28" t="s">
        <v>445</v>
      </c>
      <c r="B117" s="36" t="s">
        <v>446</v>
      </c>
      <c r="C117" s="36" t="s">
        <v>447</v>
      </c>
      <c r="D117" s="30">
        <v>1</v>
      </c>
      <c r="E117" s="37">
        <v>41.1</v>
      </c>
      <c r="F117" s="40">
        <v>41.1</v>
      </c>
      <c r="G117" s="33">
        <v>1.36</v>
      </c>
      <c r="H117" s="33">
        <v>1.36</v>
      </c>
      <c r="I117" s="30" t="s">
        <v>170</v>
      </c>
      <c r="J117" s="18" t="s">
        <v>166</v>
      </c>
      <c r="K117" s="36" t="s">
        <v>166</v>
      </c>
      <c r="L117" s="41"/>
    </row>
    <row r="118" spans="1:12" x14ac:dyDescent="0.25">
      <c r="A118" s="28" t="s">
        <v>448</v>
      </c>
      <c r="B118" s="36" t="s">
        <v>449</v>
      </c>
      <c r="C118" s="36" t="s">
        <v>450</v>
      </c>
      <c r="D118" s="30">
        <v>1</v>
      </c>
      <c r="E118" s="37">
        <v>30.4</v>
      </c>
      <c r="F118" s="40">
        <v>30.4</v>
      </c>
      <c r="G118" s="33">
        <v>1</v>
      </c>
      <c r="H118" s="33">
        <v>1</v>
      </c>
      <c r="I118" s="30" t="s">
        <v>170</v>
      </c>
      <c r="J118" s="18" t="s">
        <v>166</v>
      </c>
      <c r="K118" s="36" t="s">
        <v>166</v>
      </c>
      <c r="L118" s="41"/>
    </row>
    <row r="119" spans="1:12" x14ac:dyDescent="0.25">
      <c r="A119" s="28" t="s">
        <v>451</v>
      </c>
      <c r="B119" s="36" t="s">
        <v>452</v>
      </c>
      <c r="C119" s="36" t="s">
        <v>453</v>
      </c>
      <c r="D119" s="30">
        <v>62</v>
      </c>
      <c r="E119" s="37">
        <v>8.4</v>
      </c>
      <c r="F119" s="42">
        <v>520.79999999999995</v>
      </c>
      <c r="G119" s="33">
        <v>0.13</v>
      </c>
      <c r="H119" s="33">
        <v>8.06</v>
      </c>
      <c r="I119" s="30" t="s">
        <v>170</v>
      </c>
      <c r="J119" s="18" t="s">
        <v>166</v>
      </c>
      <c r="K119" s="36" t="s">
        <v>166</v>
      </c>
      <c r="L119" s="21"/>
    </row>
    <row r="120" spans="1:12" x14ac:dyDescent="0.25">
      <c r="A120" s="28" t="s">
        <v>454</v>
      </c>
      <c r="B120" s="36" t="s">
        <v>455</v>
      </c>
      <c r="C120" s="36" t="s">
        <v>456</v>
      </c>
      <c r="D120" s="30">
        <v>62</v>
      </c>
      <c r="E120" s="37">
        <v>2.2000000000000002</v>
      </c>
      <c r="F120" s="42">
        <v>136.4</v>
      </c>
      <c r="G120" s="33">
        <v>0.12</v>
      </c>
      <c r="H120" s="33">
        <v>7.44</v>
      </c>
      <c r="I120" s="30" t="s">
        <v>170</v>
      </c>
      <c r="J120" s="18" t="s">
        <v>166</v>
      </c>
      <c r="K120" s="36" t="s">
        <v>166</v>
      </c>
      <c r="L120" s="21"/>
    </row>
    <row r="121" spans="1:12" x14ac:dyDescent="0.25">
      <c r="A121" s="28" t="s">
        <v>457</v>
      </c>
      <c r="B121" s="36" t="s">
        <v>458</v>
      </c>
      <c r="C121" s="36" t="s">
        <v>459</v>
      </c>
      <c r="D121" s="30">
        <v>68</v>
      </c>
      <c r="E121" s="37">
        <v>0.7</v>
      </c>
      <c r="F121" s="42">
        <v>47.6</v>
      </c>
      <c r="G121" s="33">
        <v>0.04</v>
      </c>
      <c r="H121" s="33">
        <v>2.72</v>
      </c>
      <c r="I121" s="30" t="s">
        <v>170</v>
      </c>
      <c r="J121" s="18" t="s">
        <v>166</v>
      </c>
      <c r="K121" s="36" t="s">
        <v>166</v>
      </c>
      <c r="L121" s="21"/>
    </row>
    <row r="122" spans="1:12" x14ac:dyDescent="0.25">
      <c r="A122" s="28" t="s">
        <v>460</v>
      </c>
      <c r="B122" s="36" t="s">
        <v>461</v>
      </c>
      <c r="C122" s="36" t="s">
        <v>462</v>
      </c>
      <c r="D122" s="30">
        <v>68</v>
      </c>
      <c r="E122" s="37">
        <v>2.1</v>
      </c>
      <c r="F122" s="42">
        <v>142.80000000000001</v>
      </c>
      <c r="G122" s="33">
        <v>0.05</v>
      </c>
      <c r="H122" s="33">
        <v>3.4</v>
      </c>
      <c r="I122" s="30" t="s">
        <v>170</v>
      </c>
      <c r="J122" s="18" t="s">
        <v>166</v>
      </c>
      <c r="K122" s="36" t="s">
        <v>166</v>
      </c>
      <c r="L122" s="21"/>
    </row>
    <row r="123" spans="1:12" x14ac:dyDescent="0.25">
      <c r="A123" s="28" t="s">
        <v>463</v>
      </c>
      <c r="B123" s="36" t="s">
        <v>113</v>
      </c>
      <c r="C123" s="36" t="s">
        <v>464</v>
      </c>
      <c r="D123" s="30">
        <v>1</v>
      </c>
      <c r="E123" s="37">
        <v>1737.2</v>
      </c>
      <c r="F123" s="40">
        <v>1737.2</v>
      </c>
      <c r="G123" s="33">
        <v>37.840000000000003</v>
      </c>
      <c r="H123" s="33">
        <v>37.840000000000003</v>
      </c>
      <c r="I123" s="30" t="s">
        <v>165</v>
      </c>
      <c r="J123" s="18" t="s">
        <v>166</v>
      </c>
      <c r="K123" s="36" t="s">
        <v>166</v>
      </c>
      <c r="L123" s="43"/>
    </row>
    <row r="124" spans="1:12" x14ac:dyDescent="0.25">
      <c r="A124" s="28" t="s">
        <v>465</v>
      </c>
      <c r="B124" s="36" t="s">
        <v>15</v>
      </c>
      <c r="C124" s="36" t="s">
        <v>466</v>
      </c>
      <c r="D124" s="30">
        <v>1</v>
      </c>
      <c r="E124" s="37">
        <v>1737.2</v>
      </c>
      <c r="F124" s="40">
        <v>1737.2</v>
      </c>
      <c r="G124" s="33">
        <v>37.840000000000003</v>
      </c>
      <c r="H124" s="33">
        <v>37.840000000000003</v>
      </c>
      <c r="I124" s="30" t="s">
        <v>165</v>
      </c>
      <c r="J124" s="18" t="s">
        <v>166</v>
      </c>
      <c r="K124" s="36" t="s">
        <v>166</v>
      </c>
      <c r="L124" s="43"/>
    </row>
    <row r="125" spans="1:12" x14ac:dyDescent="0.25">
      <c r="A125" s="28" t="s">
        <v>467</v>
      </c>
      <c r="B125" s="36" t="s">
        <v>16</v>
      </c>
      <c r="C125" s="36" t="s">
        <v>468</v>
      </c>
      <c r="D125" s="30">
        <v>2</v>
      </c>
      <c r="E125" s="37">
        <v>1582.3</v>
      </c>
      <c r="F125" s="40">
        <v>3164.6</v>
      </c>
      <c r="G125" s="33">
        <v>34.880000000000003</v>
      </c>
      <c r="H125" s="33">
        <v>69.760000000000005</v>
      </c>
      <c r="I125" s="30" t="s">
        <v>165</v>
      </c>
      <c r="J125" s="18" t="s">
        <v>166</v>
      </c>
      <c r="K125" s="36" t="s">
        <v>166</v>
      </c>
      <c r="L125" s="43"/>
    </row>
    <row r="126" spans="1:12" x14ac:dyDescent="0.25">
      <c r="A126" s="28" t="s">
        <v>469</v>
      </c>
      <c r="B126" s="36" t="s">
        <v>114</v>
      </c>
      <c r="C126" s="36" t="s">
        <v>470</v>
      </c>
      <c r="D126" s="30">
        <v>1</v>
      </c>
      <c r="E126" s="37">
        <v>240.2</v>
      </c>
      <c r="F126" s="40">
        <v>240.2</v>
      </c>
      <c r="G126" s="33">
        <v>5.04</v>
      </c>
      <c r="H126" s="33">
        <v>5.04</v>
      </c>
      <c r="I126" s="30" t="s">
        <v>165</v>
      </c>
      <c r="J126" s="18" t="s">
        <v>166</v>
      </c>
      <c r="K126" s="36" t="s">
        <v>166</v>
      </c>
      <c r="L126" s="43"/>
    </row>
    <row r="127" spans="1:12" x14ac:dyDescent="0.25">
      <c r="A127" s="28" t="s">
        <v>471</v>
      </c>
      <c r="B127" s="36" t="s">
        <v>17</v>
      </c>
      <c r="C127" s="36" t="s">
        <v>472</v>
      </c>
      <c r="D127" s="30">
        <v>1</v>
      </c>
      <c r="E127" s="37">
        <v>1183.5999999999999</v>
      </c>
      <c r="F127" s="40">
        <v>1183.5999999999999</v>
      </c>
      <c r="G127" s="33">
        <v>25.1</v>
      </c>
      <c r="H127" s="33">
        <v>25.1</v>
      </c>
      <c r="I127" s="30" t="s">
        <v>165</v>
      </c>
      <c r="J127" s="18" t="s">
        <v>166</v>
      </c>
      <c r="K127" s="36" t="s">
        <v>166</v>
      </c>
      <c r="L127" s="43"/>
    </row>
    <row r="128" spans="1:12" x14ac:dyDescent="0.25">
      <c r="A128" s="28" t="s">
        <v>473</v>
      </c>
      <c r="B128" s="36" t="s">
        <v>115</v>
      </c>
      <c r="C128" s="36" t="s">
        <v>474</v>
      </c>
      <c r="D128" s="30">
        <v>1</v>
      </c>
      <c r="E128" s="37">
        <v>240.2</v>
      </c>
      <c r="F128" s="40">
        <v>240.2</v>
      </c>
      <c r="G128" s="33">
        <v>5.04</v>
      </c>
      <c r="H128" s="33">
        <v>5.04</v>
      </c>
      <c r="I128" s="30" t="s">
        <v>165</v>
      </c>
      <c r="J128" s="18" t="s">
        <v>166</v>
      </c>
      <c r="K128" s="36" t="s">
        <v>166</v>
      </c>
      <c r="L128" s="43"/>
    </row>
    <row r="129" spans="1:12" x14ac:dyDescent="0.25">
      <c r="A129" s="28" t="s">
        <v>475</v>
      </c>
      <c r="B129" s="36" t="s">
        <v>116</v>
      </c>
      <c r="C129" s="36" t="s">
        <v>476</v>
      </c>
      <c r="D129" s="30">
        <v>2</v>
      </c>
      <c r="E129" s="37">
        <v>1598.6</v>
      </c>
      <c r="F129" s="40">
        <v>3197.2</v>
      </c>
      <c r="G129" s="33">
        <v>35.29</v>
      </c>
      <c r="H129" s="33">
        <v>70.58</v>
      </c>
      <c r="I129" s="30" t="s">
        <v>165</v>
      </c>
      <c r="J129" s="18" t="s">
        <v>166</v>
      </c>
      <c r="K129" s="36" t="s">
        <v>166</v>
      </c>
      <c r="L129" s="43"/>
    </row>
    <row r="130" spans="1:12" x14ac:dyDescent="0.25">
      <c r="A130" s="28" t="s">
        <v>477</v>
      </c>
      <c r="B130" s="36" t="s">
        <v>117</v>
      </c>
      <c r="C130" s="36" t="s">
        <v>478</v>
      </c>
      <c r="D130" s="30">
        <v>1</v>
      </c>
      <c r="E130" s="37">
        <v>251.8</v>
      </c>
      <c r="F130" s="40">
        <v>251.8</v>
      </c>
      <c r="G130" s="33">
        <v>5.37</v>
      </c>
      <c r="H130" s="33">
        <v>5.37</v>
      </c>
      <c r="I130" s="30" t="s">
        <v>165</v>
      </c>
      <c r="J130" s="18" t="s">
        <v>166</v>
      </c>
      <c r="K130" s="36" t="s">
        <v>166</v>
      </c>
      <c r="L130" s="43"/>
    </row>
    <row r="131" spans="1:12" x14ac:dyDescent="0.25">
      <c r="A131" s="28" t="s">
        <v>479</v>
      </c>
      <c r="B131" s="36" t="s">
        <v>67</v>
      </c>
      <c r="C131" s="36" t="s">
        <v>480</v>
      </c>
      <c r="D131" s="30">
        <v>1</v>
      </c>
      <c r="E131" s="37">
        <v>1183.5999999999999</v>
      </c>
      <c r="F131" s="40">
        <v>1183.5999999999999</v>
      </c>
      <c r="G131" s="33">
        <v>25.1</v>
      </c>
      <c r="H131" s="33">
        <v>25.1</v>
      </c>
      <c r="I131" s="30" t="s">
        <v>165</v>
      </c>
      <c r="J131" s="18" t="s">
        <v>166</v>
      </c>
      <c r="K131" s="36" t="s">
        <v>166</v>
      </c>
      <c r="L131" s="43"/>
    </row>
    <row r="132" spans="1:12" x14ac:dyDescent="0.25">
      <c r="A132" s="28" t="s">
        <v>481</v>
      </c>
      <c r="B132" s="36" t="s">
        <v>118</v>
      </c>
      <c r="C132" s="36" t="s">
        <v>482</v>
      </c>
      <c r="D132" s="30">
        <v>1</v>
      </c>
      <c r="E132" s="37">
        <v>251.8</v>
      </c>
      <c r="F132" s="40">
        <v>251.8</v>
      </c>
      <c r="G132" s="33">
        <v>5.37</v>
      </c>
      <c r="H132" s="33">
        <v>5.37</v>
      </c>
      <c r="I132" s="30" t="s">
        <v>165</v>
      </c>
      <c r="J132" s="18" t="s">
        <v>166</v>
      </c>
      <c r="K132" s="36" t="s">
        <v>166</v>
      </c>
      <c r="L132" s="43"/>
    </row>
    <row r="133" spans="1:12" x14ac:dyDescent="0.25">
      <c r="A133" s="28" t="s">
        <v>483</v>
      </c>
      <c r="B133" s="36" t="s">
        <v>18</v>
      </c>
      <c r="C133" s="36" t="s">
        <v>484</v>
      </c>
      <c r="D133" s="30">
        <v>2</v>
      </c>
      <c r="E133" s="37">
        <v>1208.8</v>
      </c>
      <c r="F133" s="40">
        <v>2417.6</v>
      </c>
      <c r="G133" s="33">
        <v>25.71</v>
      </c>
      <c r="H133" s="33">
        <v>51.42</v>
      </c>
      <c r="I133" s="30" t="s">
        <v>165</v>
      </c>
      <c r="J133" s="18" t="s">
        <v>166</v>
      </c>
      <c r="K133" s="36" t="s">
        <v>166</v>
      </c>
      <c r="L133" s="43"/>
    </row>
    <row r="134" spans="1:12" x14ac:dyDescent="0.25">
      <c r="A134" s="28" t="s">
        <v>485</v>
      </c>
      <c r="B134" s="36" t="s">
        <v>119</v>
      </c>
      <c r="C134" s="36" t="s">
        <v>486</v>
      </c>
      <c r="D134" s="30">
        <v>1</v>
      </c>
      <c r="E134" s="37">
        <v>267.7</v>
      </c>
      <c r="F134" s="40">
        <v>267.7</v>
      </c>
      <c r="G134" s="33">
        <v>5.4</v>
      </c>
      <c r="H134" s="33">
        <v>5.4</v>
      </c>
      <c r="I134" s="30" t="s">
        <v>165</v>
      </c>
      <c r="J134" s="18" t="s">
        <v>166</v>
      </c>
      <c r="K134" s="36" t="s">
        <v>166</v>
      </c>
      <c r="L134" s="43"/>
    </row>
    <row r="135" spans="1:12" x14ac:dyDescent="0.25">
      <c r="A135" s="28" t="s">
        <v>487</v>
      </c>
      <c r="B135" s="36" t="s">
        <v>120</v>
      </c>
      <c r="C135" s="36" t="s">
        <v>488</v>
      </c>
      <c r="D135" s="30">
        <v>1</v>
      </c>
      <c r="E135" s="37">
        <v>267.7</v>
      </c>
      <c r="F135" s="40">
        <v>267.7</v>
      </c>
      <c r="G135" s="33">
        <v>5.4</v>
      </c>
      <c r="H135" s="33">
        <v>5.4</v>
      </c>
      <c r="I135" s="30" t="s">
        <v>165</v>
      </c>
      <c r="J135" s="18" t="s">
        <v>166</v>
      </c>
      <c r="K135" s="36" t="s">
        <v>166</v>
      </c>
      <c r="L135" s="43"/>
    </row>
    <row r="136" spans="1:12" x14ac:dyDescent="0.25">
      <c r="A136" s="28" t="s">
        <v>489</v>
      </c>
      <c r="B136" s="36" t="s">
        <v>19</v>
      </c>
      <c r="C136" s="36" t="s">
        <v>490</v>
      </c>
      <c r="D136" s="30">
        <v>1</v>
      </c>
      <c r="E136" s="37">
        <v>1198.7</v>
      </c>
      <c r="F136" s="40">
        <v>1198.7</v>
      </c>
      <c r="G136" s="33">
        <v>25.46</v>
      </c>
      <c r="H136" s="33">
        <v>25.46</v>
      </c>
      <c r="I136" s="30" t="s">
        <v>165</v>
      </c>
      <c r="J136" s="18" t="s">
        <v>166</v>
      </c>
      <c r="K136" s="36" t="s">
        <v>166</v>
      </c>
      <c r="L136" s="43"/>
    </row>
    <row r="137" spans="1:12" x14ac:dyDescent="0.25">
      <c r="A137" s="28" t="s">
        <v>491</v>
      </c>
      <c r="B137" s="36" t="s">
        <v>121</v>
      </c>
      <c r="C137" s="36" t="s">
        <v>492</v>
      </c>
      <c r="D137" s="30">
        <v>1</v>
      </c>
      <c r="E137" s="37">
        <v>258.10000000000002</v>
      </c>
      <c r="F137" s="40">
        <v>258.10000000000002</v>
      </c>
      <c r="G137" s="33">
        <v>4.8499999999999996</v>
      </c>
      <c r="H137" s="33">
        <v>4.8499999999999996</v>
      </c>
      <c r="I137" s="30" t="s">
        <v>165</v>
      </c>
      <c r="J137" s="18" t="s">
        <v>166</v>
      </c>
      <c r="K137" s="36" t="s">
        <v>166</v>
      </c>
      <c r="L137" s="43"/>
    </row>
    <row r="138" spans="1:12" x14ac:dyDescent="0.25">
      <c r="A138" s="28" t="s">
        <v>493</v>
      </c>
      <c r="B138" s="36" t="s">
        <v>122</v>
      </c>
      <c r="C138" s="36" t="s">
        <v>494</v>
      </c>
      <c r="D138" s="30">
        <v>1</v>
      </c>
      <c r="E138" s="37">
        <v>1235.2</v>
      </c>
      <c r="F138" s="40">
        <v>1235.2</v>
      </c>
      <c r="G138" s="33">
        <v>26.02</v>
      </c>
      <c r="H138" s="33">
        <v>26.02</v>
      </c>
      <c r="I138" s="30" t="s">
        <v>165</v>
      </c>
      <c r="J138" s="18" t="s">
        <v>166</v>
      </c>
      <c r="K138" s="36" t="s">
        <v>166</v>
      </c>
      <c r="L138" s="43"/>
    </row>
    <row r="139" spans="1:12" x14ac:dyDescent="0.25">
      <c r="A139" s="28" t="s">
        <v>495</v>
      </c>
      <c r="B139" s="36" t="s">
        <v>123</v>
      </c>
      <c r="C139" s="36" t="s">
        <v>496</v>
      </c>
      <c r="D139" s="30">
        <v>2</v>
      </c>
      <c r="E139" s="37">
        <v>225.6</v>
      </c>
      <c r="F139" s="40">
        <v>451.2</v>
      </c>
      <c r="G139" s="33">
        <v>4.42</v>
      </c>
      <c r="H139" s="33">
        <v>8.84</v>
      </c>
      <c r="I139" s="30" t="s">
        <v>165</v>
      </c>
      <c r="J139" s="18" t="s">
        <v>166</v>
      </c>
      <c r="K139" s="36" t="s">
        <v>166</v>
      </c>
      <c r="L139" s="43"/>
    </row>
    <row r="140" spans="1:12" x14ac:dyDescent="0.25">
      <c r="A140" s="28" t="s">
        <v>497</v>
      </c>
      <c r="B140" s="36" t="s">
        <v>20</v>
      </c>
      <c r="C140" s="36" t="s">
        <v>498</v>
      </c>
      <c r="D140" s="30">
        <v>1</v>
      </c>
      <c r="E140" s="37">
        <v>1198.7</v>
      </c>
      <c r="F140" s="40">
        <v>1198.7</v>
      </c>
      <c r="G140" s="33">
        <v>25.46</v>
      </c>
      <c r="H140" s="33">
        <v>25.46</v>
      </c>
      <c r="I140" s="30" t="s">
        <v>165</v>
      </c>
      <c r="J140" s="18" t="s">
        <v>166</v>
      </c>
      <c r="K140" s="36" t="s">
        <v>166</v>
      </c>
      <c r="L140" s="43"/>
    </row>
    <row r="141" spans="1:12" x14ac:dyDescent="0.25">
      <c r="A141" s="28" t="s">
        <v>499</v>
      </c>
      <c r="B141" s="36" t="s">
        <v>124</v>
      </c>
      <c r="C141" s="36" t="s">
        <v>500</v>
      </c>
      <c r="D141" s="30">
        <v>1</v>
      </c>
      <c r="E141" s="37">
        <v>258.10000000000002</v>
      </c>
      <c r="F141" s="40">
        <v>258.10000000000002</v>
      </c>
      <c r="G141" s="33">
        <v>4.8499999999999996</v>
      </c>
      <c r="H141" s="33">
        <v>4.8499999999999996</v>
      </c>
      <c r="I141" s="30" t="s">
        <v>165</v>
      </c>
      <c r="J141" s="18" t="s">
        <v>166</v>
      </c>
      <c r="K141" s="36" t="s">
        <v>166</v>
      </c>
      <c r="L141" s="43"/>
    </row>
    <row r="142" spans="1:12" x14ac:dyDescent="0.25">
      <c r="A142" s="28" t="s">
        <v>501</v>
      </c>
      <c r="B142" s="36" t="s">
        <v>125</v>
      </c>
      <c r="C142" s="36" t="s">
        <v>502</v>
      </c>
      <c r="D142" s="30">
        <v>1</v>
      </c>
      <c r="E142" s="37">
        <v>1235.2</v>
      </c>
      <c r="F142" s="40">
        <v>1235.2</v>
      </c>
      <c r="G142" s="33">
        <v>26.02</v>
      </c>
      <c r="H142" s="33">
        <v>26.02</v>
      </c>
      <c r="I142" s="30" t="s">
        <v>165</v>
      </c>
      <c r="J142" s="18" t="s">
        <v>166</v>
      </c>
      <c r="K142" s="36" t="s">
        <v>166</v>
      </c>
      <c r="L142" s="43"/>
    </row>
    <row r="143" spans="1:12" x14ac:dyDescent="0.25">
      <c r="A143" s="28" t="s">
        <v>503</v>
      </c>
      <c r="B143" s="36" t="s">
        <v>126</v>
      </c>
      <c r="C143" s="36" t="s">
        <v>504</v>
      </c>
      <c r="D143" s="30">
        <v>2</v>
      </c>
      <c r="E143" s="37">
        <v>225.6</v>
      </c>
      <c r="F143" s="40">
        <v>451.2</v>
      </c>
      <c r="G143" s="33">
        <v>4.42</v>
      </c>
      <c r="H143" s="33">
        <v>8.84</v>
      </c>
      <c r="I143" s="30" t="s">
        <v>165</v>
      </c>
      <c r="J143" s="18" t="s">
        <v>166</v>
      </c>
      <c r="K143" s="36" t="s">
        <v>166</v>
      </c>
      <c r="L143" s="43"/>
    </row>
    <row r="144" spans="1:12" x14ac:dyDescent="0.25">
      <c r="A144" s="28" t="s">
        <v>505</v>
      </c>
      <c r="B144" s="36" t="s">
        <v>21</v>
      </c>
      <c r="C144" s="36" t="s">
        <v>506</v>
      </c>
      <c r="D144" s="30">
        <v>4</v>
      </c>
      <c r="E144" s="37">
        <v>1190.4000000000001</v>
      </c>
      <c r="F144" s="40">
        <v>4761.6000000000004</v>
      </c>
      <c r="G144" s="33">
        <v>25.3</v>
      </c>
      <c r="H144" s="33">
        <v>101.2</v>
      </c>
      <c r="I144" s="30" t="s">
        <v>165</v>
      </c>
      <c r="J144" s="18" t="s">
        <v>166</v>
      </c>
      <c r="K144" s="36" t="s">
        <v>166</v>
      </c>
      <c r="L144" s="43"/>
    </row>
    <row r="145" spans="1:12" x14ac:dyDescent="0.25">
      <c r="A145" s="28" t="s">
        <v>507</v>
      </c>
      <c r="B145" s="36" t="s">
        <v>127</v>
      </c>
      <c r="C145" s="36" t="s">
        <v>508</v>
      </c>
      <c r="D145" s="30">
        <v>4</v>
      </c>
      <c r="E145" s="37">
        <v>247</v>
      </c>
      <c r="F145" s="40">
        <v>988</v>
      </c>
      <c r="G145" s="33">
        <v>4.5999999999999996</v>
      </c>
      <c r="H145" s="33">
        <v>18.399999999999999</v>
      </c>
      <c r="I145" s="30" t="s">
        <v>165</v>
      </c>
      <c r="J145" s="18" t="s">
        <v>166</v>
      </c>
      <c r="K145" s="36" t="s">
        <v>166</v>
      </c>
      <c r="L145" s="43"/>
    </row>
    <row r="146" spans="1:12" x14ac:dyDescent="0.25">
      <c r="A146" s="28" t="s">
        <v>509</v>
      </c>
      <c r="B146" s="36" t="s">
        <v>22</v>
      </c>
      <c r="C146" s="36" t="s">
        <v>510</v>
      </c>
      <c r="D146" s="30">
        <v>1</v>
      </c>
      <c r="E146" s="37">
        <v>1779.2</v>
      </c>
      <c r="F146" s="40">
        <v>1779.2</v>
      </c>
      <c r="G146" s="33">
        <v>22.16</v>
      </c>
      <c r="H146" s="33">
        <v>22.16</v>
      </c>
      <c r="I146" s="30" t="s">
        <v>165</v>
      </c>
      <c r="J146" s="18" t="s">
        <v>166</v>
      </c>
      <c r="K146" s="36" t="s">
        <v>166</v>
      </c>
      <c r="L146" s="43"/>
    </row>
    <row r="147" spans="1:12" x14ac:dyDescent="0.25">
      <c r="A147" s="28" t="s">
        <v>511</v>
      </c>
      <c r="B147" s="36" t="s">
        <v>23</v>
      </c>
      <c r="C147" s="36" t="s">
        <v>512</v>
      </c>
      <c r="D147" s="30">
        <v>7</v>
      </c>
      <c r="E147" s="37">
        <v>1764.7</v>
      </c>
      <c r="F147" s="40">
        <v>12352.9</v>
      </c>
      <c r="G147" s="33">
        <v>21.81</v>
      </c>
      <c r="H147" s="33">
        <v>152.66999999999999</v>
      </c>
      <c r="I147" s="30" t="s">
        <v>165</v>
      </c>
      <c r="J147" s="18" t="s">
        <v>166</v>
      </c>
      <c r="K147" s="36" t="s">
        <v>166</v>
      </c>
      <c r="L147" s="43"/>
    </row>
    <row r="148" spans="1:12" x14ac:dyDescent="0.25">
      <c r="A148" s="28" t="s">
        <v>513</v>
      </c>
      <c r="B148" s="36" t="s">
        <v>69</v>
      </c>
      <c r="C148" s="36" t="s">
        <v>514</v>
      </c>
      <c r="D148" s="30">
        <v>1</v>
      </c>
      <c r="E148" s="37">
        <v>1786.1</v>
      </c>
      <c r="F148" s="40">
        <v>1786.1</v>
      </c>
      <c r="G148" s="33">
        <v>22.29</v>
      </c>
      <c r="H148" s="33">
        <v>22.29</v>
      </c>
      <c r="I148" s="30" t="s">
        <v>165</v>
      </c>
      <c r="J148" s="18" t="s">
        <v>166</v>
      </c>
      <c r="K148" s="36" t="s">
        <v>166</v>
      </c>
      <c r="L148" s="43"/>
    </row>
    <row r="149" spans="1:12" x14ac:dyDescent="0.25">
      <c r="A149" s="28" t="s">
        <v>515</v>
      </c>
      <c r="B149" s="36" t="s">
        <v>24</v>
      </c>
      <c r="C149" s="36" t="s">
        <v>516</v>
      </c>
      <c r="D149" s="30">
        <v>1</v>
      </c>
      <c r="E149" s="37">
        <v>1753.2</v>
      </c>
      <c r="F149" s="40">
        <v>1753.2</v>
      </c>
      <c r="G149" s="33">
        <v>21.53</v>
      </c>
      <c r="H149" s="33">
        <v>21.53</v>
      </c>
      <c r="I149" s="30" t="s">
        <v>165</v>
      </c>
      <c r="J149" s="18" t="s">
        <v>166</v>
      </c>
      <c r="K149" s="36" t="s">
        <v>166</v>
      </c>
      <c r="L149" s="43"/>
    </row>
    <row r="150" spans="1:12" x14ac:dyDescent="0.25">
      <c r="A150" s="28" t="s">
        <v>517</v>
      </c>
      <c r="B150" s="36" t="s">
        <v>65</v>
      </c>
      <c r="C150" s="36" t="s">
        <v>518</v>
      </c>
      <c r="D150" s="30">
        <v>1</v>
      </c>
      <c r="E150" s="37">
        <v>1589.2</v>
      </c>
      <c r="F150" s="40">
        <v>1589.2</v>
      </c>
      <c r="G150" s="33">
        <v>27.29</v>
      </c>
      <c r="H150" s="33">
        <v>27.29</v>
      </c>
      <c r="I150" s="30" t="s">
        <v>165</v>
      </c>
      <c r="J150" s="18" t="s">
        <v>166</v>
      </c>
      <c r="K150" s="36" t="s">
        <v>166</v>
      </c>
      <c r="L150" s="43"/>
    </row>
    <row r="151" spans="1:12" x14ac:dyDescent="0.25">
      <c r="A151" s="28" t="s">
        <v>519</v>
      </c>
      <c r="B151" s="36" t="s">
        <v>128</v>
      </c>
      <c r="C151" s="36" t="s">
        <v>520</v>
      </c>
      <c r="D151" s="30">
        <v>1</v>
      </c>
      <c r="E151" s="37">
        <v>1611.2</v>
      </c>
      <c r="F151" s="40">
        <v>1611.2</v>
      </c>
      <c r="G151" s="33">
        <v>27.69</v>
      </c>
      <c r="H151" s="33">
        <v>27.69</v>
      </c>
      <c r="I151" s="30" t="s">
        <v>165</v>
      </c>
      <c r="J151" s="18" t="s">
        <v>166</v>
      </c>
      <c r="K151" s="36" t="s">
        <v>166</v>
      </c>
      <c r="L151" s="43"/>
    </row>
    <row r="152" spans="1:12" x14ac:dyDescent="0.25">
      <c r="A152" s="28" t="s">
        <v>521</v>
      </c>
      <c r="B152" s="36" t="s">
        <v>68</v>
      </c>
      <c r="C152" s="36" t="s">
        <v>522</v>
      </c>
      <c r="D152" s="30">
        <v>1</v>
      </c>
      <c r="E152" s="37">
        <v>1497</v>
      </c>
      <c r="F152" s="40">
        <v>1497</v>
      </c>
      <c r="G152" s="33">
        <v>25.82</v>
      </c>
      <c r="H152" s="33">
        <v>25.82</v>
      </c>
      <c r="I152" s="30" t="s">
        <v>165</v>
      </c>
      <c r="J152" s="18" t="s">
        <v>166</v>
      </c>
      <c r="K152" s="36" t="s">
        <v>166</v>
      </c>
      <c r="L152" s="43"/>
    </row>
    <row r="153" spans="1:12" x14ac:dyDescent="0.25">
      <c r="A153" s="28" t="s">
        <v>523</v>
      </c>
      <c r="B153" s="36" t="s">
        <v>55</v>
      </c>
      <c r="C153" s="36" t="s">
        <v>524</v>
      </c>
      <c r="D153" s="30">
        <v>1</v>
      </c>
      <c r="E153" s="37">
        <v>1524.6</v>
      </c>
      <c r="F153" s="40">
        <v>1524.6</v>
      </c>
      <c r="G153" s="33">
        <v>26.35</v>
      </c>
      <c r="H153" s="33">
        <v>26.35</v>
      </c>
      <c r="I153" s="30" t="s">
        <v>165</v>
      </c>
      <c r="J153" s="18" t="s">
        <v>166</v>
      </c>
      <c r="K153" s="36" t="s">
        <v>166</v>
      </c>
      <c r="L153" s="43"/>
    </row>
    <row r="154" spans="1:12" x14ac:dyDescent="0.25">
      <c r="A154" s="28" t="s">
        <v>525</v>
      </c>
      <c r="B154" s="36" t="s">
        <v>66</v>
      </c>
      <c r="C154" s="36" t="s">
        <v>526</v>
      </c>
      <c r="D154" s="30">
        <v>2</v>
      </c>
      <c r="E154" s="37">
        <v>1483.7</v>
      </c>
      <c r="F154" s="40">
        <v>2967.4</v>
      </c>
      <c r="G154" s="33">
        <v>25.6</v>
      </c>
      <c r="H154" s="33">
        <v>51.2</v>
      </c>
      <c r="I154" s="30" t="s">
        <v>165</v>
      </c>
      <c r="J154" s="18" t="s">
        <v>166</v>
      </c>
      <c r="K154" s="36" t="s">
        <v>166</v>
      </c>
      <c r="L154" s="43"/>
    </row>
    <row r="155" spans="1:12" x14ac:dyDescent="0.25">
      <c r="A155" s="28" t="s">
        <v>527</v>
      </c>
      <c r="B155" s="36" t="s">
        <v>57</v>
      </c>
      <c r="C155" s="36" t="s">
        <v>528</v>
      </c>
      <c r="D155" s="30">
        <v>1</v>
      </c>
      <c r="E155" s="37">
        <v>1511.5</v>
      </c>
      <c r="F155" s="40">
        <v>1511.5</v>
      </c>
      <c r="G155" s="33">
        <v>26.14</v>
      </c>
      <c r="H155" s="33">
        <v>26.14</v>
      </c>
      <c r="I155" s="30" t="s">
        <v>165</v>
      </c>
      <c r="J155" s="18" t="s">
        <v>166</v>
      </c>
      <c r="K155" s="36" t="s">
        <v>166</v>
      </c>
      <c r="L155" s="43"/>
    </row>
    <row r="156" spans="1:12" x14ac:dyDescent="0.25">
      <c r="A156" s="28" t="s">
        <v>529</v>
      </c>
      <c r="B156" s="36" t="s">
        <v>58</v>
      </c>
      <c r="C156" s="36" t="s">
        <v>530</v>
      </c>
      <c r="D156" s="30">
        <v>1</v>
      </c>
      <c r="E156" s="37">
        <v>1526.6</v>
      </c>
      <c r="F156" s="40">
        <v>1526.6</v>
      </c>
      <c r="G156" s="33">
        <v>26.48</v>
      </c>
      <c r="H156" s="33">
        <v>26.48</v>
      </c>
      <c r="I156" s="30" t="s">
        <v>165</v>
      </c>
      <c r="J156" s="18" t="s">
        <v>166</v>
      </c>
      <c r="K156" s="36" t="s">
        <v>166</v>
      </c>
      <c r="L156" s="43"/>
    </row>
    <row r="157" spans="1:12" x14ac:dyDescent="0.25">
      <c r="A157" s="28" t="s">
        <v>531</v>
      </c>
      <c r="B157" s="36" t="s">
        <v>64</v>
      </c>
      <c r="C157" s="36" t="s">
        <v>532</v>
      </c>
      <c r="D157" s="30">
        <v>1</v>
      </c>
      <c r="E157" s="37">
        <v>1483.7</v>
      </c>
      <c r="F157" s="40">
        <v>1483.7</v>
      </c>
      <c r="G157" s="33">
        <v>25.6</v>
      </c>
      <c r="H157" s="33">
        <v>25.6</v>
      </c>
      <c r="I157" s="30" t="s">
        <v>165</v>
      </c>
      <c r="J157" s="18" t="s">
        <v>166</v>
      </c>
      <c r="K157" s="36" t="s">
        <v>166</v>
      </c>
      <c r="L157" s="43"/>
    </row>
    <row r="158" spans="1:12" x14ac:dyDescent="0.25">
      <c r="A158" s="28" t="s">
        <v>533</v>
      </c>
      <c r="B158" s="36" t="s">
        <v>62</v>
      </c>
      <c r="C158" s="36" t="s">
        <v>534</v>
      </c>
      <c r="D158" s="30">
        <v>1</v>
      </c>
      <c r="E158" s="37">
        <v>1521.2</v>
      </c>
      <c r="F158" s="40">
        <v>1521.2</v>
      </c>
      <c r="G158" s="33">
        <v>26.4</v>
      </c>
      <c r="H158" s="33">
        <v>26.4</v>
      </c>
      <c r="I158" s="30" t="s">
        <v>165</v>
      </c>
      <c r="J158" s="18" t="s">
        <v>166</v>
      </c>
      <c r="K158" s="36" t="s">
        <v>166</v>
      </c>
      <c r="L158" s="43"/>
    </row>
    <row r="159" spans="1:12" x14ac:dyDescent="0.25">
      <c r="A159" s="28" t="s">
        <v>535</v>
      </c>
      <c r="B159" s="36" t="s">
        <v>129</v>
      </c>
      <c r="C159" s="36" t="s">
        <v>536</v>
      </c>
      <c r="D159" s="30">
        <v>6</v>
      </c>
      <c r="E159" s="37">
        <v>222.3</v>
      </c>
      <c r="F159" s="40">
        <v>1333.8</v>
      </c>
      <c r="G159" s="33">
        <v>5.14</v>
      </c>
      <c r="H159" s="33">
        <v>30.84</v>
      </c>
      <c r="I159" s="30" t="s">
        <v>165</v>
      </c>
      <c r="J159" s="18" t="s">
        <v>166</v>
      </c>
      <c r="K159" s="36" t="s">
        <v>166</v>
      </c>
      <c r="L159" s="43"/>
    </row>
    <row r="160" spans="1:12" x14ac:dyDescent="0.25">
      <c r="A160" s="28" t="s">
        <v>537</v>
      </c>
      <c r="B160" s="36" t="s">
        <v>130</v>
      </c>
      <c r="C160" s="36" t="s">
        <v>538</v>
      </c>
      <c r="D160" s="30">
        <v>6</v>
      </c>
      <c r="E160" s="37">
        <v>222.9</v>
      </c>
      <c r="F160" s="40">
        <v>1337.4</v>
      </c>
      <c r="G160" s="33">
        <v>5.47</v>
      </c>
      <c r="H160" s="33">
        <v>32.82</v>
      </c>
      <c r="I160" s="30" t="s">
        <v>165</v>
      </c>
      <c r="J160" s="18" t="s">
        <v>166</v>
      </c>
      <c r="K160" s="36" t="s">
        <v>166</v>
      </c>
      <c r="L160" s="43"/>
    </row>
    <row r="161" spans="1:12" x14ac:dyDescent="0.25">
      <c r="A161" s="28" t="s">
        <v>539</v>
      </c>
      <c r="B161" s="36" t="s">
        <v>131</v>
      </c>
      <c r="C161" s="36" t="s">
        <v>540</v>
      </c>
      <c r="D161" s="30">
        <v>1</v>
      </c>
      <c r="E161" s="37">
        <v>231.3</v>
      </c>
      <c r="F161" s="40">
        <v>231.3</v>
      </c>
      <c r="G161" s="33">
        <v>5.45</v>
      </c>
      <c r="H161" s="33">
        <v>5.45</v>
      </c>
      <c r="I161" s="30" t="s">
        <v>165</v>
      </c>
      <c r="J161" s="18" t="s">
        <v>166</v>
      </c>
      <c r="K161" s="36" t="s">
        <v>166</v>
      </c>
      <c r="L161" s="43"/>
    </row>
    <row r="162" spans="1:12" x14ac:dyDescent="0.25">
      <c r="A162" s="28" t="s">
        <v>541</v>
      </c>
      <c r="B162" s="36" t="s">
        <v>132</v>
      </c>
      <c r="C162" s="36" t="s">
        <v>542</v>
      </c>
      <c r="D162" s="30">
        <v>1</v>
      </c>
      <c r="E162" s="37">
        <v>231.8</v>
      </c>
      <c r="F162" s="40">
        <v>231.8</v>
      </c>
      <c r="G162" s="33">
        <v>5.74</v>
      </c>
      <c r="H162" s="33">
        <v>5.74</v>
      </c>
      <c r="I162" s="30" t="s">
        <v>165</v>
      </c>
      <c r="J162" s="18" t="s">
        <v>166</v>
      </c>
      <c r="K162" s="36" t="s">
        <v>166</v>
      </c>
      <c r="L162" s="43"/>
    </row>
    <row r="163" spans="1:12" x14ac:dyDescent="0.25">
      <c r="A163" s="28" t="s">
        <v>543</v>
      </c>
      <c r="B163" s="36" t="s">
        <v>133</v>
      </c>
      <c r="C163" s="36" t="s">
        <v>544</v>
      </c>
      <c r="D163" s="30">
        <v>1</v>
      </c>
      <c r="E163" s="37">
        <v>232.6</v>
      </c>
      <c r="F163" s="40">
        <v>232.6</v>
      </c>
      <c r="G163" s="33">
        <v>5.46</v>
      </c>
      <c r="H163" s="33">
        <v>5.46</v>
      </c>
      <c r="I163" s="30" t="s">
        <v>165</v>
      </c>
      <c r="J163" s="18" t="s">
        <v>166</v>
      </c>
      <c r="K163" s="36" t="s">
        <v>166</v>
      </c>
      <c r="L163" s="43"/>
    </row>
    <row r="164" spans="1:12" x14ac:dyDescent="0.25">
      <c r="A164" s="28" t="s">
        <v>545</v>
      </c>
      <c r="B164" s="36" t="s">
        <v>134</v>
      </c>
      <c r="C164" s="36" t="s">
        <v>546</v>
      </c>
      <c r="D164" s="30">
        <v>1</v>
      </c>
      <c r="E164" s="37">
        <v>242.1</v>
      </c>
      <c r="F164" s="40">
        <v>242.1</v>
      </c>
      <c r="G164" s="33">
        <v>6.11</v>
      </c>
      <c r="H164" s="33">
        <v>6.11</v>
      </c>
      <c r="I164" s="30" t="s">
        <v>165</v>
      </c>
      <c r="J164" s="18" t="s">
        <v>166</v>
      </c>
      <c r="K164" s="36" t="s">
        <v>166</v>
      </c>
      <c r="L164" s="43"/>
    </row>
    <row r="165" spans="1:12" x14ac:dyDescent="0.25">
      <c r="A165" s="28" t="s">
        <v>547</v>
      </c>
      <c r="B165" s="36" t="s">
        <v>135</v>
      </c>
      <c r="C165" s="36" t="s">
        <v>548</v>
      </c>
      <c r="D165" s="30">
        <v>1</v>
      </c>
      <c r="E165" s="37">
        <v>231.3</v>
      </c>
      <c r="F165" s="40">
        <v>231.3</v>
      </c>
      <c r="G165" s="33">
        <v>5.45</v>
      </c>
      <c r="H165" s="33">
        <v>5.45</v>
      </c>
      <c r="I165" s="30" t="s">
        <v>165</v>
      </c>
      <c r="J165" s="18" t="s">
        <v>166</v>
      </c>
      <c r="K165" s="36" t="s">
        <v>166</v>
      </c>
      <c r="L165" s="43"/>
    </row>
    <row r="166" spans="1:12" x14ac:dyDescent="0.25">
      <c r="A166" s="28" t="s">
        <v>549</v>
      </c>
      <c r="B166" s="36" t="s">
        <v>136</v>
      </c>
      <c r="C166" s="36" t="s">
        <v>550</v>
      </c>
      <c r="D166" s="30">
        <v>1</v>
      </c>
      <c r="E166" s="37">
        <v>231.8</v>
      </c>
      <c r="F166" s="40">
        <v>231.8</v>
      </c>
      <c r="G166" s="33">
        <v>5.74</v>
      </c>
      <c r="H166" s="33">
        <v>5.74</v>
      </c>
      <c r="I166" s="30" t="s">
        <v>165</v>
      </c>
      <c r="J166" s="18" t="s">
        <v>166</v>
      </c>
      <c r="K166" s="36" t="s">
        <v>166</v>
      </c>
      <c r="L166" s="43"/>
    </row>
    <row r="167" spans="1:12" x14ac:dyDescent="0.25">
      <c r="A167" s="28" t="s">
        <v>551</v>
      </c>
      <c r="B167" s="36" t="s">
        <v>137</v>
      </c>
      <c r="C167" s="36" t="s">
        <v>552</v>
      </c>
      <c r="D167" s="30">
        <v>1</v>
      </c>
      <c r="E167" s="37">
        <v>205.9</v>
      </c>
      <c r="F167" s="40">
        <v>205.9</v>
      </c>
      <c r="G167" s="33">
        <v>4.83</v>
      </c>
      <c r="H167" s="33">
        <v>4.83</v>
      </c>
      <c r="I167" s="30" t="s">
        <v>165</v>
      </c>
      <c r="J167" s="18" t="s">
        <v>166</v>
      </c>
      <c r="K167" s="36" t="s">
        <v>166</v>
      </c>
      <c r="L167" s="43"/>
    </row>
    <row r="168" spans="1:12" x14ac:dyDescent="0.25">
      <c r="A168" s="28" t="s">
        <v>553</v>
      </c>
      <c r="B168" s="36" t="s">
        <v>138</v>
      </c>
      <c r="C168" s="36" t="s">
        <v>554</v>
      </c>
      <c r="D168" s="30">
        <v>1</v>
      </c>
      <c r="E168" s="37">
        <v>324.7</v>
      </c>
      <c r="F168" s="40">
        <v>324.7</v>
      </c>
      <c r="G168" s="33">
        <v>8.2799999999999994</v>
      </c>
      <c r="H168" s="33">
        <v>8.2799999999999994</v>
      </c>
      <c r="I168" s="30" t="s">
        <v>165</v>
      </c>
      <c r="J168" s="18" t="s">
        <v>166</v>
      </c>
      <c r="K168" s="36" t="s">
        <v>166</v>
      </c>
      <c r="L168" s="43"/>
    </row>
    <row r="169" spans="1:12" x14ac:dyDescent="0.25">
      <c r="A169" s="28" t="s">
        <v>555</v>
      </c>
      <c r="B169" s="36" t="s">
        <v>139</v>
      </c>
      <c r="C169" s="36" t="s">
        <v>556</v>
      </c>
      <c r="D169" s="30">
        <v>4</v>
      </c>
      <c r="E169" s="37">
        <v>66.900000000000006</v>
      </c>
      <c r="F169" s="44">
        <v>267.60000000000002</v>
      </c>
      <c r="G169" s="33">
        <v>1.6</v>
      </c>
      <c r="H169" s="33">
        <v>6.4</v>
      </c>
      <c r="I169" s="30" t="s">
        <v>170</v>
      </c>
      <c r="J169" s="18" t="s">
        <v>166</v>
      </c>
      <c r="K169" s="36" t="s">
        <v>166</v>
      </c>
      <c r="L169" s="21"/>
    </row>
    <row r="170" spans="1:12" x14ac:dyDescent="0.25">
      <c r="A170" s="28" t="s">
        <v>557</v>
      </c>
      <c r="B170" s="36" t="s">
        <v>558</v>
      </c>
      <c r="C170" s="36" t="s">
        <v>559</v>
      </c>
      <c r="D170" s="30">
        <v>4</v>
      </c>
      <c r="E170" s="37">
        <v>17.5</v>
      </c>
      <c r="F170" s="44">
        <v>70</v>
      </c>
      <c r="G170" s="33">
        <v>0.52</v>
      </c>
      <c r="H170" s="33">
        <v>2.08</v>
      </c>
      <c r="I170" s="30" t="s">
        <v>170</v>
      </c>
      <c r="J170" s="18" t="s">
        <v>166</v>
      </c>
      <c r="K170" s="36" t="s">
        <v>166</v>
      </c>
      <c r="L170" s="21"/>
    </row>
    <row r="171" spans="1:12" x14ac:dyDescent="0.25">
      <c r="A171" s="28" t="s">
        <v>560</v>
      </c>
      <c r="B171" s="36" t="s">
        <v>561</v>
      </c>
      <c r="C171" s="36" t="s">
        <v>562</v>
      </c>
      <c r="D171" s="30">
        <v>1</v>
      </c>
      <c r="E171" s="37">
        <v>292.8</v>
      </c>
      <c r="F171" s="45">
        <v>292.8</v>
      </c>
      <c r="G171" s="33">
        <v>16</v>
      </c>
      <c r="H171" s="33">
        <v>16</v>
      </c>
      <c r="I171" s="30" t="s">
        <v>170</v>
      </c>
      <c r="J171" s="18" t="s">
        <v>166</v>
      </c>
      <c r="K171" s="36" t="s">
        <v>166</v>
      </c>
      <c r="L171" s="21"/>
    </row>
    <row r="172" spans="1:12" x14ac:dyDescent="0.25">
      <c r="A172" s="28" t="s">
        <v>563</v>
      </c>
      <c r="B172" s="36" t="s">
        <v>564</v>
      </c>
      <c r="C172" s="36" t="s">
        <v>565</v>
      </c>
      <c r="D172" s="30">
        <v>1</v>
      </c>
      <c r="E172" s="37">
        <v>330.9</v>
      </c>
      <c r="F172" s="45">
        <v>330.9</v>
      </c>
      <c r="G172" s="33">
        <v>17.28</v>
      </c>
      <c r="H172" s="33">
        <v>17.28</v>
      </c>
      <c r="I172" s="30" t="s">
        <v>170</v>
      </c>
      <c r="J172" s="18" t="s">
        <v>166</v>
      </c>
      <c r="K172" s="36" t="s">
        <v>166</v>
      </c>
      <c r="L172" s="21"/>
    </row>
    <row r="173" spans="1:12" x14ac:dyDescent="0.25">
      <c r="A173" s="28" t="s">
        <v>566</v>
      </c>
      <c r="B173" s="36" t="s">
        <v>567</v>
      </c>
      <c r="C173" s="36" t="s">
        <v>568</v>
      </c>
      <c r="D173" s="30">
        <v>1</v>
      </c>
      <c r="E173" s="37">
        <v>293.39999999999998</v>
      </c>
      <c r="F173" s="45">
        <v>293.39999999999998</v>
      </c>
      <c r="G173" s="33">
        <v>16.059999999999999</v>
      </c>
      <c r="H173" s="33">
        <v>16.059999999999999</v>
      </c>
      <c r="I173" s="30" t="s">
        <v>170</v>
      </c>
      <c r="J173" s="18" t="s">
        <v>166</v>
      </c>
      <c r="K173" s="36" t="s">
        <v>166</v>
      </c>
      <c r="L173" s="21"/>
    </row>
    <row r="174" spans="1:12" x14ac:dyDescent="0.25">
      <c r="A174" s="28" t="s">
        <v>569</v>
      </c>
      <c r="B174" s="36" t="s">
        <v>570</v>
      </c>
      <c r="C174" s="36" t="s">
        <v>571</v>
      </c>
      <c r="D174" s="30">
        <v>1</v>
      </c>
      <c r="E174" s="37">
        <v>293.39999999999998</v>
      </c>
      <c r="F174" s="45">
        <v>293.39999999999998</v>
      </c>
      <c r="G174" s="33">
        <v>16.059999999999999</v>
      </c>
      <c r="H174" s="33">
        <v>16.059999999999999</v>
      </c>
      <c r="I174" s="30" t="s">
        <v>170</v>
      </c>
      <c r="J174" s="18" t="s">
        <v>166</v>
      </c>
      <c r="K174" s="36" t="s">
        <v>166</v>
      </c>
      <c r="L174" s="21"/>
    </row>
    <row r="175" spans="1:12" x14ac:dyDescent="0.25">
      <c r="A175" s="28" t="s">
        <v>572</v>
      </c>
      <c r="B175" s="36" t="s">
        <v>573</v>
      </c>
      <c r="C175" s="36" t="s">
        <v>574</v>
      </c>
      <c r="D175" s="30">
        <v>1</v>
      </c>
      <c r="E175" s="37">
        <v>371.8</v>
      </c>
      <c r="F175" s="45">
        <v>371.8</v>
      </c>
      <c r="G175" s="33">
        <v>19.920000000000002</v>
      </c>
      <c r="H175" s="33">
        <v>19.920000000000002</v>
      </c>
      <c r="I175" s="30" t="s">
        <v>170</v>
      </c>
      <c r="J175" s="18" t="s">
        <v>166</v>
      </c>
      <c r="K175" s="36" t="s">
        <v>166</v>
      </c>
      <c r="L175" s="21"/>
    </row>
    <row r="176" spans="1:12" x14ac:dyDescent="0.25">
      <c r="A176" s="28" t="s">
        <v>575</v>
      </c>
      <c r="B176" s="36" t="s">
        <v>576</v>
      </c>
      <c r="C176" s="36" t="s">
        <v>577</v>
      </c>
      <c r="D176" s="30">
        <v>1</v>
      </c>
      <c r="E176" s="37">
        <v>204.9</v>
      </c>
      <c r="F176" s="45">
        <v>204.9</v>
      </c>
      <c r="G176" s="33">
        <v>10.72</v>
      </c>
      <c r="H176" s="33">
        <v>10.72</v>
      </c>
      <c r="I176" s="30" t="s">
        <v>170</v>
      </c>
      <c r="J176" s="18" t="s">
        <v>166</v>
      </c>
      <c r="K176" s="36" t="s">
        <v>166</v>
      </c>
      <c r="L176" s="21"/>
    </row>
    <row r="177" spans="1:12" x14ac:dyDescent="0.25">
      <c r="A177" s="28" t="s">
        <v>578</v>
      </c>
      <c r="B177" s="36" t="s">
        <v>579</v>
      </c>
      <c r="C177" s="36" t="s">
        <v>580</v>
      </c>
      <c r="D177" s="30">
        <v>1</v>
      </c>
      <c r="E177" s="37">
        <v>370.8</v>
      </c>
      <c r="F177" s="45">
        <v>370.8</v>
      </c>
      <c r="G177" s="33">
        <v>19.89</v>
      </c>
      <c r="H177" s="33">
        <v>19.89</v>
      </c>
      <c r="I177" s="30" t="s">
        <v>170</v>
      </c>
      <c r="J177" s="18" t="s">
        <v>166</v>
      </c>
      <c r="K177" s="36" t="s">
        <v>166</v>
      </c>
      <c r="L177" s="21"/>
    </row>
    <row r="178" spans="1:12" x14ac:dyDescent="0.25">
      <c r="A178" s="28" t="s">
        <v>581</v>
      </c>
      <c r="B178" s="36" t="s">
        <v>582</v>
      </c>
      <c r="C178" s="36" t="s">
        <v>583</v>
      </c>
      <c r="D178" s="30">
        <v>1</v>
      </c>
      <c r="E178" s="37">
        <v>626.79999999999995</v>
      </c>
      <c r="F178" s="45">
        <v>626.79999999999995</v>
      </c>
      <c r="G178" s="33">
        <v>31.02</v>
      </c>
      <c r="H178" s="33">
        <v>31.02</v>
      </c>
      <c r="I178" s="30" t="s">
        <v>170</v>
      </c>
      <c r="J178" s="18" t="s">
        <v>166</v>
      </c>
      <c r="K178" s="36" t="s">
        <v>166</v>
      </c>
      <c r="L178" s="21"/>
    </row>
    <row r="179" spans="1:12" x14ac:dyDescent="0.25">
      <c r="A179" s="28" t="s">
        <v>584</v>
      </c>
      <c r="B179" s="36" t="s">
        <v>585</v>
      </c>
      <c r="C179" s="36" t="s">
        <v>586</v>
      </c>
      <c r="D179" s="30">
        <v>1</v>
      </c>
      <c r="E179" s="37">
        <v>474.3</v>
      </c>
      <c r="F179" s="45">
        <v>474.3</v>
      </c>
      <c r="G179" s="33">
        <v>21.31</v>
      </c>
      <c r="H179" s="33">
        <v>21.31</v>
      </c>
      <c r="I179" s="30" t="s">
        <v>170</v>
      </c>
      <c r="J179" s="18" t="s">
        <v>166</v>
      </c>
      <c r="K179" s="36" t="s">
        <v>166</v>
      </c>
      <c r="L179" s="21"/>
    </row>
    <row r="180" spans="1:12" x14ac:dyDescent="0.25">
      <c r="A180" s="28" t="s">
        <v>587</v>
      </c>
      <c r="B180" s="36" t="s">
        <v>588</v>
      </c>
      <c r="C180" s="36" t="s">
        <v>589</v>
      </c>
      <c r="D180" s="30">
        <v>47</v>
      </c>
      <c r="E180" s="37">
        <v>1.5</v>
      </c>
      <c r="F180" s="45">
        <v>70.5</v>
      </c>
      <c r="G180" s="33">
        <v>0.04</v>
      </c>
      <c r="H180" s="33">
        <v>1.88</v>
      </c>
      <c r="I180" s="30" t="s">
        <v>170</v>
      </c>
      <c r="J180" s="18" t="s">
        <v>166</v>
      </c>
      <c r="K180" s="36" t="s">
        <v>166</v>
      </c>
      <c r="L180" s="21"/>
    </row>
    <row r="181" spans="1:12" x14ac:dyDescent="0.25">
      <c r="A181" s="28" t="s">
        <v>590</v>
      </c>
      <c r="B181" s="36" t="s">
        <v>591</v>
      </c>
      <c r="C181" s="36" t="s">
        <v>592</v>
      </c>
      <c r="D181" s="30">
        <v>10</v>
      </c>
      <c r="E181" s="37">
        <v>26.4</v>
      </c>
      <c r="F181" s="45">
        <v>264</v>
      </c>
      <c r="G181" s="33">
        <v>0.37</v>
      </c>
      <c r="H181" s="33">
        <v>3.7</v>
      </c>
      <c r="I181" s="30" t="s">
        <v>165</v>
      </c>
      <c r="J181" s="18" t="s">
        <v>166</v>
      </c>
      <c r="K181" s="36" t="s">
        <v>166</v>
      </c>
      <c r="L181" s="21"/>
    </row>
    <row r="182" spans="1:12" x14ac:dyDescent="0.25">
      <c r="A182" s="28" t="s">
        <v>593</v>
      </c>
      <c r="B182" s="36" t="s">
        <v>594</v>
      </c>
      <c r="C182" s="36" t="s">
        <v>595</v>
      </c>
      <c r="D182" s="30">
        <v>24</v>
      </c>
      <c r="E182" s="37">
        <v>0.3</v>
      </c>
      <c r="F182" s="45">
        <v>7.2</v>
      </c>
      <c r="G182" s="33">
        <v>0.02</v>
      </c>
      <c r="H182" s="33">
        <v>0.48</v>
      </c>
      <c r="I182" s="30" t="s">
        <v>170</v>
      </c>
      <c r="J182" s="18" t="s">
        <v>166</v>
      </c>
      <c r="K182" s="36" t="s">
        <v>166</v>
      </c>
      <c r="L182" s="21"/>
    </row>
    <row r="183" spans="1:12" x14ac:dyDescent="0.25">
      <c r="A183" s="28" t="s">
        <v>596</v>
      </c>
      <c r="B183" s="36" t="s">
        <v>597</v>
      </c>
      <c r="C183" s="36" t="s">
        <v>598</v>
      </c>
      <c r="D183" s="30">
        <v>8</v>
      </c>
      <c r="E183" s="37">
        <v>11.2</v>
      </c>
      <c r="F183" s="45">
        <v>89.6</v>
      </c>
      <c r="G183" s="33">
        <v>0.25</v>
      </c>
      <c r="H183" s="33">
        <v>2</v>
      </c>
      <c r="I183" s="30" t="s">
        <v>165</v>
      </c>
      <c r="J183" s="18" t="s">
        <v>166</v>
      </c>
      <c r="K183" s="36" t="s">
        <v>166</v>
      </c>
      <c r="L183" s="21"/>
    </row>
    <row r="184" spans="1:12" x14ac:dyDescent="0.25">
      <c r="A184" s="28" t="s">
        <v>599</v>
      </c>
      <c r="B184" s="36" t="s">
        <v>600</v>
      </c>
      <c r="C184" s="36" t="s">
        <v>601</v>
      </c>
      <c r="D184" s="30">
        <v>1</v>
      </c>
      <c r="E184" s="37">
        <v>10.4</v>
      </c>
      <c r="F184" s="46">
        <v>10.4</v>
      </c>
      <c r="G184" s="33">
        <v>0.52</v>
      </c>
      <c r="H184" s="33">
        <v>0.52</v>
      </c>
      <c r="I184" s="30" t="s">
        <v>170</v>
      </c>
      <c r="J184" s="18" t="s">
        <v>166</v>
      </c>
      <c r="K184" s="36" t="s">
        <v>166</v>
      </c>
      <c r="L184" s="21"/>
    </row>
    <row r="185" spans="1:12" x14ac:dyDescent="0.25">
      <c r="A185" s="28" t="s">
        <v>602</v>
      </c>
      <c r="B185" s="36" t="s">
        <v>603</v>
      </c>
      <c r="C185" s="36" t="s">
        <v>604</v>
      </c>
      <c r="D185" s="30">
        <v>1</v>
      </c>
      <c r="E185" s="37">
        <v>18.399999999999999</v>
      </c>
      <c r="F185" s="46">
        <v>18.399999999999999</v>
      </c>
      <c r="G185" s="33">
        <v>0.91</v>
      </c>
      <c r="H185" s="33">
        <v>0.91</v>
      </c>
      <c r="I185" s="30" t="s">
        <v>170</v>
      </c>
      <c r="J185" s="18" t="s">
        <v>166</v>
      </c>
      <c r="K185" s="36" t="s">
        <v>166</v>
      </c>
      <c r="L185" s="21"/>
    </row>
    <row r="186" spans="1:12" x14ac:dyDescent="0.25">
      <c r="A186" s="28" t="s">
        <v>605</v>
      </c>
      <c r="B186" s="36" t="s">
        <v>606</v>
      </c>
      <c r="C186" s="36" t="s">
        <v>607</v>
      </c>
      <c r="D186" s="30">
        <v>1</v>
      </c>
      <c r="E186" s="37">
        <v>17.3</v>
      </c>
      <c r="F186" s="46">
        <v>17.3</v>
      </c>
      <c r="G186" s="33">
        <v>0.84</v>
      </c>
      <c r="H186" s="33">
        <v>0.84</v>
      </c>
      <c r="I186" s="30" t="s">
        <v>170</v>
      </c>
      <c r="J186" s="18" t="s">
        <v>166</v>
      </c>
      <c r="K186" s="36" t="s">
        <v>166</v>
      </c>
      <c r="L186" s="21"/>
    </row>
    <row r="187" spans="1:12" x14ac:dyDescent="0.25">
      <c r="A187" s="28" t="s">
        <v>608</v>
      </c>
      <c r="B187" s="36" t="s">
        <v>609</v>
      </c>
      <c r="C187" s="36" t="s">
        <v>610</v>
      </c>
      <c r="D187" s="30">
        <v>1</v>
      </c>
      <c r="E187" s="37">
        <v>17.8</v>
      </c>
      <c r="F187" s="46">
        <v>17.8</v>
      </c>
      <c r="G187" s="33">
        <v>0.87</v>
      </c>
      <c r="H187" s="33">
        <v>0.87</v>
      </c>
      <c r="I187" s="30" t="s">
        <v>170</v>
      </c>
      <c r="J187" s="18" t="s">
        <v>166</v>
      </c>
      <c r="K187" s="36" t="s">
        <v>166</v>
      </c>
      <c r="L187" s="21"/>
    </row>
    <row r="188" spans="1:12" x14ac:dyDescent="0.25">
      <c r="A188" s="28" t="s">
        <v>611</v>
      </c>
      <c r="B188" s="36" t="s">
        <v>612</v>
      </c>
      <c r="C188" s="36" t="s">
        <v>613</v>
      </c>
      <c r="D188" s="30">
        <v>1</v>
      </c>
      <c r="E188" s="37">
        <v>27</v>
      </c>
      <c r="F188" s="46">
        <v>27</v>
      </c>
      <c r="G188" s="33">
        <v>1.34</v>
      </c>
      <c r="H188" s="33">
        <v>1.34</v>
      </c>
      <c r="I188" s="30" t="s">
        <v>170</v>
      </c>
      <c r="J188" s="18" t="s">
        <v>166</v>
      </c>
      <c r="K188" s="36" t="s">
        <v>166</v>
      </c>
      <c r="L188" s="21"/>
    </row>
    <row r="189" spans="1:12" x14ac:dyDescent="0.25">
      <c r="A189" s="28" t="s">
        <v>614</v>
      </c>
      <c r="B189" s="36" t="s">
        <v>615</v>
      </c>
      <c r="C189" s="36" t="s">
        <v>616</v>
      </c>
      <c r="D189" s="30">
        <v>1</v>
      </c>
      <c r="E189" s="37">
        <v>27</v>
      </c>
      <c r="F189" s="46">
        <v>27</v>
      </c>
      <c r="G189" s="33">
        <v>1.34</v>
      </c>
      <c r="H189" s="33">
        <v>1.34</v>
      </c>
      <c r="I189" s="30" t="s">
        <v>170</v>
      </c>
      <c r="J189" s="18" t="s">
        <v>166</v>
      </c>
      <c r="K189" s="36" t="s">
        <v>166</v>
      </c>
      <c r="L189" s="21"/>
    </row>
    <row r="190" spans="1:12" x14ac:dyDescent="0.25">
      <c r="A190" s="28" t="s">
        <v>617</v>
      </c>
      <c r="B190" s="36" t="s">
        <v>618</v>
      </c>
      <c r="C190" s="36" t="s">
        <v>619</v>
      </c>
      <c r="D190" s="30">
        <v>1</v>
      </c>
      <c r="E190" s="37">
        <v>21.6</v>
      </c>
      <c r="F190" s="46">
        <v>21.6</v>
      </c>
      <c r="G190" s="33">
        <v>1.05</v>
      </c>
      <c r="H190" s="33">
        <v>1.05</v>
      </c>
      <c r="I190" s="30" t="s">
        <v>170</v>
      </c>
      <c r="J190" s="18" t="s">
        <v>166</v>
      </c>
      <c r="K190" s="36" t="s">
        <v>166</v>
      </c>
      <c r="L190" s="21"/>
    </row>
    <row r="191" spans="1:12" x14ac:dyDescent="0.25">
      <c r="A191" s="28" t="s">
        <v>620</v>
      </c>
      <c r="B191" s="36" t="s">
        <v>621</v>
      </c>
      <c r="C191" s="36" t="s">
        <v>622</v>
      </c>
      <c r="D191" s="30">
        <v>1</v>
      </c>
      <c r="E191" s="37">
        <v>21.3</v>
      </c>
      <c r="F191" s="46">
        <v>21.3</v>
      </c>
      <c r="G191" s="33">
        <v>1.04</v>
      </c>
      <c r="H191" s="33">
        <v>1.04</v>
      </c>
      <c r="I191" s="30" t="s">
        <v>170</v>
      </c>
      <c r="J191" s="18" t="s">
        <v>166</v>
      </c>
      <c r="K191" s="36" t="s">
        <v>166</v>
      </c>
      <c r="L191" s="21"/>
    </row>
    <row r="192" spans="1:12" x14ac:dyDescent="0.25">
      <c r="A192" s="28" t="s">
        <v>623</v>
      </c>
      <c r="B192" s="36" t="s">
        <v>624</v>
      </c>
      <c r="C192" s="36" t="s">
        <v>625</v>
      </c>
      <c r="D192" s="30">
        <v>1</v>
      </c>
      <c r="E192" s="37">
        <v>27.3</v>
      </c>
      <c r="F192" s="46">
        <v>27.3</v>
      </c>
      <c r="G192" s="33">
        <v>1.36</v>
      </c>
      <c r="H192" s="33">
        <v>1.36</v>
      </c>
      <c r="I192" s="30" t="s">
        <v>170</v>
      </c>
      <c r="J192" s="18" t="s">
        <v>166</v>
      </c>
      <c r="K192" s="36" t="s">
        <v>166</v>
      </c>
      <c r="L192" s="21"/>
    </row>
    <row r="193" spans="1:12" x14ac:dyDescent="0.25">
      <c r="A193" s="28" t="s">
        <v>626</v>
      </c>
      <c r="B193" s="36" t="s">
        <v>627</v>
      </c>
      <c r="C193" s="36" t="s">
        <v>628</v>
      </c>
      <c r="D193" s="30">
        <v>1</v>
      </c>
      <c r="E193" s="37">
        <v>26.3</v>
      </c>
      <c r="F193" s="46">
        <v>26.3</v>
      </c>
      <c r="G193" s="33">
        <v>1.31</v>
      </c>
      <c r="H193" s="33">
        <v>1.31</v>
      </c>
      <c r="I193" s="30" t="s">
        <v>170</v>
      </c>
      <c r="J193" s="18" t="s">
        <v>166</v>
      </c>
      <c r="K193" s="36" t="s">
        <v>166</v>
      </c>
      <c r="L193" s="21"/>
    </row>
    <row r="194" spans="1:12" x14ac:dyDescent="0.25">
      <c r="A194" s="28" t="s">
        <v>629</v>
      </c>
      <c r="B194" s="36" t="s">
        <v>630</v>
      </c>
      <c r="C194" s="36" t="s">
        <v>631</v>
      </c>
      <c r="D194" s="30">
        <v>1</v>
      </c>
      <c r="E194" s="37">
        <v>18.600000000000001</v>
      </c>
      <c r="F194" s="46">
        <v>18.600000000000001</v>
      </c>
      <c r="G194" s="33">
        <v>0.9</v>
      </c>
      <c r="H194" s="33">
        <v>0.9</v>
      </c>
      <c r="I194" s="30" t="s">
        <v>170</v>
      </c>
      <c r="J194" s="18" t="s">
        <v>166</v>
      </c>
      <c r="K194" s="36" t="s">
        <v>166</v>
      </c>
      <c r="L194" s="21"/>
    </row>
    <row r="195" spans="1:12" x14ac:dyDescent="0.25">
      <c r="A195" s="28" t="s">
        <v>632</v>
      </c>
      <c r="B195" s="36" t="s">
        <v>633</v>
      </c>
      <c r="C195" s="36" t="s">
        <v>634</v>
      </c>
      <c r="D195" s="30">
        <v>1</v>
      </c>
      <c r="E195" s="37">
        <v>13.1</v>
      </c>
      <c r="F195" s="46">
        <v>13.1</v>
      </c>
      <c r="G195" s="33">
        <v>0.64</v>
      </c>
      <c r="H195" s="33">
        <v>0.64</v>
      </c>
      <c r="I195" s="30" t="s">
        <v>170</v>
      </c>
      <c r="J195" s="18" t="s">
        <v>166</v>
      </c>
      <c r="K195" s="36" t="s">
        <v>166</v>
      </c>
      <c r="L195" s="21"/>
    </row>
    <row r="196" spans="1:12" x14ac:dyDescent="0.25">
      <c r="A196" s="28" t="s">
        <v>635</v>
      </c>
      <c r="B196" s="36" t="s">
        <v>636</v>
      </c>
      <c r="C196" s="36" t="s">
        <v>637</v>
      </c>
      <c r="D196" s="30">
        <v>1</v>
      </c>
      <c r="E196" s="37">
        <v>38.700000000000003</v>
      </c>
      <c r="F196" s="46">
        <v>38.700000000000003</v>
      </c>
      <c r="G196" s="33">
        <v>1.97</v>
      </c>
      <c r="H196" s="33">
        <v>1.97</v>
      </c>
      <c r="I196" s="30" t="s">
        <v>170</v>
      </c>
      <c r="J196" s="18" t="s">
        <v>166</v>
      </c>
      <c r="K196" s="36" t="s">
        <v>166</v>
      </c>
      <c r="L196" s="21"/>
    </row>
    <row r="197" spans="1:12" x14ac:dyDescent="0.25">
      <c r="A197" s="28" t="s">
        <v>638</v>
      </c>
      <c r="B197" s="36" t="s">
        <v>639</v>
      </c>
      <c r="C197" s="36" t="s">
        <v>640</v>
      </c>
      <c r="D197" s="30">
        <v>1</v>
      </c>
      <c r="E197" s="37">
        <v>85.2</v>
      </c>
      <c r="F197" s="46">
        <v>85.2</v>
      </c>
      <c r="G197" s="33">
        <v>4.29</v>
      </c>
      <c r="H197" s="33">
        <v>4.29</v>
      </c>
      <c r="I197" s="30" t="s">
        <v>170</v>
      </c>
      <c r="J197" s="18" t="s">
        <v>166</v>
      </c>
      <c r="K197" s="36" t="s">
        <v>166</v>
      </c>
      <c r="L197" s="21"/>
    </row>
    <row r="198" spans="1:12" x14ac:dyDescent="0.25">
      <c r="A198" s="28" t="s">
        <v>641</v>
      </c>
      <c r="B198" s="36" t="s">
        <v>642</v>
      </c>
      <c r="C198" s="36" t="s">
        <v>643</v>
      </c>
      <c r="D198" s="30">
        <v>1</v>
      </c>
      <c r="E198" s="37">
        <v>83.6</v>
      </c>
      <c r="F198" s="46">
        <v>83.6</v>
      </c>
      <c r="G198" s="33">
        <v>4.18</v>
      </c>
      <c r="H198" s="33">
        <v>4.18</v>
      </c>
      <c r="I198" s="30" t="s">
        <v>170</v>
      </c>
      <c r="J198" s="18" t="s">
        <v>166</v>
      </c>
      <c r="K198" s="36" t="s">
        <v>166</v>
      </c>
      <c r="L198" s="21"/>
    </row>
    <row r="199" spans="1:12" x14ac:dyDescent="0.25">
      <c r="A199" s="28" t="s">
        <v>644</v>
      </c>
      <c r="B199" s="36" t="s">
        <v>645</v>
      </c>
      <c r="C199" s="36" t="s">
        <v>646</v>
      </c>
      <c r="D199" s="30">
        <v>1</v>
      </c>
      <c r="E199" s="37">
        <v>76.5</v>
      </c>
      <c r="F199" s="46">
        <v>76.5</v>
      </c>
      <c r="G199" s="33">
        <v>3.81</v>
      </c>
      <c r="H199" s="33">
        <v>3.81</v>
      </c>
      <c r="I199" s="30" t="s">
        <v>170</v>
      </c>
      <c r="J199" s="18" t="s">
        <v>166</v>
      </c>
      <c r="K199" s="36" t="s">
        <v>166</v>
      </c>
      <c r="L199" s="21"/>
    </row>
    <row r="200" spans="1:12" x14ac:dyDescent="0.25">
      <c r="A200" s="28" t="s">
        <v>647</v>
      </c>
      <c r="B200" s="36" t="s">
        <v>648</v>
      </c>
      <c r="C200" s="36" t="s">
        <v>649</v>
      </c>
      <c r="D200" s="30">
        <v>2</v>
      </c>
      <c r="E200" s="37">
        <v>114.3</v>
      </c>
      <c r="F200" s="46">
        <v>228.6</v>
      </c>
      <c r="G200" s="33">
        <v>5.75</v>
      </c>
      <c r="H200" s="33">
        <v>11.5</v>
      </c>
      <c r="I200" s="30" t="s">
        <v>170</v>
      </c>
      <c r="J200" s="18" t="s">
        <v>166</v>
      </c>
      <c r="K200" s="36" t="s">
        <v>166</v>
      </c>
      <c r="L200" s="21"/>
    </row>
    <row r="201" spans="1:12" x14ac:dyDescent="0.25">
      <c r="A201" s="28" t="s">
        <v>650</v>
      </c>
      <c r="B201" s="36" t="s">
        <v>651</v>
      </c>
      <c r="C201" s="36" t="s">
        <v>652</v>
      </c>
      <c r="D201" s="30">
        <v>2</v>
      </c>
      <c r="E201" s="37">
        <v>106.5</v>
      </c>
      <c r="F201" s="46">
        <v>213</v>
      </c>
      <c r="G201" s="33">
        <v>5.34</v>
      </c>
      <c r="H201" s="33">
        <v>10.68</v>
      </c>
      <c r="I201" s="30" t="s">
        <v>170</v>
      </c>
      <c r="J201" s="18" t="s">
        <v>166</v>
      </c>
      <c r="K201" s="36" t="s">
        <v>166</v>
      </c>
      <c r="L201" s="21"/>
    </row>
    <row r="202" spans="1:12" x14ac:dyDescent="0.25">
      <c r="A202" s="28" t="s">
        <v>653</v>
      </c>
      <c r="B202" s="36" t="s">
        <v>654</v>
      </c>
      <c r="C202" s="36" t="s">
        <v>655</v>
      </c>
      <c r="D202" s="30">
        <v>1</v>
      </c>
      <c r="E202" s="37">
        <v>102.8</v>
      </c>
      <c r="F202" s="46">
        <v>102.8</v>
      </c>
      <c r="G202" s="33">
        <v>5.13</v>
      </c>
      <c r="H202" s="33">
        <v>5.13</v>
      </c>
      <c r="I202" s="30" t="s">
        <v>170</v>
      </c>
      <c r="J202" s="18" t="s">
        <v>166</v>
      </c>
      <c r="K202" s="36" t="s">
        <v>166</v>
      </c>
      <c r="L202" s="21"/>
    </row>
    <row r="203" spans="1:12" x14ac:dyDescent="0.25">
      <c r="A203" s="28" t="s">
        <v>656</v>
      </c>
      <c r="B203" s="36" t="s">
        <v>657</v>
      </c>
      <c r="C203" s="36" t="s">
        <v>658</v>
      </c>
      <c r="D203" s="30">
        <v>1</v>
      </c>
      <c r="E203" s="37">
        <v>94.7</v>
      </c>
      <c r="F203" s="46">
        <v>94.7</v>
      </c>
      <c r="G203" s="33">
        <v>4.72</v>
      </c>
      <c r="H203" s="33">
        <v>4.72</v>
      </c>
      <c r="I203" s="30" t="s">
        <v>170</v>
      </c>
      <c r="J203" s="18" t="s">
        <v>166</v>
      </c>
      <c r="K203" s="36" t="s">
        <v>166</v>
      </c>
      <c r="L203" s="21"/>
    </row>
    <row r="204" spans="1:12" x14ac:dyDescent="0.25">
      <c r="A204" s="28" t="s">
        <v>659</v>
      </c>
      <c r="B204" s="36" t="s">
        <v>660</v>
      </c>
      <c r="C204" s="36" t="s">
        <v>661</v>
      </c>
      <c r="D204" s="30">
        <v>1</v>
      </c>
      <c r="E204" s="37">
        <v>87.6</v>
      </c>
      <c r="F204" s="46">
        <v>87.6</v>
      </c>
      <c r="G204" s="33">
        <v>4.37</v>
      </c>
      <c r="H204" s="33">
        <v>4.37</v>
      </c>
      <c r="I204" s="30" t="s">
        <v>170</v>
      </c>
      <c r="J204" s="18" t="s">
        <v>166</v>
      </c>
      <c r="K204" s="36" t="s">
        <v>166</v>
      </c>
      <c r="L204" s="21"/>
    </row>
    <row r="205" spans="1:12" x14ac:dyDescent="0.25">
      <c r="A205" s="28" t="s">
        <v>662</v>
      </c>
      <c r="B205" s="36" t="s">
        <v>663</v>
      </c>
      <c r="C205" s="36" t="s">
        <v>664</v>
      </c>
      <c r="D205" s="30">
        <v>1</v>
      </c>
      <c r="E205" s="37">
        <v>54.4</v>
      </c>
      <c r="F205" s="46">
        <v>54.4</v>
      </c>
      <c r="G205" s="33">
        <v>2.73</v>
      </c>
      <c r="H205" s="33">
        <v>2.73</v>
      </c>
      <c r="I205" s="30" t="s">
        <v>170</v>
      </c>
      <c r="J205" s="18" t="s">
        <v>166</v>
      </c>
      <c r="K205" s="36" t="s">
        <v>166</v>
      </c>
      <c r="L205" s="21"/>
    </row>
    <row r="206" spans="1:12" x14ac:dyDescent="0.25">
      <c r="A206" s="28" t="s">
        <v>665</v>
      </c>
      <c r="B206" s="36" t="s">
        <v>666</v>
      </c>
      <c r="C206" s="36" t="s">
        <v>667</v>
      </c>
      <c r="D206" s="30">
        <v>1</v>
      </c>
      <c r="E206" s="37">
        <v>91.4</v>
      </c>
      <c r="F206" s="46">
        <v>91.4</v>
      </c>
      <c r="G206" s="33">
        <v>4.6500000000000004</v>
      </c>
      <c r="H206" s="33">
        <v>4.6500000000000004</v>
      </c>
      <c r="I206" s="30" t="s">
        <v>170</v>
      </c>
      <c r="J206" s="18" t="s">
        <v>166</v>
      </c>
      <c r="K206" s="36" t="s">
        <v>166</v>
      </c>
      <c r="L206" s="21"/>
    </row>
    <row r="207" spans="1:12" x14ac:dyDescent="0.25">
      <c r="A207" s="28" t="s">
        <v>668</v>
      </c>
      <c r="B207" s="36" t="s">
        <v>669</v>
      </c>
      <c r="C207" s="36" t="s">
        <v>670</v>
      </c>
      <c r="D207" s="30">
        <v>2</v>
      </c>
      <c r="E207" s="37">
        <v>197.4</v>
      </c>
      <c r="F207" s="46">
        <v>394.8</v>
      </c>
      <c r="G207" s="33">
        <v>9.9499999999999993</v>
      </c>
      <c r="H207" s="33">
        <v>19.899999999999999</v>
      </c>
      <c r="I207" s="30" t="s">
        <v>170</v>
      </c>
      <c r="J207" s="18" t="s">
        <v>166</v>
      </c>
      <c r="K207" s="36" t="s">
        <v>166</v>
      </c>
      <c r="L207" s="21"/>
    </row>
    <row r="208" spans="1:12" x14ac:dyDescent="0.25">
      <c r="A208" s="28" t="s">
        <v>671</v>
      </c>
      <c r="B208" s="36" t="s">
        <v>672</v>
      </c>
      <c r="C208" s="36" t="s">
        <v>673</v>
      </c>
      <c r="D208" s="30">
        <v>1</v>
      </c>
      <c r="E208" s="37">
        <v>180.6</v>
      </c>
      <c r="F208" s="46">
        <v>180.6</v>
      </c>
      <c r="G208" s="33">
        <v>9.07</v>
      </c>
      <c r="H208" s="33">
        <v>9.07</v>
      </c>
      <c r="I208" s="30" t="s">
        <v>170</v>
      </c>
      <c r="J208" s="18" t="s">
        <v>166</v>
      </c>
      <c r="K208" s="36" t="s">
        <v>166</v>
      </c>
      <c r="L208" s="21"/>
    </row>
    <row r="209" spans="1:12" x14ac:dyDescent="0.25">
      <c r="A209" s="28" t="s">
        <v>674</v>
      </c>
      <c r="B209" s="36" t="s">
        <v>675</v>
      </c>
      <c r="C209" s="36" t="s">
        <v>676</v>
      </c>
      <c r="D209" s="30">
        <v>2</v>
      </c>
      <c r="E209" s="37">
        <v>264.39999999999998</v>
      </c>
      <c r="F209" s="46">
        <v>528.79999999999995</v>
      </c>
      <c r="G209" s="33">
        <v>13.32</v>
      </c>
      <c r="H209" s="33">
        <v>26.64</v>
      </c>
      <c r="I209" s="30" t="s">
        <v>170</v>
      </c>
      <c r="J209" s="18" t="s">
        <v>166</v>
      </c>
      <c r="K209" s="36" t="s">
        <v>166</v>
      </c>
      <c r="L209" s="21"/>
    </row>
    <row r="210" spans="1:12" x14ac:dyDescent="0.25">
      <c r="A210" s="28" t="s">
        <v>677</v>
      </c>
      <c r="B210" s="36" t="s">
        <v>678</v>
      </c>
      <c r="C210" s="36" t="s">
        <v>679</v>
      </c>
      <c r="D210" s="30">
        <v>2</v>
      </c>
      <c r="E210" s="37">
        <v>246.2</v>
      </c>
      <c r="F210" s="46">
        <v>492.4</v>
      </c>
      <c r="G210" s="33">
        <v>12.35</v>
      </c>
      <c r="H210" s="33">
        <v>24.7</v>
      </c>
      <c r="I210" s="30" t="s">
        <v>170</v>
      </c>
      <c r="J210" s="18" t="s">
        <v>166</v>
      </c>
      <c r="K210" s="36" t="s">
        <v>166</v>
      </c>
      <c r="L210" s="21"/>
    </row>
    <row r="211" spans="1:12" x14ac:dyDescent="0.25">
      <c r="A211" s="28" t="s">
        <v>680</v>
      </c>
      <c r="B211" s="36" t="s">
        <v>681</v>
      </c>
      <c r="C211" s="36" t="s">
        <v>682</v>
      </c>
      <c r="D211" s="30">
        <v>1</v>
      </c>
      <c r="E211" s="37">
        <v>242.5</v>
      </c>
      <c r="F211" s="46">
        <v>242.5</v>
      </c>
      <c r="G211" s="33">
        <v>12.2</v>
      </c>
      <c r="H211" s="33">
        <v>12.2</v>
      </c>
      <c r="I211" s="30" t="s">
        <v>170</v>
      </c>
      <c r="J211" s="18" t="s">
        <v>166</v>
      </c>
      <c r="K211" s="36" t="s">
        <v>166</v>
      </c>
      <c r="L211" s="21"/>
    </row>
    <row r="212" spans="1:12" x14ac:dyDescent="0.25">
      <c r="A212" s="28" t="s">
        <v>683</v>
      </c>
      <c r="B212" s="36" t="s">
        <v>684</v>
      </c>
      <c r="C212" s="36" t="s">
        <v>685</v>
      </c>
      <c r="D212" s="30">
        <v>1</v>
      </c>
      <c r="E212" s="37">
        <v>223.6</v>
      </c>
      <c r="F212" s="46">
        <v>223.6</v>
      </c>
      <c r="G212" s="33">
        <v>11.24</v>
      </c>
      <c r="H212" s="33">
        <v>11.24</v>
      </c>
      <c r="I212" s="30" t="s">
        <v>170</v>
      </c>
      <c r="J212" s="18" t="s">
        <v>166</v>
      </c>
      <c r="K212" s="36" t="s">
        <v>166</v>
      </c>
      <c r="L212" s="21"/>
    </row>
    <row r="213" spans="1:12" x14ac:dyDescent="0.25">
      <c r="A213" s="28" t="s">
        <v>686</v>
      </c>
      <c r="B213" s="36" t="s">
        <v>687</v>
      </c>
      <c r="C213" s="36" t="s">
        <v>688</v>
      </c>
      <c r="D213" s="30">
        <v>1</v>
      </c>
      <c r="E213" s="37">
        <v>206.5</v>
      </c>
      <c r="F213" s="46">
        <v>206.5</v>
      </c>
      <c r="G213" s="33">
        <v>10.39</v>
      </c>
      <c r="H213" s="33">
        <v>10.39</v>
      </c>
      <c r="I213" s="30" t="s">
        <v>170</v>
      </c>
      <c r="J213" s="18" t="s">
        <v>166</v>
      </c>
      <c r="K213" s="36" t="s">
        <v>166</v>
      </c>
      <c r="L213" s="21"/>
    </row>
    <row r="214" spans="1:12" x14ac:dyDescent="0.25">
      <c r="A214" s="28" t="s">
        <v>689</v>
      </c>
      <c r="B214" s="36" t="s">
        <v>690</v>
      </c>
      <c r="C214" s="36" t="s">
        <v>691</v>
      </c>
      <c r="D214" s="30">
        <v>1</v>
      </c>
      <c r="E214" s="37">
        <v>130.5</v>
      </c>
      <c r="F214" s="46">
        <v>130.5</v>
      </c>
      <c r="G214" s="33">
        <v>6.58</v>
      </c>
      <c r="H214" s="33">
        <v>6.58</v>
      </c>
      <c r="I214" s="30" t="s">
        <v>170</v>
      </c>
      <c r="J214" s="18" t="s">
        <v>166</v>
      </c>
      <c r="K214" s="36" t="s">
        <v>166</v>
      </c>
      <c r="L214" s="21"/>
    </row>
    <row r="215" spans="1:12" x14ac:dyDescent="0.25">
      <c r="A215" s="28" t="s">
        <v>692</v>
      </c>
      <c r="B215" s="36" t="s">
        <v>693</v>
      </c>
      <c r="C215" s="36" t="s">
        <v>694</v>
      </c>
      <c r="D215" s="30">
        <v>1</v>
      </c>
      <c r="E215" s="37">
        <v>13.9</v>
      </c>
      <c r="F215" s="46">
        <v>13.9</v>
      </c>
      <c r="G215" s="33">
        <v>0.69</v>
      </c>
      <c r="H215" s="33">
        <v>0.69</v>
      </c>
      <c r="I215" s="30" t="s">
        <v>170</v>
      </c>
      <c r="J215" s="18" t="s">
        <v>166</v>
      </c>
      <c r="K215" s="36" t="s">
        <v>166</v>
      </c>
      <c r="L215" s="21"/>
    </row>
    <row r="216" spans="1:12" x14ac:dyDescent="0.25">
      <c r="A216" s="28" t="s">
        <v>695</v>
      </c>
      <c r="B216" s="36" t="s">
        <v>696</v>
      </c>
      <c r="C216" s="36" t="s">
        <v>697</v>
      </c>
      <c r="D216" s="30">
        <v>1</v>
      </c>
      <c r="E216" s="37">
        <v>57.2</v>
      </c>
      <c r="F216" s="46">
        <v>57.2</v>
      </c>
      <c r="G216" s="33">
        <v>2.77</v>
      </c>
      <c r="H216" s="33">
        <v>2.77</v>
      </c>
      <c r="I216" s="30" t="s">
        <v>170</v>
      </c>
      <c r="J216" s="18" t="s">
        <v>166</v>
      </c>
      <c r="K216" s="36" t="s">
        <v>166</v>
      </c>
      <c r="L216" s="21"/>
    </row>
    <row r="217" spans="1:12" x14ac:dyDescent="0.25">
      <c r="A217" s="28" t="s">
        <v>698</v>
      </c>
      <c r="B217" s="36" t="s">
        <v>699</v>
      </c>
      <c r="C217" s="36" t="s">
        <v>700</v>
      </c>
      <c r="D217" s="30">
        <v>1</v>
      </c>
      <c r="E217" s="37">
        <v>57.3</v>
      </c>
      <c r="F217" s="46">
        <v>57.3</v>
      </c>
      <c r="G217" s="33">
        <v>2.77</v>
      </c>
      <c r="H217" s="33">
        <v>2.77</v>
      </c>
      <c r="I217" s="30" t="s">
        <v>170</v>
      </c>
      <c r="J217" s="18" t="s">
        <v>166</v>
      </c>
      <c r="K217" s="36" t="s">
        <v>166</v>
      </c>
      <c r="L217" s="21"/>
    </row>
    <row r="218" spans="1:12" x14ac:dyDescent="0.25">
      <c r="A218" s="28" t="s">
        <v>701</v>
      </c>
      <c r="B218" s="36" t="s">
        <v>702</v>
      </c>
      <c r="C218" s="36" t="s">
        <v>703</v>
      </c>
      <c r="D218" s="30">
        <v>1</v>
      </c>
      <c r="E218" s="37">
        <v>37.4</v>
      </c>
      <c r="F218" s="46">
        <v>37.4</v>
      </c>
      <c r="G218" s="33">
        <v>1.82</v>
      </c>
      <c r="H218" s="33">
        <v>1.82</v>
      </c>
      <c r="I218" s="30" t="s">
        <v>170</v>
      </c>
      <c r="J218" s="18" t="s">
        <v>166</v>
      </c>
      <c r="K218" s="36" t="s">
        <v>166</v>
      </c>
      <c r="L218" s="21"/>
    </row>
    <row r="219" spans="1:12" x14ac:dyDescent="0.25">
      <c r="A219" s="28" t="s">
        <v>704</v>
      </c>
      <c r="B219" s="36" t="s">
        <v>705</v>
      </c>
      <c r="C219" s="36" t="s">
        <v>706</v>
      </c>
      <c r="D219" s="30">
        <v>1</v>
      </c>
      <c r="E219" s="37">
        <v>81.3</v>
      </c>
      <c r="F219" s="46">
        <v>81.3</v>
      </c>
      <c r="G219" s="33">
        <v>4</v>
      </c>
      <c r="H219" s="33">
        <v>4</v>
      </c>
      <c r="I219" s="30" t="s">
        <v>170</v>
      </c>
      <c r="J219" s="18" t="s">
        <v>166</v>
      </c>
      <c r="K219" s="36" t="s">
        <v>166</v>
      </c>
      <c r="L219" s="21"/>
    </row>
    <row r="220" spans="1:12" x14ac:dyDescent="0.25">
      <c r="A220" s="28" t="s">
        <v>707</v>
      </c>
      <c r="B220" s="36" t="s">
        <v>708</v>
      </c>
      <c r="C220" s="36" t="s">
        <v>709</v>
      </c>
      <c r="D220" s="30">
        <v>2</v>
      </c>
      <c r="E220" s="37">
        <v>177</v>
      </c>
      <c r="F220" s="46">
        <v>354</v>
      </c>
      <c r="G220" s="33">
        <v>8.6199999999999992</v>
      </c>
      <c r="H220" s="33">
        <v>17.239999999999998</v>
      </c>
      <c r="I220" s="30" t="s">
        <v>170</v>
      </c>
      <c r="J220" s="18" t="s">
        <v>166</v>
      </c>
      <c r="K220" s="36" t="s">
        <v>166</v>
      </c>
      <c r="L220" s="21"/>
    </row>
    <row r="221" spans="1:12" x14ac:dyDescent="0.25">
      <c r="A221" s="28" t="s">
        <v>710</v>
      </c>
      <c r="B221" s="36" t="s">
        <v>711</v>
      </c>
      <c r="C221" s="36" t="s">
        <v>712</v>
      </c>
      <c r="D221" s="30">
        <v>1</v>
      </c>
      <c r="E221" s="37">
        <v>267.10000000000002</v>
      </c>
      <c r="F221" s="46">
        <v>267.10000000000002</v>
      </c>
      <c r="G221" s="33">
        <v>12.99</v>
      </c>
      <c r="H221" s="33">
        <v>12.99</v>
      </c>
      <c r="I221" s="30" t="s">
        <v>170</v>
      </c>
      <c r="J221" s="18" t="s">
        <v>166</v>
      </c>
      <c r="K221" s="36" t="s">
        <v>166</v>
      </c>
      <c r="L221" s="21"/>
    </row>
    <row r="222" spans="1:12" x14ac:dyDescent="0.25">
      <c r="A222" s="28" t="s">
        <v>713</v>
      </c>
      <c r="B222" s="36" t="s">
        <v>714</v>
      </c>
      <c r="C222" s="36" t="s">
        <v>715</v>
      </c>
      <c r="D222" s="30">
        <v>1</v>
      </c>
      <c r="E222" s="37">
        <v>164.2</v>
      </c>
      <c r="F222" s="46">
        <v>164.2</v>
      </c>
      <c r="G222" s="33">
        <v>8</v>
      </c>
      <c r="H222" s="33">
        <v>8</v>
      </c>
      <c r="I222" s="30" t="s">
        <v>170</v>
      </c>
      <c r="J222" s="18" t="s">
        <v>166</v>
      </c>
      <c r="K222" s="36" t="s">
        <v>166</v>
      </c>
      <c r="L222" s="21"/>
    </row>
    <row r="223" spans="1:12" x14ac:dyDescent="0.25">
      <c r="A223" s="28" t="s">
        <v>716</v>
      </c>
      <c r="B223" s="36" t="s">
        <v>717</v>
      </c>
      <c r="C223" s="36" t="s">
        <v>718</v>
      </c>
      <c r="D223" s="30">
        <v>1</v>
      </c>
      <c r="E223" s="37">
        <v>244.9</v>
      </c>
      <c r="F223" s="46">
        <v>244.9</v>
      </c>
      <c r="G223" s="33">
        <v>11.92</v>
      </c>
      <c r="H223" s="33">
        <v>11.92</v>
      </c>
      <c r="I223" s="30" t="s">
        <v>170</v>
      </c>
      <c r="J223" s="18" t="s">
        <v>166</v>
      </c>
      <c r="K223" s="36" t="s">
        <v>166</v>
      </c>
      <c r="L223" s="21"/>
    </row>
    <row r="224" spans="1:12" x14ac:dyDescent="0.25">
      <c r="A224" s="28" t="s">
        <v>719</v>
      </c>
      <c r="B224" s="36" t="s">
        <v>720</v>
      </c>
      <c r="C224" s="36" t="s">
        <v>721</v>
      </c>
      <c r="D224" s="30">
        <v>1</v>
      </c>
      <c r="E224" s="37">
        <v>227.6</v>
      </c>
      <c r="F224" s="46">
        <v>227.6</v>
      </c>
      <c r="G224" s="33">
        <v>11.09</v>
      </c>
      <c r="H224" s="33">
        <v>11.09</v>
      </c>
      <c r="I224" s="30" t="s">
        <v>170</v>
      </c>
      <c r="J224" s="18" t="s">
        <v>166</v>
      </c>
      <c r="K224" s="36" t="s">
        <v>166</v>
      </c>
      <c r="L224" s="21"/>
    </row>
    <row r="225" spans="1:12" x14ac:dyDescent="0.25">
      <c r="A225" s="28" t="s">
        <v>722</v>
      </c>
      <c r="B225" s="36" t="s">
        <v>723</v>
      </c>
      <c r="C225" s="36" t="s">
        <v>724</v>
      </c>
      <c r="D225" s="30">
        <v>1</v>
      </c>
      <c r="E225" s="37">
        <v>244.6</v>
      </c>
      <c r="F225" s="46">
        <v>244.6</v>
      </c>
      <c r="G225" s="33">
        <v>11.91</v>
      </c>
      <c r="H225" s="33">
        <v>11.91</v>
      </c>
      <c r="I225" s="30" t="s">
        <v>170</v>
      </c>
      <c r="J225" s="18" t="s">
        <v>166</v>
      </c>
      <c r="K225" s="36" t="s">
        <v>166</v>
      </c>
      <c r="L225" s="21"/>
    </row>
    <row r="226" spans="1:12" x14ac:dyDescent="0.25">
      <c r="A226" s="28" t="s">
        <v>725</v>
      </c>
      <c r="B226" s="36" t="s">
        <v>726</v>
      </c>
      <c r="C226" s="36" t="s">
        <v>727</v>
      </c>
      <c r="D226" s="30">
        <v>1</v>
      </c>
      <c r="E226" s="37">
        <v>227.1</v>
      </c>
      <c r="F226" s="46">
        <v>227.1</v>
      </c>
      <c r="G226" s="33">
        <v>11.07</v>
      </c>
      <c r="H226" s="33">
        <v>11.07</v>
      </c>
      <c r="I226" s="30" t="s">
        <v>170</v>
      </c>
      <c r="J226" s="18" t="s">
        <v>166</v>
      </c>
      <c r="K226" s="36" t="s">
        <v>166</v>
      </c>
      <c r="L226" s="21"/>
    </row>
    <row r="227" spans="1:12" x14ac:dyDescent="0.25">
      <c r="A227" s="28" t="s">
        <v>728</v>
      </c>
      <c r="B227" s="36" t="s">
        <v>729</v>
      </c>
      <c r="C227" s="36" t="s">
        <v>730</v>
      </c>
      <c r="D227" s="30">
        <v>1</v>
      </c>
      <c r="E227" s="37">
        <v>92.1</v>
      </c>
      <c r="F227" s="46">
        <v>92.1</v>
      </c>
      <c r="G227" s="33">
        <v>4.47</v>
      </c>
      <c r="H227" s="33">
        <v>4.47</v>
      </c>
      <c r="I227" s="30" t="s">
        <v>170</v>
      </c>
      <c r="J227" s="18" t="s">
        <v>166</v>
      </c>
      <c r="K227" s="36" t="s">
        <v>166</v>
      </c>
      <c r="L227" s="21"/>
    </row>
    <row r="228" spans="1:12" x14ac:dyDescent="0.25">
      <c r="A228" s="28" t="s">
        <v>731</v>
      </c>
      <c r="B228" s="36" t="s">
        <v>732</v>
      </c>
      <c r="C228" s="36" t="s">
        <v>733</v>
      </c>
      <c r="D228" s="30">
        <v>1</v>
      </c>
      <c r="E228" s="37">
        <v>84.9</v>
      </c>
      <c r="F228" s="46">
        <v>84.9</v>
      </c>
      <c r="G228" s="33">
        <v>4.12</v>
      </c>
      <c r="H228" s="33">
        <v>4.12</v>
      </c>
      <c r="I228" s="30" t="s">
        <v>170</v>
      </c>
      <c r="J228" s="18" t="s">
        <v>166</v>
      </c>
      <c r="K228" s="36" t="s">
        <v>166</v>
      </c>
      <c r="L228" s="21"/>
    </row>
    <row r="229" spans="1:12" x14ac:dyDescent="0.25">
      <c r="A229" s="28" t="s">
        <v>734</v>
      </c>
      <c r="B229" s="36" t="s">
        <v>735</v>
      </c>
      <c r="C229" s="36" t="s">
        <v>736</v>
      </c>
      <c r="D229" s="30">
        <v>1</v>
      </c>
      <c r="E229" s="37">
        <v>58.5</v>
      </c>
      <c r="F229" s="46">
        <v>58.5</v>
      </c>
      <c r="G229" s="33">
        <v>2.85</v>
      </c>
      <c r="H229" s="33">
        <v>2.85</v>
      </c>
      <c r="I229" s="30" t="s">
        <v>170</v>
      </c>
      <c r="J229" s="18" t="s">
        <v>166</v>
      </c>
      <c r="K229" s="36" t="s">
        <v>166</v>
      </c>
      <c r="L229" s="21"/>
    </row>
    <row r="230" spans="1:12" x14ac:dyDescent="0.25">
      <c r="A230" s="28" t="s">
        <v>737</v>
      </c>
      <c r="B230" s="36" t="s">
        <v>738</v>
      </c>
      <c r="C230" s="36" t="s">
        <v>739</v>
      </c>
      <c r="D230" s="30">
        <v>1</v>
      </c>
      <c r="E230" s="37">
        <v>69.7</v>
      </c>
      <c r="F230" s="46">
        <v>69.7</v>
      </c>
      <c r="G230" s="33">
        <v>3.37</v>
      </c>
      <c r="H230" s="33">
        <v>3.37</v>
      </c>
      <c r="I230" s="30" t="s">
        <v>170</v>
      </c>
      <c r="J230" s="18" t="s">
        <v>166</v>
      </c>
      <c r="K230" s="36" t="s">
        <v>166</v>
      </c>
      <c r="L230" s="21"/>
    </row>
    <row r="231" spans="1:12" x14ac:dyDescent="0.25">
      <c r="A231" s="28" t="s">
        <v>740</v>
      </c>
      <c r="B231" s="36" t="s">
        <v>741</v>
      </c>
      <c r="C231" s="36" t="s">
        <v>742</v>
      </c>
      <c r="D231" s="30">
        <v>1</v>
      </c>
      <c r="E231" s="37">
        <v>12.9</v>
      </c>
      <c r="F231" s="46">
        <v>12.9</v>
      </c>
      <c r="G231" s="33">
        <v>0.63</v>
      </c>
      <c r="H231" s="33">
        <v>0.63</v>
      </c>
      <c r="I231" s="30" t="s">
        <v>170</v>
      </c>
      <c r="J231" s="18" t="s">
        <v>166</v>
      </c>
      <c r="K231" s="36" t="s">
        <v>166</v>
      </c>
      <c r="L231" s="21"/>
    </row>
    <row r="232" spans="1:12" x14ac:dyDescent="0.25">
      <c r="A232" s="28" t="s">
        <v>743</v>
      </c>
      <c r="B232" s="36" t="s">
        <v>744</v>
      </c>
      <c r="C232" s="36" t="s">
        <v>745</v>
      </c>
      <c r="D232" s="30">
        <v>1</v>
      </c>
      <c r="E232" s="37">
        <v>88.5</v>
      </c>
      <c r="F232" s="46">
        <v>88.5</v>
      </c>
      <c r="G232" s="33">
        <v>4.29</v>
      </c>
      <c r="H232" s="33">
        <v>4.29</v>
      </c>
      <c r="I232" s="30" t="s">
        <v>170</v>
      </c>
      <c r="J232" s="18" t="s">
        <v>166</v>
      </c>
      <c r="K232" s="36" t="s">
        <v>166</v>
      </c>
      <c r="L232" s="21"/>
    </row>
    <row r="233" spans="1:12" x14ac:dyDescent="0.25">
      <c r="A233" s="28" t="s">
        <v>746</v>
      </c>
      <c r="B233" s="36" t="s">
        <v>747</v>
      </c>
      <c r="C233" s="36" t="s">
        <v>748</v>
      </c>
      <c r="D233" s="30">
        <v>1</v>
      </c>
      <c r="E233" s="37">
        <v>66.599999999999994</v>
      </c>
      <c r="F233" s="46">
        <v>66.599999999999994</v>
      </c>
      <c r="G233" s="33">
        <v>3.23</v>
      </c>
      <c r="H233" s="33">
        <v>3.23</v>
      </c>
      <c r="I233" s="30" t="s">
        <v>170</v>
      </c>
      <c r="J233" s="18" t="s">
        <v>166</v>
      </c>
      <c r="K233" s="36" t="s">
        <v>166</v>
      </c>
      <c r="L233" s="21"/>
    </row>
    <row r="234" spans="1:12" x14ac:dyDescent="0.25">
      <c r="A234" s="28" t="s">
        <v>749</v>
      </c>
      <c r="B234" s="36" t="s">
        <v>750</v>
      </c>
      <c r="C234" s="36" t="s">
        <v>751</v>
      </c>
      <c r="D234" s="30">
        <v>1</v>
      </c>
      <c r="E234" s="37">
        <v>94.2</v>
      </c>
      <c r="F234" s="46">
        <v>94.2</v>
      </c>
      <c r="G234" s="33">
        <v>4.57</v>
      </c>
      <c r="H234" s="33">
        <v>4.57</v>
      </c>
      <c r="I234" s="30" t="s">
        <v>170</v>
      </c>
      <c r="J234" s="18" t="s">
        <v>166</v>
      </c>
      <c r="K234" s="36" t="s">
        <v>166</v>
      </c>
      <c r="L234" s="21"/>
    </row>
    <row r="235" spans="1:12" x14ac:dyDescent="0.25">
      <c r="A235" s="28" t="s">
        <v>752</v>
      </c>
      <c r="B235" s="36" t="s">
        <v>753</v>
      </c>
      <c r="C235" s="36" t="s">
        <v>754</v>
      </c>
      <c r="D235" s="30">
        <v>1</v>
      </c>
      <c r="E235" s="37">
        <v>79.400000000000006</v>
      </c>
      <c r="F235" s="46">
        <v>79.400000000000006</v>
      </c>
      <c r="G235" s="33">
        <v>3.85</v>
      </c>
      <c r="H235" s="33">
        <v>3.85</v>
      </c>
      <c r="I235" s="30" t="s">
        <v>170</v>
      </c>
      <c r="J235" s="18" t="s">
        <v>166</v>
      </c>
      <c r="K235" s="36" t="s">
        <v>166</v>
      </c>
      <c r="L235" s="21"/>
    </row>
    <row r="236" spans="1:12" x14ac:dyDescent="0.25">
      <c r="A236" s="28" t="s">
        <v>755</v>
      </c>
      <c r="B236" s="36" t="s">
        <v>756</v>
      </c>
      <c r="C236" s="36" t="s">
        <v>757</v>
      </c>
      <c r="D236" s="30">
        <v>1</v>
      </c>
      <c r="E236" s="37">
        <v>52.5</v>
      </c>
      <c r="F236" s="46">
        <v>52.5</v>
      </c>
      <c r="G236" s="33">
        <v>2.5499999999999998</v>
      </c>
      <c r="H236" s="33">
        <v>2.5499999999999998</v>
      </c>
      <c r="I236" s="30" t="s">
        <v>170</v>
      </c>
      <c r="J236" s="18" t="s">
        <v>166</v>
      </c>
      <c r="K236" s="36" t="s">
        <v>166</v>
      </c>
      <c r="L236" s="21"/>
    </row>
    <row r="237" spans="1:12" x14ac:dyDescent="0.25">
      <c r="A237" s="28" t="s">
        <v>758</v>
      </c>
      <c r="B237" s="36" t="s">
        <v>759</v>
      </c>
      <c r="C237" s="36" t="s">
        <v>760</v>
      </c>
      <c r="D237" s="30">
        <v>1</v>
      </c>
      <c r="E237" s="37">
        <v>71.3</v>
      </c>
      <c r="F237" s="46">
        <v>71.3</v>
      </c>
      <c r="G237" s="33">
        <v>3.45</v>
      </c>
      <c r="H237" s="33">
        <v>3.45</v>
      </c>
      <c r="I237" s="30" t="s">
        <v>170</v>
      </c>
      <c r="J237" s="18" t="s">
        <v>166</v>
      </c>
      <c r="K237" s="36" t="s">
        <v>166</v>
      </c>
      <c r="L237" s="21"/>
    </row>
    <row r="238" spans="1:12" x14ac:dyDescent="0.25">
      <c r="A238" s="28" t="s">
        <v>761</v>
      </c>
      <c r="B238" s="36" t="s">
        <v>762</v>
      </c>
      <c r="C238" s="36" t="s">
        <v>763</v>
      </c>
      <c r="D238" s="30">
        <v>2</v>
      </c>
      <c r="E238" s="37">
        <v>82.7</v>
      </c>
      <c r="F238" s="46">
        <v>165.4</v>
      </c>
      <c r="G238" s="33">
        <v>4.05</v>
      </c>
      <c r="H238" s="33">
        <v>8.1</v>
      </c>
      <c r="I238" s="30" t="s">
        <v>170</v>
      </c>
      <c r="J238" s="18" t="s">
        <v>166</v>
      </c>
      <c r="K238" s="36" t="s">
        <v>166</v>
      </c>
      <c r="L238" s="21"/>
    </row>
    <row r="239" spans="1:12" x14ac:dyDescent="0.25">
      <c r="A239" s="28" t="s">
        <v>764</v>
      </c>
      <c r="B239" s="36" t="s">
        <v>765</v>
      </c>
      <c r="C239" s="36" t="s">
        <v>766</v>
      </c>
      <c r="D239" s="30">
        <v>1</v>
      </c>
      <c r="E239" s="37">
        <v>160.80000000000001</v>
      </c>
      <c r="F239" s="46">
        <v>160.80000000000001</v>
      </c>
      <c r="G239" s="33">
        <v>7.84</v>
      </c>
      <c r="H239" s="33">
        <v>7.84</v>
      </c>
      <c r="I239" s="30" t="s">
        <v>170</v>
      </c>
      <c r="J239" s="18" t="s">
        <v>166</v>
      </c>
      <c r="K239" s="36" t="s">
        <v>166</v>
      </c>
      <c r="L239" s="21"/>
    </row>
    <row r="240" spans="1:12" x14ac:dyDescent="0.25">
      <c r="A240" s="28" t="s">
        <v>767</v>
      </c>
      <c r="B240" s="36" t="s">
        <v>768</v>
      </c>
      <c r="C240" s="36" t="s">
        <v>769</v>
      </c>
      <c r="D240" s="30">
        <v>1</v>
      </c>
      <c r="E240" s="37">
        <v>247.5</v>
      </c>
      <c r="F240" s="46">
        <v>247.5</v>
      </c>
      <c r="G240" s="33">
        <v>12.02</v>
      </c>
      <c r="H240" s="33">
        <v>12.02</v>
      </c>
      <c r="I240" s="30" t="s">
        <v>170</v>
      </c>
      <c r="J240" s="18" t="s">
        <v>166</v>
      </c>
      <c r="K240" s="36" t="s">
        <v>166</v>
      </c>
      <c r="L240" s="21"/>
    </row>
    <row r="241" spans="1:12" x14ac:dyDescent="0.25">
      <c r="A241" s="28" t="s">
        <v>770</v>
      </c>
      <c r="B241" s="36" t="s">
        <v>771</v>
      </c>
      <c r="C241" s="36" t="s">
        <v>772</v>
      </c>
      <c r="D241" s="30">
        <v>1</v>
      </c>
      <c r="E241" s="37">
        <v>229.9</v>
      </c>
      <c r="F241" s="46">
        <v>229.9</v>
      </c>
      <c r="G241" s="33">
        <v>11.18</v>
      </c>
      <c r="H241" s="33">
        <v>11.18</v>
      </c>
      <c r="I241" s="30" t="s">
        <v>170</v>
      </c>
      <c r="J241" s="18" t="s">
        <v>166</v>
      </c>
      <c r="K241" s="36" t="s">
        <v>166</v>
      </c>
      <c r="L241" s="21"/>
    </row>
    <row r="242" spans="1:12" x14ac:dyDescent="0.25">
      <c r="A242" s="28" t="s">
        <v>773</v>
      </c>
      <c r="B242" s="36" t="s">
        <v>774</v>
      </c>
      <c r="C242" s="36" t="s">
        <v>775</v>
      </c>
      <c r="D242" s="30">
        <v>1</v>
      </c>
      <c r="E242" s="37">
        <v>245.1</v>
      </c>
      <c r="F242" s="46">
        <v>245.1</v>
      </c>
      <c r="G242" s="33">
        <v>11.9</v>
      </c>
      <c r="H242" s="33">
        <v>11.9</v>
      </c>
      <c r="I242" s="30" t="s">
        <v>170</v>
      </c>
      <c r="J242" s="18" t="s">
        <v>166</v>
      </c>
      <c r="K242" s="36" t="s">
        <v>166</v>
      </c>
      <c r="L242" s="21"/>
    </row>
    <row r="243" spans="1:12" x14ac:dyDescent="0.25">
      <c r="A243" s="28" t="s">
        <v>776</v>
      </c>
      <c r="B243" s="36" t="s">
        <v>777</v>
      </c>
      <c r="C243" s="36" t="s">
        <v>778</v>
      </c>
      <c r="D243" s="30">
        <v>1</v>
      </c>
      <c r="E243" s="37">
        <v>227.6</v>
      </c>
      <c r="F243" s="46">
        <v>227.6</v>
      </c>
      <c r="G243" s="33">
        <v>11.06</v>
      </c>
      <c r="H243" s="33">
        <v>11.06</v>
      </c>
      <c r="I243" s="30" t="s">
        <v>170</v>
      </c>
      <c r="J243" s="18" t="s">
        <v>166</v>
      </c>
      <c r="K243" s="36" t="s">
        <v>166</v>
      </c>
      <c r="L243" s="21"/>
    </row>
    <row r="244" spans="1:12" x14ac:dyDescent="0.25">
      <c r="A244" s="28" t="s">
        <v>779</v>
      </c>
      <c r="B244" s="36" t="s">
        <v>780</v>
      </c>
      <c r="C244" s="36" t="s">
        <v>781</v>
      </c>
      <c r="D244" s="30">
        <v>1</v>
      </c>
      <c r="E244" s="37">
        <v>78.7</v>
      </c>
      <c r="F244" s="46">
        <v>78.7</v>
      </c>
      <c r="G244" s="33">
        <v>3.83</v>
      </c>
      <c r="H244" s="33">
        <v>3.83</v>
      </c>
      <c r="I244" s="30" t="s">
        <v>170</v>
      </c>
      <c r="J244" s="18" t="s">
        <v>166</v>
      </c>
      <c r="K244" s="36" t="s">
        <v>166</v>
      </c>
      <c r="L244" s="21"/>
    </row>
    <row r="245" spans="1:12" x14ac:dyDescent="0.25">
      <c r="A245" s="28" t="s">
        <v>782</v>
      </c>
      <c r="B245" s="36" t="s">
        <v>783</v>
      </c>
      <c r="C245" s="36" t="s">
        <v>784</v>
      </c>
      <c r="D245" s="30">
        <v>1</v>
      </c>
      <c r="E245" s="37">
        <v>50.8</v>
      </c>
      <c r="F245" s="46">
        <v>50.8</v>
      </c>
      <c r="G245" s="33">
        <v>2.46</v>
      </c>
      <c r="H245" s="33">
        <v>2.46</v>
      </c>
      <c r="I245" s="30" t="s">
        <v>170</v>
      </c>
      <c r="J245" s="18" t="s">
        <v>166</v>
      </c>
      <c r="K245" s="36" t="s">
        <v>166</v>
      </c>
      <c r="L245" s="21"/>
    </row>
    <row r="246" spans="1:12" x14ac:dyDescent="0.25">
      <c r="A246" s="28" t="s">
        <v>785</v>
      </c>
      <c r="B246" s="36" t="s">
        <v>786</v>
      </c>
      <c r="C246" s="36" t="s">
        <v>787</v>
      </c>
      <c r="D246" s="30">
        <v>1</v>
      </c>
      <c r="E246" s="37">
        <v>41.8</v>
      </c>
      <c r="F246" s="46">
        <v>41.8</v>
      </c>
      <c r="G246" s="33">
        <v>2.0299999999999998</v>
      </c>
      <c r="H246" s="33">
        <v>2.0299999999999998</v>
      </c>
      <c r="I246" s="30" t="s">
        <v>170</v>
      </c>
      <c r="J246" s="18" t="s">
        <v>166</v>
      </c>
      <c r="K246" s="36" t="s">
        <v>166</v>
      </c>
      <c r="L246" s="21"/>
    </row>
    <row r="247" spans="1:12" x14ac:dyDescent="0.25">
      <c r="A247" s="28" t="s">
        <v>788</v>
      </c>
      <c r="B247" s="36" t="s">
        <v>789</v>
      </c>
      <c r="C247" s="36" t="s">
        <v>790</v>
      </c>
      <c r="D247" s="30">
        <v>1</v>
      </c>
      <c r="E247" s="37">
        <v>24.2</v>
      </c>
      <c r="F247" s="46">
        <v>24.2</v>
      </c>
      <c r="G247" s="33">
        <v>1.19</v>
      </c>
      <c r="H247" s="33">
        <v>1.19</v>
      </c>
      <c r="I247" s="30" t="s">
        <v>170</v>
      </c>
      <c r="J247" s="18" t="s">
        <v>166</v>
      </c>
      <c r="K247" s="36" t="s">
        <v>166</v>
      </c>
      <c r="L247" s="21"/>
    </row>
    <row r="248" spans="1:12" x14ac:dyDescent="0.25">
      <c r="A248" s="28" t="s">
        <v>791</v>
      </c>
      <c r="B248" s="36" t="s">
        <v>792</v>
      </c>
      <c r="C248" s="36" t="s">
        <v>793</v>
      </c>
      <c r="D248" s="30">
        <v>1</v>
      </c>
      <c r="E248" s="37">
        <v>14.7</v>
      </c>
      <c r="F248" s="46">
        <v>14.7</v>
      </c>
      <c r="G248" s="33">
        <v>0.74</v>
      </c>
      <c r="H248" s="33">
        <v>0.74</v>
      </c>
      <c r="I248" s="30" t="s">
        <v>170</v>
      </c>
      <c r="J248" s="18" t="s">
        <v>166</v>
      </c>
      <c r="K248" s="36" t="s">
        <v>166</v>
      </c>
      <c r="L248" s="21"/>
    </row>
    <row r="249" spans="1:12" x14ac:dyDescent="0.25">
      <c r="A249" s="28" t="s">
        <v>794</v>
      </c>
      <c r="B249" s="36" t="s">
        <v>795</v>
      </c>
      <c r="C249" s="36" t="s">
        <v>796</v>
      </c>
      <c r="D249" s="30">
        <v>1</v>
      </c>
      <c r="E249" s="37">
        <v>17</v>
      </c>
      <c r="F249" s="46">
        <v>17</v>
      </c>
      <c r="G249" s="33">
        <v>0.84</v>
      </c>
      <c r="H249" s="33">
        <v>0.84</v>
      </c>
      <c r="I249" s="30" t="s">
        <v>170</v>
      </c>
      <c r="J249" s="18" t="s">
        <v>166</v>
      </c>
      <c r="K249" s="36" t="s">
        <v>166</v>
      </c>
      <c r="L249" s="21"/>
    </row>
    <row r="250" spans="1:12" x14ac:dyDescent="0.25">
      <c r="A250" s="28" t="s">
        <v>797</v>
      </c>
      <c r="B250" s="36" t="s">
        <v>798</v>
      </c>
      <c r="C250" s="36" t="s">
        <v>799</v>
      </c>
      <c r="D250" s="30">
        <v>1</v>
      </c>
      <c r="E250" s="37">
        <v>19</v>
      </c>
      <c r="F250" s="46">
        <v>19</v>
      </c>
      <c r="G250" s="33">
        <v>0.93</v>
      </c>
      <c r="H250" s="33">
        <v>0.93</v>
      </c>
      <c r="I250" s="30" t="s">
        <v>170</v>
      </c>
      <c r="J250" s="18" t="s">
        <v>166</v>
      </c>
      <c r="K250" s="36" t="s">
        <v>166</v>
      </c>
      <c r="L250" s="21"/>
    </row>
    <row r="251" spans="1:12" x14ac:dyDescent="0.25">
      <c r="A251" s="28" t="s">
        <v>800</v>
      </c>
      <c r="B251" s="36" t="s">
        <v>801</v>
      </c>
      <c r="C251" s="36" t="s">
        <v>802</v>
      </c>
      <c r="D251" s="30">
        <v>1</v>
      </c>
      <c r="E251" s="37">
        <v>12.2</v>
      </c>
      <c r="F251" s="46">
        <v>12.2</v>
      </c>
      <c r="G251" s="33">
        <v>0.6</v>
      </c>
      <c r="H251" s="33">
        <v>0.6</v>
      </c>
      <c r="I251" s="30" t="s">
        <v>170</v>
      </c>
      <c r="J251" s="18" t="s">
        <v>166</v>
      </c>
      <c r="K251" s="36" t="s">
        <v>166</v>
      </c>
      <c r="L251" s="21"/>
    </row>
    <row r="252" spans="1:12" x14ac:dyDescent="0.25">
      <c r="A252" s="28" t="s">
        <v>803</v>
      </c>
      <c r="B252" s="36" t="s">
        <v>804</v>
      </c>
      <c r="C252" s="36" t="s">
        <v>805</v>
      </c>
      <c r="D252" s="30">
        <v>2</v>
      </c>
      <c r="E252" s="37">
        <v>178.8</v>
      </c>
      <c r="F252" s="46">
        <v>357.6</v>
      </c>
      <c r="G252" s="33">
        <v>8.69</v>
      </c>
      <c r="H252" s="33">
        <v>17.38</v>
      </c>
      <c r="I252" s="30" t="s">
        <v>170</v>
      </c>
      <c r="J252" s="18" t="s">
        <v>166</v>
      </c>
      <c r="K252" s="36" t="s">
        <v>166</v>
      </c>
      <c r="L252" s="21"/>
    </row>
    <row r="253" spans="1:12" x14ac:dyDescent="0.25">
      <c r="A253" s="28" t="s">
        <v>806</v>
      </c>
      <c r="B253" s="36" t="s">
        <v>807</v>
      </c>
      <c r="C253" s="36" t="s">
        <v>808</v>
      </c>
      <c r="D253" s="30">
        <v>1</v>
      </c>
      <c r="E253" s="37">
        <v>165.8</v>
      </c>
      <c r="F253" s="46">
        <v>165.8</v>
      </c>
      <c r="G253" s="33">
        <v>8.06</v>
      </c>
      <c r="H253" s="33">
        <v>8.06</v>
      </c>
      <c r="I253" s="30" t="s">
        <v>170</v>
      </c>
      <c r="J253" s="18" t="s">
        <v>166</v>
      </c>
      <c r="K253" s="36" t="s">
        <v>166</v>
      </c>
      <c r="L253" s="21"/>
    </row>
    <row r="254" spans="1:12" x14ac:dyDescent="0.25">
      <c r="A254" s="28" t="s">
        <v>809</v>
      </c>
      <c r="B254" s="36" t="s">
        <v>810</v>
      </c>
      <c r="C254" s="36" t="s">
        <v>811</v>
      </c>
      <c r="D254" s="30">
        <v>1</v>
      </c>
      <c r="E254" s="37">
        <v>247.6</v>
      </c>
      <c r="F254" s="46">
        <v>247.6</v>
      </c>
      <c r="G254" s="33">
        <v>12.03</v>
      </c>
      <c r="H254" s="33">
        <v>12.03</v>
      </c>
      <c r="I254" s="30" t="s">
        <v>170</v>
      </c>
      <c r="J254" s="18" t="s">
        <v>166</v>
      </c>
      <c r="K254" s="36" t="s">
        <v>166</v>
      </c>
      <c r="L254" s="21"/>
    </row>
    <row r="255" spans="1:12" x14ac:dyDescent="0.25">
      <c r="A255" s="28" t="s">
        <v>812</v>
      </c>
      <c r="B255" s="36" t="s">
        <v>813</v>
      </c>
      <c r="C255" s="36" t="s">
        <v>814</v>
      </c>
      <c r="D255" s="30">
        <v>1</v>
      </c>
      <c r="E255" s="37">
        <v>230</v>
      </c>
      <c r="F255" s="46">
        <v>230</v>
      </c>
      <c r="G255" s="33">
        <v>11.19</v>
      </c>
      <c r="H255" s="33">
        <v>11.19</v>
      </c>
      <c r="I255" s="30" t="s">
        <v>170</v>
      </c>
      <c r="J255" s="18" t="s">
        <v>166</v>
      </c>
      <c r="K255" s="36" t="s">
        <v>166</v>
      </c>
      <c r="L255" s="21"/>
    </row>
    <row r="256" spans="1:12" x14ac:dyDescent="0.25">
      <c r="A256" s="28" t="s">
        <v>815</v>
      </c>
      <c r="B256" s="36" t="s">
        <v>816</v>
      </c>
      <c r="C256" s="36" t="s">
        <v>817</v>
      </c>
      <c r="D256" s="30">
        <v>1</v>
      </c>
      <c r="E256" s="37">
        <v>219.6</v>
      </c>
      <c r="F256" s="46">
        <v>219.6</v>
      </c>
      <c r="G256" s="33">
        <v>10.68</v>
      </c>
      <c r="H256" s="33">
        <v>10.68</v>
      </c>
      <c r="I256" s="30" t="s">
        <v>170</v>
      </c>
      <c r="J256" s="18" t="s">
        <v>166</v>
      </c>
      <c r="K256" s="36" t="s">
        <v>166</v>
      </c>
      <c r="L256" s="21"/>
    </row>
    <row r="257" spans="1:12" x14ac:dyDescent="0.25">
      <c r="A257" s="28" t="s">
        <v>818</v>
      </c>
      <c r="B257" s="36" t="s">
        <v>819</v>
      </c>
      <c r="C257" s="36" t="s">
        <v>820</v>
      </c>
      <c r="D257" s="30">
        <v>1</v>
      </c>
      <c r="E257" s="37">
        <v>183.4</v>
      </c>
      <c r="F257" s="46">
        <v>183.4</v>
      </c>
      <c r="G257" s="33">
        <v>8.93</v>
      </c>
      <c r="H257" s="33">
        <v>8.93</v>
      </c>
      <c r="I257" s="30" t="s">
        <v>170</v>
      </c>
      <c r="J257" s="18" t="s">
        <v>166</v>
      </c>
      <c r="K257" s="36" t="s">
        <v>166</v>
      </c>
      <c r="L257" s="21"/>
    </row>
    <row r="258" spans="1:12" x14ac:dyDescent="0.25">
      <c r="A258" s="28" t="s">
        <v>821</v>
      </c>
      <c r="B258" s="36" t="s">
        <v>822</v>
      </c>
      <c r="C258" s="36" t="s">
        <v>823</v>
      </c>
      <c r="D258" s="30">
        <v>1</v>
      </c>
      <c r="E258" s="37">
        <v>244.4</v>
      </c>
      <c r="F258" s="46">
        <v>244.4</v>
      </c>
      <c r="G258" s="33">
        <v>11.87</v>
      </c>
      <c r="H258" s="33">
        <v>11.87</v>
      </c>
      <c r="I258" s="30" t="s">
        <v>170</v>
      </c>
      <c r="J258" s="18" t="s">
        <v>166</v>
      </c>
      <c r="K258" s="36" t="s">
        <v>166</v>
      </c>
      <c r="L258" s="21"/>
    </row>
    <row r="259" spans="1:12" x14ac:dyDescent="0.25">
      <c r="A259" s="28" t="s">
        <v>824</v>
      </c>
      <c r="B259" s="36" t="s">
        <v>825</v>
      </c>
      <c r="C259" s="36" t="s">
        <v>826</v>
      </c>
      <c r="D259" s="30">
        <v>1</v>
      </c>
      <c r="E259" s="37">
        <v>226.8</v>
      </c>
      <c r="F259" s="46">
        <v>226.8</v>
      </c>
      <c r="G259" s="33">
        <v>11.03</v>
      </c>
      <c r="H259" s="33">
        <v>11.03</v>
      </c>
      <c r="I259" s="30" t="s">
        <v>170</v>
      </c>
      <c r="J259" s="18" t="s">
        <v>166</v>
      </c>
      <c r="K259" s="36" t="s">
        <v>166</v>
      </c>
      <c r="L259" s="21"/>
    </row>
    <row r="260" spans="1:12" x14ac:dyDescent="0.25">
      <c r="A260" s="28" t="s">
        <v>827</v>
      </c>
      <c r="B260" s="36" t="s">
        <v>828</v>
      </c>
      <c r="C260" s="36" t="s">
        <v>829</v>
      </c>
      <c r="D260" s="30">
        <v>1</v>
      </c>
      <c r="E260" s="37">
        <v>170.5</v>
      </c>
      <c r="F260" s="46">
        <v>170.5</v>
      </c>
      <c r="G260" s="33">
        <v>8.3000000000000007</v>
      </c>
      <c r="H260" s="33">
        <v>8.3000000000000007</v>
      </c>
      <c r="I260" s="30" t="s">
        <v>170</v>
      </c>
      <c r="J260" s="18" t="s">
        <v>166</v>
      </c>
      <c r="K260" s="36" t="s">
        <v>166</v>
      </c>
      <c r="L260" s="21"/>
    </row>
    <row r="261" spans="1:12" x14ac:dyDescent="0.25">
      <c r="A261" s="28" t="s">
        <v>830</v>
      </c>
      <c r="B261" s="36" t="s">
        <v>831</v>
      </c>
      <c r="C261" s="36" t="s">
        <v>832</v>
      </c>
      <c r="D261" s="30">
        <v>1</v>
      </c>
      <c r="E261" s="37">
        <v>117.4</v>
      </c>
      <c r="F261" s="46">
        <v>117.4</v>
      </c>
      <c r="G261" s="33">
        <v>5.73</v>
      </c>
      <c r="H261" s="33">
        <v>5.73</v>
      </c>
      <c r="I261" s="30" t="s">
        <v>170</v>
      </c>
      <c r="J261" s="18" t="s">
        <v>166</v>
      </c>
      <c r="K261" s="36" t="s">
        <v>166</v>
      </c>
      <c r="L261" s="21"/>
    </row>
    <row r="262" spans="1:12" x14ac:dyDescent="0.25">
      <c r="A262" s="28" t="s">
        <v>833</v>
      </c>
      <c r="B262" s="36" t="s">
        <v>834</v>
      </c>
      <c r="C262" s="36" t="s">
        <v>835</v>
      </c>
      <c r="D262" s="30">
        <v>1</v>
      </c>
      <c r="E262" s="37">
        <v>97.7</v>
      </c>
      <c r="F262" s="46">
        <v>97.7</v>
      </c>
      <c r="G262" s="33">
        <v>4.79</v>
      </c>
      <c r="H262" s="33">
        <v>4.79</v>
      </c>
      <c r="I262" s="30" t="s">
        <v>170</v>
      </c>
      <c r="J262" s="18" t="s">
        <v>166</v>
      </c>
      <c r="K262" s="36" t="s">
        <v>166</v>
      </c>
      <c r="L262" s="21"/>
    </row>
    <row r="263" spans="1:12" x14ac:dyDescent="0.25">
      <c r="A263" s="28" t="s">
        <v>836</v>
      </c>
      <c r="B263" s="36" t="s">
        <v>837</v>
      </c>
      <c r="C263" s="36" t="s">
        <v>838</v>
      </c>
      <c r="D263" s="30">
        <v>1</v>
      </c>
      <c r="E263" s="37">
        <v>210.5</v>
      </c>
      <c r="F263" s="46">
        <v>210.5</v>
      </c>
      <c r="G263" s="33">
        <v>10.23</v>
      </c>
      <c r="H263" s="33">
        <v>10.23</v>
      </c>
      <c r="I263" s="30" t="s">
        <v>170</v>
      </c>
      <c r="J263" s="18" t="s">
        <v>166</v>
      </c>
      <c r="K263" s="36" t="s">
        <v>166</v>
      </c>
      <c r="L263" s="21"/>
    </row>
    <row r="264" spans="1:12" x14ac:dyDescent="0.25">
      <c r="A264" s="28" t="s">
        <v>839</v>
      </c>
      <c r="B264" s="36" t="s">
        <v>840</v>
      </c>
      <c r="C264" s="36" t="s">
        <v>841</v>
      </c>
      <c r="D264" s="30">
        <v>1</v>
      </c>
      <c r="E264" s="37">
        <v>211</v>
      </c>
      <c r="F264" s="46">
        <v>211</v>
      </c>
      <c r="G264" s="33">
        <v>10.25</v>
      </c>
      <c r="H264" s="33">
        <v>10.25</v>
      </c>
      <c r="I264" s="30" t="s">
        <v>170</v>
      </c>
      <c r="J264" s="18" t="s">
        <v>166</v>
      </c>
      <c r="K264" s="36" t="s">
        <v>166</v>
      </c>
      <c r="L264" s="21"/>
    </row>
    <row r="265" spans="1:12" x14ac:dyDescent="0.25">
      <c r="A265" s="28" t="s">
        <v>842</v>
      </c>
      <c r="B265" s="36" t="s">
        <v>843</v>
      </c>
      <c r="C265" s="36" t="s">
        <v>844</v>
      </c>
      <c r="D265" s="30">
        <v>1</v>
      </c>
      <c r="E265" s="37">
        <v>195.7</v>
      </c>
      <c r="F265" s="46">
        <v>195.7</v>
      </c>
      <c r="G265" s="33">
        <v>9.51</v>
      </c>
      <c r="H265" s="33">
        <v>9.51</v>
      </c>
      <c r="I265" s="30" t="s">
        <v>170</v>
      </c>
      <c r="J265" s="18" t="s">
        <v>166</v>
      </c>
      <c r="K265" s="36" t="s">
        <v>166</v>
      </c>
      <c r="L265" s="21"/>
    </row>
    <row r="266" spans="1:12" x14ac:dyDescent="0.25">
      <c r="A266" s="28" t="s">
        <v>845</v>
      </c>
      <c r="B266" s="36" t="s">
        <v>846</v>
      </c>
      <c r="C266" s="36" t="s">
        <v>847</v>
      </c>
      <c r="D266" s="30">
        <v>1</v>
      </c>
      <c r="E266" s="37">
        <v>292.3</v>
      </c>
      <c r="F266" s="46">
        <v>292.3</v>
      </c>
      <c r="G266" s="33">
        <v>14.19</v>
      </c>
      <c r="H266" s="33">
        <v>14.19</v>
      </c>
      <c r="I266" s="30" t="s">
        <v>170</v>
      </c>
      <c r="J266" s="18" t="s">
        <v>166</v>
      </c>
      <c r="K266" s="36" t="s">
        <v>166</v>
      </c>
      <c r="L266" s="21"/>
    </row>
    <row r="267" spans="1:12" x14ac:dyDescent="0.25">
      <c r="A267" s="28" t="s">
        <v>848</v>
      </c>
      <c r="B267" s="36" t="s">
        <v>849</v>
      </c>
      <c r="C267" s="36" t="s">
        <v>850</v>
      </c>
      <c r="D267" s="30">
        <v>1</v>
      </c>
      <c r="E267" s="37">
        <v>271.5</v>
      </c>
      <c r="F267" s="46">
        <v>271.5</v>
      </c>
      <c r="G267" s="33">
        <v>13.2</v>
      </c>
      <c r="H267" s="33">
        <v>13.2</v>
      </c>
      <c r="I267" s="30" t="s">
        <v>170</v>
      </c>
      <c r="J267" s="18" t="s">
        <v>166</v>
      </c>
      <c r="K267" s="36" t="s">
        <v>166</v>
      </c>
      <c r="L267" s="21"/>
    </row>
    <row r="268" spans="1:12" x14ac:dyDescent="0.25">
      <c r="A268" s="28" t="s">
        <v>851</v>
      </c>
      <c r="B268" s="36" t="s">
        <v>852</v>
      </c>
      <c r="C268" s="36" t="s">
        <v>853</v>
      </c>
      <c r="D268" s="30">
        <v>1</v>
      </c>
      <c r="E268" s="37">
        <v>259.2</v>
      </c>
      <c r="F268" s="46">
        <v>259.2</v>
      </c>
      <c r="G268" s="33">
        <v>12.61</v>
      </c>
      <c r="H268" s="33">
        <v>12.61</v>
      </c>
      <c r="I268" s="30" t="s">
        <v>170</v>
      </c>
      <c r="J268" s="18" t="s">
        <v>166</v>
      </c>
      <c r="K268" s="36" t="s">
        <v>166</v>
      </c>
      <c r="L268" s="21"/>
    </row>
    <row r="269" spans="1:12" x14ac:dyDescent="0.25">
      <c r="A269" s="28" t="s">
        <v>854</v>
      </c>
      <c r="B269" s="36" t="s">
        <v>855</v>
      </c>
      <c r="C269" s="36" t="s">
        <v>856</v>
      </c>
      <c r="D269" s="30">
        <v>1</v>
      </c>
      <c r="E269" s="37">
        <v>217.5</v>
      </c>
      <c r="F269" s="46">
        <v>217.5</v>
      </c>
      <c r="G269" s="33">
        <v>10.58</v>
      </c>
      <c r="H269" s="33">
        <v>10.58</v>
      </c>
      <c r="I269" s="30" t="s">
        <v>170</v>
      </c>
      <c r="J269" s="18" t="s">
        <v>166</v>
      </c>
      <c r="K269" s="36" t="s">
        <v>166</v>
      </c>
      <c r="L269" s="21"/>
    </row>
    <row r="270" spans="1:12" x14ac:dyDescent="0.25">
      <c r="A270" s="28" t="s">
        <v>857</v>
      </c>
      <c r="B270" s="36" t="s">
        <v>858</v>
      </c>
      <c r="C270" s="36" t="s">
        <v>859</v>
      </c>
      <c r="D270" s="30">
        <v>1</v>
      </c>
      <c r="E270" s="37">
        <v>289.5</v>
      </c>
      <c r="F270" s="46">
        <v>289.5</v>
      </c>
      <c r="G270" s="33">
        <v>14.05</v>
      </c>
      <c r="H270" s="33">
        <v>14.05</v>
      </c>
      <c r="I270" s="30" t="s">
        <v>170</v>
      </c>
      <c r="J270" s="18" t="s">
        <v>166</v>
      </c>
      <c r="K270" s="36" t="s">
        <v>166</v>
      </c>
      <c r="L270" s="21"/>
    </row>
    <row r="271" spans="1:12" x14ac:dyDescent="0.25">
      <c r="A271" s="28" t="s">
        <v>860</v>
      </c>
      <c r="B271" s="36" t="s">
        <v>861</v>
      </c>
      <c r="C271" s="36" t="s">
        <v>862</v>
      </c>
      <c r="D271" s="30">
        <v>1</v>
      </c>
      <c r="E271" s="37">
        <v>268.8</v>
      </c>
      <c r="F271" s="46">
        <v>268.8</v>
      </c>
      <c r="G271" s="33">
        <v>13.06</v>
      </c>
      <c r="H271" s="33">
        <v>13.06</v>
      </c>
      <c r="I271" s="30" t="s">
        <v>170</v>
      </c>
      <c r="J271" s="18" t="s">
        <v>166</v>
      </c>
      <c r="K271" s="36" t="s">
        <v>166</v>
      </c>
      <c r="L271" s="21"/>
    </row>
    <row r="272" spans="1:12" x14ac:dyDescent="0.25">
      <c r="A272" s="28" t="s">
        <v>863</v>
      </c>
      <c r="B272" s="36" t="s">
        <v>864</v>
      </c>
      <c r="C272" s="36" t="s">
        <v>865</v>
      </c>
      <c r="D272" s="30">
        <v>1</v>
      </c>
      <c r="E272" s="37">
        <v>202.2</v>
      </c>
      <c r="F272" s="46">
        <v>202.2</v>
      </c>
      <c r="G272" s="33">
        <v>9.84</v>
      </c>
      <c r="H272" s="33">
        <v>9.84</v>
      </c>
      <c r="I272" s="30" t="s">
        <v>170</v>
      </c>
      <c r="J272" s="18" t="s">
        <v>166</v>
      </c>
      <c r="K272" s="36" t="s">
        <v>166</v>
      </c>
      <c r="L272" s="21"/>
    </row>
    <row r="273" spans="1:12" x14ac:dyDescent="0.25">
      <c r="A273" s="28" t="s">
        <v>866</v>
      </c>
      <c r="B273" s="36" t="s">
        <v>867</v>
      </c>
      <c r="C273" s="36" t="s">
        <v>868</v>
      </c>
      <c r="D273" s="30">
        <v>1</v>
      </c>
      <c r="E273" s="37">
        <v>210.3</v>
      </c>
      <c r="F273" s="46">
        <v>210.3</v>
      </c>
      <c r="G273" s="33">
        <v>10.220000000000001</v>
      </c>
      <c r="H273" s="33">
        <v>10.220000000000001</v>
      </c>
      <c r="I273" s="30" t="s">
        <v>170</v>
      </c>
      <c r="J273" s="18" t="s">
        <v>166</v>
      </c>
      <c r="K273" s="36" t="s">
        <v>166</v>
      </c>
      <c r="L273" s="21"/>
    </row>
    <row r="274" spans="1:12" x14ac:dyDescent="0.25">
      <c r="A274" s="28" t="s">
        <v>869</v>
      </c>
      <c r="B274" s="36" t="s">
        <v>870</v>
      </c>
      <c r="C274" s="36" t="s">
        <v>871</v>
      </c>
      <c r="D274" s="30">
        <v>7</v>
      </c>
      <c r="E274" s="37">
        <v>228.8</v>
      </c>
      <c r="F274" s="46">
        <v>1601.6</v>
      </c>
      <c r="G274" s="33">
        <v>11.13</v>
      </c>
      <c r="H274" s="33">
        <v>77.91</v>
      </c>
      <c r="I274" s="30" t="s">
        <v>170</v>
      </c>
      <c r="J274" s="18" t="s">
        <v>166</v>
      </c>
      <c r="K274" s="36" t="s">
        <v>166</v>
      </c>
      <c r="L274" s="21"/>
    </row>
    <row r="275" spans="1:12" x14ac:dyDescent="0.25">
      <c r="A275" s="28" t="s">
        <v>872</v>
      </c>
      <c r="B275" s="36" t="s">
        <v>873</v>
      </c>
      <c r="C275" s="36" t="s">
        <v>874</v>
      </c>
      <c r="D275" s="30">
        <v>7</v>
      </c>
      <c r="E275" s="37">
        <v>210</v>
      </c>
      <c r="F275" s="46">
        <v>1470</v>
      </c>
      <c r="G275" s="33">
        <v>10.199999999999999</v>
      </c>
      <c r="H275" s="33">
        <v>71.400000000000006</v>
      </c>
      <c r="I275" s="30" t="s">
        <v>170</v>
      </c>
      <c r="J275" s="18" t="s">
        <v>166</v>
      </c>
      <c r="K275" s="36" t="s">
        <v>166</v>
      </c>
      <c r="L275" s="21"/>
    </row>
    <row r="276" spans="1:12" x14ac:dyDescent="0.25">
      <c r="A276" s="28" t="s">
        <v>875</v>
      </c>
      <c r="B276" s="36" t="s">
        <v>876</v>
      </c>
      <c r="C276" s="36" t="s">
        <v>877</v>
      </c>
      <c r="D276" s="30">
        <v>1</v>
      </c>
      <c r="E276" s="37">
        <v>194.8</v>
      </c>
      <c r="F276" s="46">
        <v>194.8</v>
      </c>
      <c r="G276" s="33">
        <v>9.4600000000000009</v>
      </c>
      <c r="H276" s="33">
        <v>9.4600000000000009</v>
      </c>
      <c r="I276" s="30" t="s">
        <v>170</v>
      </c>
      <c r="J276" s="18" t="s">
        <v>166</v>
      </c>
      <c r="K276" s="36" t="s">
        <v>166</v>
      </c>
      <c r="L276" s="21"/>
    </row>
    <row r="277" spans="1:12" x14ac:dyDescent="0.25">
      <c r="A277" s="28" t="s">
        <v>878</v>
      </c>
      <c r="B277" s="36" t="s">
        <v>879</v>
      </c>
      <c r="C277" s="36" t="s">
        <v>880</v>
      </c>
      <c r="D277" s="30">
        <v>1</v>
      </c>
      <c r="E277" s="37">
        <v>290.60000000000002</v>
      </c>
      <c r="F277" s="46">
        <v>290.60000000000002</v>
      </c>
      <c r="G277" s="33">
        <v>14.11</v>
      </c>
      <c r="H277" s="33">
        <v>14.11</v>
      </c>
      <c r="I277" s="30" t="s">
        <v>170</v>
      </c>
      <c r="J277" s="18" t="s">
        <v>166</v>
      </c>
      <c r="K277" s="36" t="s">
        <v>166</v>
      </c>
      <c r="L277" s="21"/>
    </row>
    <row r="278" spans="1:12" x14ac:dyDescent="0.25">
      <c r="A278" s="28" t="s">
        <v>881</v>
      </c>
      <c r="B278" s="36" t="s">
        <v>882</v>
      </c>
      <c r="C278" s="36" t="s">
        <v>883</v>
      </c>
      <c r="D278" s="30">
        <v>1</v>
      </c>
      <c r="E278" s="37">
        <v>269.89999999999998</v>
      </c>
      <c r="F278" s="46">
        <v>269.89999999999998</v>
      </c>
      <c r="G278" s="33">
        <v>13.13</v>
      </c>
      <c r="H278" s="33">
        <v>13.13</v>
      </c>
      <c r="I278" s="30" t="s">
        <v>170</v>
      </c>
      <c r="J278" s="18" t="s">
        <v>166</v>
      </c>
      <c r="K278" s="36" t="s">
        <v>166</v>
      </c>
      <c r="L278" s="21"/>
    </row>
    <row r="279" spans="1:12" x14ac:dyDescent="0.25">
      <c r="A279" s="28" t="s">
        <v>884</v>
      </c>
      <c r="B279" s="36" t="s">
        <v>885</v>
      </c>
      <c r="C279" s="36" t="s">
        <v>886</v>
      </c>
      <c r="D279" s="30">
        <v>1</v>
      </c>
      <c r="E279" s="37">
        <v>257.89999999999998</v>
      </c>
      <c r="F279" s="46">
        <v>257.89999999999998</v>
      </c>
      <c r="G279" s="33">
        <v>12.54</v>
      </c>
      <c r="H279" s="33">
        <v>12.54</v>
      </c>
      <c r="I279" s="30" t="s">
        <v>170</v>
      </c>
      <c r="J279" s="18" t="s">
        <v>166</v>
      </c>
      <c r="K279" s="36" t="s">
        <v>166</v>
      </c>
      <c r="L279" s="21"/>
    </row>
    <row r="280" spans="1:12" x14ac:dyDescent="0.25">
      <c r="A280" s="28" t="s">
        <v>887</v>
      </c>
      <c r="B280" s="36" t="s">
        <v>888</v>
      </c>
      <c r="C280" s="36" t="s">
        <v>889</v>
      </c>
      <c r="D280" s="30">
        <v>1</v>
      </c>
      <c r="E280" s="37">
        <v>215.7</v>
      </c>
      <c r="F280" s="46">
        <v>215.7</v>
      </c>
      <c r="G280" s="33">
        <v>10.5</v>
      </c>
      <c r="H280" s="33">
        <v>10.5</v>
      </c>
      <c r="I280" s="30" t="s">
        <v>170</v>
      </c>
      <c r="J280" s="18" t="s">
        <v>166</v>
      </c>
      <c r="K280" s="36" t="s">
        <v>166</v>
      </c>
      <c r="L280" s="21"/>
    </row>
    <row r="281" spans="1:12" x14ac:dyDescent="0.25">
      <c r="A281" s="28" t="s">
        <v>890</v>
      </c>
      <c r="B281" s="36" t="s">
        <v>891</v>
      </c>
      <c r="C281" s="36" t="s">
        <v>892</v>
      </c>
      <c r="D281" s="30">
        <v>1</v>
      </c>
      <c r="E281" s="37">
        <v>287.3</v>
      </c>
      <c r="F281" s="46">
        <v>287.3</v>
      </c>
      <c r="G281" s="33">
        <v>13.95</v>
      </c>
      <c r="H281" s="33">
        <v>13.95</v>
      </c>
      <c r="I281" s="30" t="s">
        <v>170</v>
      </c>
      <c r="J281" s="18" t="s">
        <v>166</v>
      </c>
      <c r="K281" s="36" t="s">
        <v>166</v>
      </c>
      <c r="L281" s="21"/>
    </row>
    <row r="282" spans="1:12" x14ac:dyDescent="0.25">
      <c r="A282" s="28" t="s">
        <v>893</v>
      </c>
      <c r="B282" s="36" t="s">
        <v>894</v>
      </c>
      <c r="C282" s="36" t="s">
        <v>895</v>
      </c>
      <c r="D282" s="30">
        <v>1</v>
      </c>
      <c r="E282" s="37">
        <v>266.7</v>
      </c>
      <c r="F282" s="46">
        <v>266.7</v>
      </c>
      <c r="G282" s="33">
        <v>12.96</v>
      </c>
      <c r="H282" s="33">
        <v>12.96</v>
      </c>
      <c r="I282" s="30" t="s">
        <v>170</v>
      </c>
      <c r="J282" s="18" t="s">
        <v>166</v>
      </c>
      <c r="K282" s="36" t="s">
        <v>166</v>
      </c>
      <c r="L282" s="21"/>
    </row>
    <row r="283" spans="1:12" x14ac:dyDescent="0.25">
      <c r="A283" s="28" t="s">
        <v>896</v>
      </c>
      <c r="B283" s="36" t="s">
        <v>897</v>
      </c>
      <c r="C283" s="36" t="s">
        <v>898</v>
      </c>
      <c r="D283" s="30">
        <v>1</v>
      </c>
      <c r="E283" s="37">
        <v>200.5</v>
      </c>
      <c r="F283" s="46">
        <v>200.5</v>
      </c>
      <c r="G283" s="33">
        <v>9.76</v>
      </c>
      <c r="H283" s="33">
        <v>9.76</v>
      </c>
      <c r="I283" s="30" t="s">
        <v>170</v>
      </c>
      <c r="J283" s="18" t="s">
        <v>166</v>
      </c>
      <c r="K283" s="36" t="s">
        <v>166</v>
      </c>
      <c r="L283" s="21"/>
    </row>
    <row r="284" spans="1:12" x14ac:dyDescent="0.25">
      <c r="A284" s="28" t="s">
        <v>899</v>
      </c>
      <c r="B284" s="36" t="s">
        <v>900</v>
      </c>
      <c r="C284" s="36" t="s">
        <v>901</v>
      </c>
      <c r="D284" s="30">
        <v>7</v>
      </c>
      <c r="E284" s="37">
        <v>209.7</v>
      </c>
      <c r="F284" s="46">
        <v>1467.9</v>
      </c>
      <c r="G284" s="33">
        <v>10.19</v>
      </c>
      <c r="H284" s="33">
        <v>71.33</v>
      </c>
      <c r="I284" s="30" t="s">
        <v>170</v>
      </c>
      <c r="J284" s="18" t="s">
        <v>166</v>
      </c>
      <c r="K284" s="36" t="s">
        <v>166</v>
      </c>
      <c r="L284" s="21"/>
    </row>
    <row r="285" spans="1:12" x14ac:dyDescent="0.25">
      <c r="A285" s="28" t="s">
        <v>902</v>
      </c>
      <c r="B285" s="36" t="s">
        <v>903</v>
      </c>
      <c r="C285" s="36" t="s">
        <v>904</v>
      </c>
      <c r="D285" s="30">
        <v>2</v>
      </c>
      <c r="E285" s="37">
        <v>215.7</v>
      </c>
      <c r="F285" s="46">
        <v>431.4</v>
      </c>
      <c r="G285" s="33">
        <v>10.48</v>
      </c>
      <c r="H285" s="33">
        <v>20.96</v>
      </c>
      <c r="I285" s="30" t="s">
        <v>170</v>
      </c>
      <c r="J285" s="18" t="s">
        <v>166</v>
      </c>
      <c r="K285" s="36" t="s">
        <v>166</v>
      </c>
      <c r="L285" s="21"/>
    </row>
    <row r="286" spans="1:12" x14ac:dyDescent="0.25">
      <c r="A286" s="28" t="s">
        <v>905</v>
      </c>
      <c r="B286" s="36" t="s">
        <v>906</v>
      </c>
      <c r="C286" s="36" t="s">
        <v>907</v>
      </c>
      <c r="D286" s="30">
        <v>2</v>
      </c>
      <c r="E286" s="37">
        <v>198.1</v>
      </c>
      <c r="F286" s="46">
        <v>396.2</v>
      </c>
      <c r="G286" s="33">
        <v>9.61</v>
      </c>
      <c r="H286" s="33">
        <v>19.22</v>
      </c>
      <c r="I286" s="30" t="s">
        <v>170</v>
      </c>
      <c r="J286" s="18" t="s">
        <v>166</v>
      </c>
      <c r="K286" s="36" t="s">
        <v>166</v>
      </c>
      <c r="L286" s="21"/>
    </row>
    <row r="287" spans="1:12" x14ac:dyDescent="0.25">
      <c r="A287" s="28" t="s">
        <v>908</v>
      </c>
      <c r="B287" s="36" t="s">
        <v>909</v>
      </c>
      <c r="C287" s="36" t="s">
        <v>910</v>
      </c>
      <c r="D287" s="30">
        <v>1</v>
      </c>
      <c r="E287" s="37">
        <v>183.7</v>
      </c>
      <c r="F287" s="46">
        <v>183.7</v>
      </c>
      <c r="G287" s="33">
        <v>8.91</v>
      </c>
      <c r="H287" s="33">
        <v>8.91</v>
      </c>
      <c r="I287" s="30" t="s">
        <v>170</v>
      </c>
      <c r="J287" s="18" t="s">
        <v>166</v>
      </c>
      <c r="K287" s="36" t="s">
        <v>166</v>
      </c>
      <c r="L287" s="21"/>
    </row>
    <row r="288" spans="1:12" x14ac:dyDescent="0.25">
      <c r="A288" s="28" t="s">
        <v>911</v>
      </c>
      <c r="B288" s="36" t="s">
        <v>912</v>
      </c>
      <c r="C288" s="36" t="s">
        <v>913</v>
      </c>
      <c r="D288" s="30">
        <v>1</v>
      </c>
      <c r="E288" s="37">
        <v>274.3</v>
      </c>
      <c r="F288" s="46">
        <v>274.3</v>
      </c>
      <c r="G288" s="33">
        <v>13.3</v>
      </c>
      <c r="H288" s="33">
        <v>13.3</v>
      </c>
      <c r="I288" s="30" t="s">
        <v>170</v>
      </c>
      <c r="J288" s="18" t="s">
        <v>166</v>
      </c>
      <c r="K288" s="36" t="s">
        <v>166</v>
      </c>
      <c r="L288" s="21"/>
    </row>
    <row r="289" spans="1:12" x14ac:dyDescent="0.25">
      <c r="A289" s="28" t="s">
        <v>914</v>
      </c>
      <c r="B289" s="36" t="s">
        <v>915</v>
      </c>
      <c r="C289" s="36" t="s">
        <v>916</v>
      </c>
      <c r="D289" s="30">
        <v>1</v>
      </c>
      <c r="E289" s="37">
        <v>254.8</v>
      </c>
      <c r="F289" s="46">
        <v>254.8</v>
      </c>
      <c r="G289" s="33">
        <v>12.37</v>
      </c>
      <c r="H289" s="33">
        <v>12.37</v>
      </c>
      <c r="I289" s="30" t="s">
        <v>170</v>
      </c>
      <c r="J289" s="18" t="s">
        <v>166</v>
      </c>
      <c r="K289" s="36" t="s">
        <v>166</v>
      </c>
      <c r="L289" s="21"/>
    </row>
    <row r="290" spans="1:12" x14ac:dyDescent="0.25">
      <c r="A290" s="28" t="s">
        <v>917</v>
      </c>
      <c r="B290" s="36" t="s">
        <v>918</v>
      </c>
      <c r="C290" s="36" t="s">
        <v>919</v>
      </c>
      <c r="D290" s="30">
        <v>1</v>
      </c>
      <c r="E290" s="37">
        <v>243.2</v>
      </c>
      <c r="F290" s="46">
        <v>243.2</v>
      </c>
      <c r="G290" s="33">
        <v>11.81</v>
      </c>
      <c r="H290" s="33">
        <v>11.81</v>
      </c>
      <c r="I290" s="30" t="s">
        <v>170</v>
      </c>
      <c r="J290" s="18" t="s">
        <v>166</v>
      </c>
      <c r="K290" s="36" t="s">
        <v>166</v>
      </c>
      <c r="L290" s="21"/>
    </row>
    <row r="291" spans="1:12" x14ac:dyDescent="0.25">
      <c r="A291" s="28" t="s">
        <v>920</v>
      </c>
      <c r="B291" s="36" t="s">
        <v>921</v>
      </c>
      <c r="C291" s="36" t="s">
        <v>922</v>
      </c>
      <c r="D291" s="30">
        <v>1</v>
      </c>
      <c r="E291" s="37">
        <v>203.4</v>
      </c>
      <c r="F291" s="46">
        <v>203.4</v>
      </c>
      <c r="G291" s="33">
        <v>9.8800000000000008</v>
      </c>
      <c r="H291" s="33">
        <v>9.8800000000000008</v>
      </c>
      <c r="I291" s="30" t="s">
        <v>170</v>
      </c>
      <c r="J291" s="18" t="s">
        <v>166</v>
      </c>
      <c r="K291" s="36" t="s">
        <v>166</v>
      </c>
      <c r="L291" s="21"/>
    </row>
    <row r="292" spans="1:12" x14ac:dyDescent="0.25">
      <c r="A292" s="28" t="s">
        <v>923</v>
      </c>
      <c r="B292" s="36" t="s">
        <v>924</v>
      </c>
      <c r="C292" s="36" t="s">
        <v>925</v>
      </c>
      <c r="D292" s="30">
        <v>1</v>
      </c>
      <c r="E292" s="37">
        <v>270.89999999999998</v>
      </c>
      <c r="F292" s="46">
        <v>270.89999999999998</v>
      </c>
      <c r="G292" s="33">
        <v>13.13</v>
      </c>
      <c r="H292" s="33">
        <v>13.13</v>
      </c>
      <c r="I292" s="30" t="s">
        <v>170</v>
      </c>
      <c r="J292" s="18" t="s">
        <v>166</v>
      </c>
      <c r="K292" s="36" t="s">
        <v>166</v>
      </c>
      <c r="L292" s="21"/>
    </row>
    <row r="293" spans="1:12" x14ac:dyDescent="0.25">
      <c r="A293" s="28" t="s">
        <v>926</v>
      </c>
      <c r="B293" s="36" t="s">
        <v>927</v>
      </c>
      <c r="C293" s="36" t="s">
        <v>928</v>
      </c>
      <c r="D293" s="30">
        <v>1</v>
      </c>
      <c r="E293" s="37">
        <v>251.5</v>
      </c>
      <c r="F293" s="46">
        <v>251.5</v>
      </c>
      <c r="G293" s="33">
        <v>12.2</v>
      </c>
      <c r="H293" s="33">
        <v>12.2</v>
      </c>
      <c r="I293" s="30" t="s">
        <v>170</v>
      </c>
      <c r="J293" s="18" t="s">
        <v>166</v>
      </c>
      <c r="K293" s="36" t="s">
        <v>166</v>
      </c>
      <c r="L293" s="21"/>
    </row>
    <row r="294" spans="1:12" x14ac:dyDescent="0.25">
      <c r="A294" s="28" t="s">
        <v>929</v>
      </c>
      <c r="B294" s="36" t="s">
        <v>930</v>
      </c>
      <c r="C294" s="36" t="s">
        <v>931</v>
      </c>
      <c r="D294" s="30">
        <v>1</v>
      </c>
      <c r="E294" s="37">
        <v>189.1</v>
      </c>
      <c r="F294" s="46">
        <v>189.1</v>
      </c>
      <c r="G294" s="33">
        <v>9.19</v>
      </c>
      <c r="H294" s="33">
        <v>9.19</v>
      </c>
      <c r="I294" s="30" t="s">
        <v>170</v>
      </c>
      <c r="J294" s="18" t="s">
        <v>166</v>
      </c>
      <c r="K294" s="36" t="s">
        <v>166</v>
      </c>
      <c r="L294" s="21"/>
    </row>
    <row r="295" spans="1:12" x14ac:dyDescent="0.25">
      <c r="A295" s="28" t="s">
        <v>932</v>
      </c>
      <c r="B295" s="36" t="s">
        <v>933</v>
      </c>
      <c r="C295" s="36" t="s">
        <v>934</v>
      </c>
      <c r="D295" s="30">
        <v>2</v>
      </c>
      <c r="E295" s="37">
        <v>197.8</v>
      </c>
      <c r="F295" s="46">
        <v>395.6</v>
      </c>
      <c r="G295" s="33">
        <v>9.59</v>
      </c>
      <c r="H295" s="33">
        <v>19.18</v>
      </c>
      <c r="I295" s="30" t="s">
        <v>170</v>
      </c>
      <c r="J295" s="18" t="s">
        <v>166</v>
      </c>
      <c r="K295" s="36" t="s">
        <v>166</v>
      </c>
      <c r="L295" s="21"/>
    </row>
    <row r="296" spans="1:12" x14ac:dyDescent="0.25">
      <c r="A296" s="28" t="s">
        <v>935</v>
      </c>
      <c r="B296" s="36" t="s">
        <v>936</v>
      </c>
      <c r="C296" s="36" t="s">
        <v>937</v>
      </c>
      <c r="D296" s="30">
        <v>1</v>
      </c>
      <c r="E296" s="37">
        <v>163.5</v>
      </c>
      <c r="F296" s="46">
        <v>163.5</v>
      </c>
      <c r="G296" s="33">
        <v>7.95</v>
      </c>
      <c r="H296" s="33">
        <v>7.95</v>
      </c>
      <c r="I296" s="30" t="s">
        <v>170</v>
      </c>
      <c r="J296" s="18" t="s">
        <v>166</v>
      </c>
      <c r="K296" s="36" t="s">
        <v>166</v>
      </c>
      <c r="L296" s="21"/>
    </row>
    <row r="297" spans="1:12" x14ac:dyDescent="0.25">
      <c r="A297" s="28" t="s">
        <v>938</v>
      </c>
      <c r="B297" s="36" t="s">
        <v>939</v>
      </c>
      <c r="C297" s="36" t="s">
        <v>940</v>
      </c>
      <c r="D297" s="30">
        <v>1</v>
      </c>
      <c r="E297" s="37">
        <v>271.5</v>
      </c>
      <c r="F297" s="46">
        <v>271.5</v>
      </c>
      <c r="G297" s="33">
        <v>13.16</v>
      </c>
      <c r="H297" s="33">
        <v>13.16</v>
      </c>
      <c r="I297" s="30" t="s">
        <v>170</v>
      </c>
      <c r="J297" s="18" t="s">
        <v>166</v>
      </c>
      <c r="K297" s="36" t="s">
        <v>166</v>
      </c>
      <c r="L297" s="21"/>
    </row>
    <row r="298" spans="1:12" x14ac:dyDescent="0.25">
      <c r="A298" s="28" t="s">
        <v>941</v>
      </c>
      <c r="B298" s="36" t="s">
        <v>942</v>
      </c>
      <c r="C298" s="36" t="s">
        <v>943</v>
      </c>
      <c r="D298" s="30">
        <v>1</v>
      </c>
      <c r="E298" s="37">
        <v>252</v>
      </c>
      <c r="F298" s="46">
        <v>252</v>
      </c>
      <c r="G298" s="33">
        <v>12.23</v>
      </c>
      <c r="H298" s="33">
        <v>12.23</v>
      </c>
      <c r="I298" s="30" t="s">
        <v>170</v>
      </c>
      <c r="J298" s="18" t="s">
        <v>166</v>
      </c>
      <c r="K298" s="36" t="s">
        <v>166</v>
      </c>
      <c r="L298" s="21"/>
    </row>
    <row r="299" spans="1:12" x14ac:dyDescent="0.25">
      <c r="A299" s="28" t="s">
        <v>944</v>
      </c>
      <c r="B299" s="36" t="s">
        <v>945</v>
      </c>
      <c r="C299" s="36" t="s">
        <v>946</v>
      </c>
      <c r="D299" s="30">
        <v>1</v>
      </c>
      <c r="E299" s="37">
        <v>223.6</v>
      </c>
      <c r="F299" s="46">
        <v>223.6</v>
      </c>
      <c r="G299" s="33">
        <v>10.85</v>
      </c>
      <c r="H299" s="33">
        <v>10.85</v>
      </c>
      <c r="I299" s="30" t="s">
        <v>170</v>
      </c>
      <c r="J299" s="18" t="s">
        <v>166</v>
      </c>
      <c r="K299" s="36" t="s">
        <v>166</v>
      </c>
      <c r="L299" s="21"/>
    </row>
    <row r="300" spans="1:12" x14ac:dyDescent="0.25">
      <c r="A300" s="28" t="s">
        <v>947</v>
      </c>
      <c r="B300" s="36" t="s">
        <v>948</v>
      </c>
      <c r="C300" s="36" t="s">
        <v>949</v>
      </c>
      <c r="D300" s="30">
        <v>1</v>
      </c>
      <c r="E300" s="37">
        <v>204.1</v>
      </c>
      <c r="F300" s="46">
        <v>204.1</v>
      </c>
      <c r="G300" s="33">
        <v>9.91</v>
      </c>
      <c r="H300" s="33">
        <v>9.91</v>
      </c>
      <c r="I300" s="30" t="s">
        <v>170</v>
      </c>
      <c r="J300" s="18" t="s">
        <v>166</v>
      </c>
      <c r="K300" s="36" t="s">
        <v>166</v>
      </c>
      <c r="L300" s="21"/>
    </row>
    <row r="301" spans="1:12" x14ac:dyDescent="0.25">
      <c r="A301" s="28" t="s">
        <v>950</v>
      </c>
      <c r="B301" s="36" t="s">
        <v>951</v>
      </c>
      <c r="C301" s="36" t="s">
        <v>952</v>
      </c>
      <c r="D301" s="30">
        <v>1</v>
      </c>
      <c r="E301" s="37">
        <v>271.60000000000002</v>
      </c>
      <c r="F301" s="46">
        <v>271.60000000000002</v>
      </c>
      <c r="G301" s="33">
        <v>13.16</v>
      </c>
      <c r="H301" s="33">
        <v>13.16</v>
      </c>
      <c r="I301" s="30" t="s">
        <v>170</v>
      </c>
      <c r="J301" s="18" t="s">
        <v>166</v>
      </c>
      <c r="K301" s="36" t="s">
        <v>166</v>
      </c>
      <c r="L301" s="21"/>
    </row>
    <row r="302" spans="1:12" x14ac:dyDescent="0.25">
      <c r="A302" s="28" t="s">
        <v>953</v>
      </c>
      <c r="B302" s="36" t="s">
        <v>954</v>
      </c>
      <c r="C302" s="36" t="s">
        <v>955</v>
      </c>
      <c r="D302" s="30">
        <v>1</v>
      </c>
      <c r="E302" s="37">
        <v>252.2</v>
      </c>
      <c r="F302" s="46">
        <v>252.2</v>
      </c>
      <c r="G302" s="33">
        <v>12.23</v>
      </c>
      <c r="H302" s="33">
        <v>12.23</v>
      </c>
      <c r="I302" s="30" t="s">
        <v>170</v>
      </c>
      <c r="J302" s="18" t="s">
        <v>166</v>
      </c>
      <c r="K302" s="36" t="s">
        <v>166</v>
      </c>
      <c r="L302" s="21"/>
    </row>
    <row r="303" spans="1:12" x14ac:dyDescent="0.25">
      <c r="A303" s="28" t="s">
        <v>956</v>
      </c>
      <c r="B303" s="36" t="s">
        <v>957</v>
      </c>
      <c r="C303" s="36" t="s">
        <v>958</v>
      </c>
      <c r="D303" s="30">
        <v>1</v>
      </c>
      <c r="E303" s="37">
        <v>189.8</v>
      </c>
      <c r="F303" s="46">
        <v>189.8</v>
      </c>
      <c r="G303" s="33">
        <v>9.2200000000000006</v>
      </c>
      <c r="H303" s="33">
        <v>9.2200000000000006</v>
      </c>
      <c r="I303" s="30" t="s">
        <v>170</v>
      </c>
      <c r="J303" s="18" t="s">
        <v>166</v>
      </c>
      <c r="K303" s="36" t="s">
        <v>166</v>
      </c>
      <c r="L303" s="21"/>
    </row>
    <row r="304" spans="1:12" x14ac:dyDescent="0.25">
      <c r="A304" s="28" t="s">
        <v>959</v>
      </c>
      <c r="B304" s="36" t="s">
        <v>960</v>
      </c>
      <c r="C304" s="36" t="s">
        <v>961</v>
      </c>
      <c r="D304" s="30">
        <v>2</v>
      </c>
      <c r="E304" s="37">
        <v>173</v>
      </c>
      <c r="F304" s="46">
        <v>346</v>
      </c>
      <c r="G304" s="33">
        <v>8.42</v>
      </c>
      <c r="H304" s="33">
        <v>16.84</v>
      </c>
      <c r="I304" s="30" t="s">
        <v>170</v>
      </c>
      <c r="J304" s="18" t="s">
        <v>166</v>
      </c>
      <c r="K304" s="36" t="s">
        <v>166</v>
      </c>
      <c r="L304" s="21"/>
    </row>
    <row r="305" spans="1:12" x14ac:dyDescent="0.25">
      <c r="A305" s="28" t="s">
        <v>962</v>
      </c>
      <c r="B305" s="36" t="s">
        <v>963</v>
      </c>
      <c r="C305" s="36" t="s">
        <v>964</v>
      </c>
      <c r="D305" s="30">
        <v>2</v>
      </c>
      <c r="E305" s="37">
        <v>287.7</v>
      </c>
      <c r="F305" s="46">
        <v>575.4</v>
      </c>
      <c r="G305" s="33">
        <v>13.97</v>
      </c>
      <c r="H305" s="33">
        <v>27.94</v>
      </c>
      <c r="I305" s="30" t="s">
        <v>170</v>
      </c>
      <c r="J305" s="18" t="s">
        <v>166</v>
      </c>
      <c r="K305" s="36" t="s">
        <v>166</v>
      </c>
      <c r="L305" s="21"/>
    </row>
    <row r="306" spans="1:12" x14ac:dyDescent="0.25">
      <c r="A306" s="28" t="s">
        <v>965</v>
      </c>
      <c r="B306" s="36" t="s">
        <v>966</v>
      </c>
      <c r="C306" s="36" t="s">
        <v>967</v>
      </c>
      <c r="D306" s="30">
        <v>1</v>
      </c>
      <c r="E306" s="37">
        <v>267.2</v>
      </c>
      <c r="F306" s="46">
        <v>267.2</v>
      </c>
      <c r="G306" s="33">
        <v>12.99</v>
      </c>
      <c r="H306" s="33">
        <v>12.99</v>
      </c>
      <c r="I306" s="30" t="s">
        <v>170</v>
      </c>
      <c r="J306" s="18" t="s">
        <v>166</v>
      </c>
      <c r="K306" s="36" t="s">
        <v>166</v>
      </c>
      <c r="L306" s="21"/>
    </row>
    <row r="307" spans="1:12" x14ac:dyDescent="0.25">
      <c r="A307" s="28" t="s">
        <v>968</v>
      </c>
      <c r="B307" s="36" t="s">
        <v>969</v>
      </c>
      <c r="C307" s="36" t="s">
        <v>970</v>
      </c>
      <c r="D307" s="30">
        <v>2</v>
      </c>
      <c r="E307" s="37">
        <v>236.8</v>
      </c>
      <c r="F307" s="46">
        <v>473.6</v>
      </c>
      <c r="G307" s="33">
        <v>11.51</v>
      </c>
      <c r="H307" s="33">
        <v>23.02</v>
      </c>
      <c r="I307" s="30" t="s">
        <v>170</v>
      </c>
      <c r="J307" s="18" t="s">
        <v>166</v>
      </c>
      <c r="K307" s="36" t="s">
        <v>166</v>
      </c>
      <c r="L307" s="21"/>
    </row>
    <row r="308" spans="1:12" x14ac:dyDescent="0.25">
      <c r="A308" s="28" t="s">
        <v>971</v>
      </c>
      <c r="B308" s="36" t="s">
        <v>972</v>
      </c>
      <c r="C308" s="36" t="s">
        <v>973</v>
      </c>
      <c r="D308" s="30">
        <v>2</v>
      </c>
      <c r="E308" s="37">
        <v>215.8</v>
      </c>
      <c r="F308" s="46">
        <v>431.6</v>
      </c>
      <c r="G308" s="33">
        <v>10.51</v>
      </c>
      <c r="H308" s="33">
        <v>21.02</v>
      </c>
      <c r="I308" s="30" t="s">
        <v>170</v>
      </c>
      <c r="J308" s="18" t="s">
        <v>166</v>
      </c>
      <c r="K308" s="36" t="s">
        <v>166</v>
      </c>
      <c r="L308" s="21"/>
    </row>
    <row r="309" spans="1:12" x14ac:dyDescent="0.25">
      <c r="A309" s="28" t="s">
        <v>974</v>
      </c>
      <c r="B309" s="36" t="s">
        <v>975</v>
      </c>
      <c r="C309" s="36" t="s">
        <v>976</v>
      </c>
      <c r="D309" s="30">
        <v>2</v>
      </c>
      <c r="E309" s="37">
        <v>287.5</v>
      </c>
      <c r="F309" s="46">
        <v>575</v>
      </c>
      <c r="G309" s="33">
        <v>13.96</v>
      </c>
      <c r="H309" s="33">
        <v>27.92</v>
      </c>
      <c r="I309" s="30" t="s">
        <v>170</v>
      </c>
      <c r="J309" s="18" t="s">
        <v>166</v>
      </c>
      <c r="K309" s="36" t="s">
        <v>166</v>
      </c>
      <c r="L309" s="21"/>
    </row>
    <row r="310" spans="1:12" x14ac:dyDescent="0.25">
      <c r="A310" s="28" t="s">
        <v>977</v>
      </c>
      <c r="B310" s="36" t="s">
        <v>978</v>
      </c>
      <c r="C310" s="36" t="s">
        <v>979</v>
      </c>
      <c r="D310" s="30">
        <v>2</v>
      </c>
      <c r="E310" s="37">
        <v>266.8</v>
      </c>
      <c r="F310" s="46">
        <v>533.6</v>
      </c>
      <c r="G310" s="33">
        <v>12.97</v>
      </c>
      <c r="H310" s="33">
        <v>25.94</v>
      </c>
      <c r="I310" s="30" t="s">
        <v>170</v>
      </c>
      <c r="J310" s="18" t="s">
        <v>166</v>
      </c>
      <c r="K310" s="36" t="s">
        <v>166</v>
      </c>
      <c r="L310" s="21"/>
    </row>
    <row r="311" spans="1:12" x14ac:dyDescent="0.25">
      <c r="A311" s="28" t="s">
        <v>980</v>
      </c>
      <c r="B311" s="36" t="s">
        <v>981</v>
      </c>
      <c r="C311" s="36" t="s">
        <v>982</v>
      </c>
      <c r="D311" s="30">
        <v>2</v>
      </c>
      <c r="E311" s="37">
        <v>200.6</v>
      </c>
      <c r="F311" s="46">
        <v>401.2</v>
      </c>
      <c r="G311" s="33">
        <v>9.77</v>
      </c>
      <c r="H311" s="33">
        <v>19.54</v>
      </c>
      <c r="I311" s="30" t="s">
        <v>170</v>
      </c>
      <c r="J311" s="18" t="s">
        <v>166</v>
      </c>
      <c r="K311" s="36" t="s">
        <v>166</v>
      </c>
      <c r="L311" s="21"/>
    </row>
    <row r="312" spans="1:12" x14ac:dyDescent="0.25">
      <c r="A312" s="28" t="s">
        <v>983</v>
      </c>
      <c r="B312" s="36" t="s">
        <v>984</v>
      </c>
      <c r="C312" s="36" t="s">
        <v>985</v>
      </c>
      <c r="D312" s="30">
        <v>2</v>
      </c>
      <c r="E312" s="37">
        <v>172.6</v>
      </c>
      <c r="F312" s="46">
        <v>345.2</v>
      </c>
      <c r="G312" s="33">
        <v>8.4</v>
      </c>
      <c r="H312" s="33">
        <v>16.8</v>
      </c>
      <c r="I312" s="30" t="s">
        <v>170</v>
      </c>
      <c r="J312" s="18" t="s">
        <v>166</v>
      </c>
      <c r="K312" s="36" t="s">
        <v>166</v>
      </c>
      <c r="L312" s="21"/>
    </row>
    <row r="313" spans="1:12" x14ac:dyDescent="0.25">
      <c r="A313" s="28" t="s">
        <v>986</v>
      </c>
      <c r="B313" s="36" t="s">
        <v>987</v>
      </c>
      <c r="C313" s="36" t="s">
        <v>988</v>
      </c>
      <c r="D313" s="30">
        <v>2</v>
      </c>
      <c r="E313" s="37">
        <v>287.3</v>
      </c>
      <c r="F313" s="46">
        <v>574.6</v>
      </c>
      <c r="G313" s="33">
        <v>13.95</v>
      </c>
      <c r="H313" s="33">
        <v>27.9</v>
      </c>
      <c r="I313" s="30" t="s">
        <v>170</v>
      </c>
      <c r="J313" s="18" t="s">
        <v>166</v>
      </c>
      <c r="K313" s="36" t="s">
        <v>166</v>
      </c>
      <c r="L313" s="21"/>
    </row>
    <row r="314" spans="1:12" x14ac:dyDescent="0.25">
      <c r="A314" s="28" t="s">
        <v>989</v>
      </c>
      <c r="B314" s="36" t="s">
        <v>990</v>
      </c>
      <c r="C314" s="36" t="s">
        <v>991</v>
      </c>
      <c r="D314" s="30">
        <v>2</v>
      </c>
      <c r="E314" s="37">
        <v>266.7</v>
      </c>
      <c r="F314" s="46">
        <v>533.4</v>
      </c>
      <c r="G314" s="33">
        <v>12.96</v>
      </c>
      <c r="H314" s="33">
        <v>25.92</v>
      </c>
      <c r="I314" s="30" t="s">
        <v>170</v>
      </c>
      <c r="J314" s="18" t="s">
        <v>166</v>
      </c>
      <c r="K314" s="36" t="s">
        <v>166</v>
      </c>
      <c r="L314" s="21"/>
    </row>
    <row r="315" spans="1:12" x14ac:dyDescent="0.25">
      <c r="A315" s="28" t="s">
        <v>992</v>
      </c>
      <c r="B315" s="36" t="s">
        <v>993</v>
      </c>
      <c r="C315" s="36" t="s">
        <v>994</v>
      </c>
      <c r="D315" s="30">
        <v>2</v>
      </c>
      <c r="E315" s="37">
        <v>236.3</v>
      </c>
      <c r="F315" s="46">
        <v>472.6</v>
      </c>
      <c r="G315" s="33">
        <v>11.49</v>
      </c>
      <c r="H315" s="33">
        <v>22.98</v>
      </c>
      <c r="I315" s="30" t="s">
        <v>170</v>
      </c>
      <c r="J315" s="18" t="s">
        <v>166</v>
      </c>
      <c r="K315" s="36" t="s">
        <v>166</v>
      </c>
      <c r="L315" s="21"/>
    </row>
    <row r="316" spans="1:12" x14ac:dyDescent="0.25">
      <c r="A316" s="28" t="s">
        <v>995</v>
      </c>
      <c r="B316" s="36" t="s">
        <v>996</v>
      </c>
      <c r="C316" s="36" t="s">
        <v>997</v>
      </c>
      <c r="D316" s="30">
        <v>2</v>
      </c>
      <c r="E316" s="37">
        <v>216.4</v>
      </c>
      <c r="F316" s="46">
        <v>432.8</v>
      </c>
      <c r="G316" s="33">
        <v>10.54</v>
      </c>
      <c r="H316" s="33">
        <v>21.08</v>
      </c>
      <c r="I316" s="30" t="s">
        <v>170</v>
      </c>
      <c r="J316" s="18" t="s">
        <v>166</v>
      </c>
      <c r="K316" s="36" t="s">
        <v>166</v>
      </c>
      <c r="L316" s="21"/>
    </row>
    <row r="317" spans="1:12" x14ac:dyDescent="0.25">
      <c r="A317" s="28" t="s">
        <v>998</v>
      </c>
      <c r="B317" s="36" t="s">
        <v>999</v>
      </c>
      <c r="C317" s="36" t="s">
        <v>1000</v>
      </c>
      <c r="D317" s="30">
        <v>2</v>
      </c>
      <c r="E317" s="37">
        <v>288.3</v>
      </c>
      <c r="F317" s="46">
        <v>576.6</v>
      </c>
      <c r="G317" s="33">
        <v>13.99</v>
      </c>
      <c r="H317" s="33">
        <v>27.98</v>
      </c>
      <c r="I317" s="30" t="s">
        <v>170</v>
      </c>
      <c r="J317" s="18" t="s">
        <v>166</v>
      </c>
      <c r="K317" s="36" t="s">
        <v>166</v>
      </c>
      <c r="L317" s="21"/>
    </row>
    <row r="318" spans="1:12" x14ac:dyDescent="0.25">
      <c r="A318" s="28" t="s">
        <v>1001</v>
      </c>
      <c r="B318" s="36" t="s">
        <v>1002</v>
      </c>
      <c r="C318" s="36" t="s">
        <v>1003</v>
      </c>
      <c r="D318" s="30">
        <v>2</v>
      </c>
      <c r="E318" s="37">
        <v>267.5</v>
      </c>
      <c r="F318" s="46">
        <v>535</v>
      </c>
      <c r="G318" s="33">
        <v>13</v>
      </c>
      <c r="H318" s="33">
        <v>26</v>
      </c>
      <c r="I318" s="30" t="s">
        <v>170</v>
      </c>
      <c r="J318" s="18" t="s">
        <v>166</v>
      </c>
      <c r="K318" s="36" t="s">
        <v>166</v>
      </c>
      <c r="L318" s="21"/>
    </row>
    <row r="319" spans="1:12" x14ac:dyDescent="0.25">
      <c r="A319" s="28" t="s">
        <v>1004</v>
      </c>
      <c r="B319" s="36" t="s">
        <v>1005</v>
      </c>
      <c r="C319" s="36" t="s">
        <v>1006</v>
      </c>
      <c r="D319" s="30">
        <v>2</v>
      </c>
      <c r="E319" s="37">
        <v>201.3</v>
      </c>
      <c r="F319" s="46">
        <v>402.6</v>
      </c>
      <c r="G319" s="33">
        <v>9.8000000000000007</v>
      </c>
      <c r="H319" s="33">
        <v>19.600000000000001</v>
      </c>
      <c r="I319" s="30" t="s">
        <v>170</v>
      </c>
      <c r="J319" s="18" t="s">
        <v>166</v>
      </c>
      <c r="K319" s="36" t="s">
        <v>166</v>
      </c>
      <c r="L319" s="21"/>
    </row>
    <row r="320" spans="1:12" x14ac:dyDescent="0.25">
      <c r="A320" s="28" t="s">
        <v>1007</v>
      </c>
      <c r="B320" s="36" t="s">
        <v>1008</v>
      </c>
      <c r="C320" s="36" t="s">
        <v>1009</v>
      </c>
      <c r="D320" s="30">
        <v>2</v>
      </c>
      <c r="E320" s="37">
        <v>173.4</v>
      </c>
      <c r="F320" s="46">
        <v>346.8</v>
      </c>
      <c r="G320" s="33">
        <v>8.44</v>
      </c>
      <c r="H320" s="33">
        <v>16.88</v>
      </c>
      <c r="I320" s="30" t="s">
        <v>170</v>
      </c>
      <c r="J320" s="18" t="s">
        <v>166</v>
      </c>
      <c r="K320" s="36" t="s">
        <v>166</v>
      </c>
      <c r="L320" s="21"/>
    </row>
    <row r="321" spans="1:12" x14ac:dyDescent="0.25">
      <c r="A321" s="28" t="s">
        <v>1010</v>
      </c>
      <c r="B321" s="36" t="s">
        <v>1011</v>
      </c>
      <c r="C321" s="36" t="s">
        <v>1012</v>
      </c>
      <c r="D321" s="30">
        <v>2</v>
      </c>
      <c r="E321" s="37">
        <v>288.3</v>
      </c>
      <c r="F321" s="46">
        <v>576.6</v>
      </c>
      <c r="G321" s="33">
        <v>13.99</v>
      </c>
      <c r="H321" s="33">
        <v>27.98</v>
      </c>
      <c r="I321" s="30" t="s">
        <v>170</v>
      </c>
      <c r="J321" s="18" t="s">
        <v>166</v>
      </c>
      <c r="K321" s="36" t="s">
        <v>166</v>
      </c>
      <c r="L321" s="21"/>
    </row>
    <row r="322" spans="1:12" x14ac:dyDescent="0.25">
      <c r="A322" s="28" t="s">
        <v>1013</v>
      </c>
      <c r="B322" s="36" t="s">
        <v>1014</v>
      </c>
      <c r="C322" s="36" t="s">
        <v>1015</v>
      </c>
      <c r="D322" s="30">
        <v>2</v>
      </c>
      <c r="E322" s="37">
        <v>267.5</v>
      </c>
      <c r="F322" s="46">
        <v>535</v>
      </c>
      <c r="G322" s="33">
        <v>13</v>
      </c>
      <c r="H322" s="33">
        <v>26</v>
      </c>
      <c r="I322" s="30" t="s">
        <v>170</v>
      </c>
      <c r="J322" s="18" t="s">
        <v>166</v>
      </c>
      <c r="K322" s="36" t="s">
        <v>166</v>
      </c>
      <c r="L322" s="21"/>
    </row>
    <row r="323" spans="1:12" x14ac:dyDescent="0.25">
      <c r="A323" s="28" t="s">
        <v>1016</v>
      </c>
      <c r="B323" s="36" t="s">
        <v>1017</v>
      </c>
      <c r="C323" s="36" t="s">
        <v>1018</v>
      </c>
      <c r="D323" s="30">
        <v>2</v>
      </c>
      <c r="E323" s="37">
        <v>237.1</v>
      </c>
      <c r="F323" s="46">
        <v>474.2</v>
      </c>
      <c r="G323" s="33">
        <v>11.53</v>
      </c>
      <c r="H323" s="33">
        <v>23.06</v>
      </c>
      <c r="I323" s="30" t="s">
        <v>170</v>
      </c>
      <c r="J323" s="18" t="s">
        <v>166</v>
      </c>
      <c r="K323" s="36" t="s">
        <v>166</v>
      </c>
      <c r="L323" s="21"/>
    </row>
    <row r="324" spans="1:12" x14ac:dyDescent="0.25">
      <c r="A324" s="28" t="s">
        <v>1019</v>
      </c>
      <c r="B324" s="36" t="s">
        <v>1020</v>
      </c>
      <c r="C324" s="36" t="s">
        <v>1021</v>
      </c>
      <c r="D324" s="30">
        <v>2</v>
      </c>
      <c r="E324" s="37">
        <v>216.4</v>
      </c>
      <c r="F324" s="46">
        <v>432.8</v>
      </c>
      <c r="G324" s="33">
        <v>10.54</v>
      </c>
      <c r="H324" s="33">
        <v>21.08</v>
      </c>
      <c r="I324" s="30" t="s">
        <v>170</v>
      </c>
      <c r="J324" s="18" t="s">
        <v>166</v>
      </c>
      <c r="K324" s="36" t="s">
        <v>166</v>
      </c>
      <c r="L324" s="21"/>
    </row>
    <row r="325" spans="1:12" x14ac:dyDescent="0.25">
      <c r="A325" s="28" t="s">
        <v>1022</v>
      </c>
      <c r="B325" s="36" t="s">
        <v>1023</v>
      </c>
      <c r="C325" s="36" t="s">
        <v>1024</v>
      </c>
      <c r="D325" s="30">
        <v>2</v>
      </c>
      <c r="E325" s="37">
        <v>288.3</v>
      </c>
      <c r="F325" s="46">
        <v>576.6</v>
      </c>
      <c r="G325" s="33">
        <v>13.99</v>
      </c>
      <c r="H325" s="33">
        <v>27.98</v>
      </c>
      <c r="I325" s="30" t="s">
        <v>170</v>
      </c>
      <c r="J325" s="18" t="s">
        <v>166</v>
      </c>
      <c r="K325" s="36" t="s">
        <v>166</v>
      </c>
      <c r="L325" s="21"/>
    </row>
    <row r="326" spans="1:12" x14ac:dyDescent="0.25">
      <c r="A326" s="28" t="s">
        <v>1025</v>
      </c>
      <c r="B326" s="36" t="s">
        <v>1026</v>
      </c>
      <c r="C326" s="36" t="s">
        <v>1027</v>
      </c>
      <c r="D326" s="30">
        <v>2</v>
      </c>
      <c r="E326" s="37">
        <v>267.5</v>
      </c>
      <c r="F326" s="46">
        <v>535</v>
      </c>
      <c r="G326" s="33">
        <v>13</v>
      </c>
      <c r="H326" s="33">
        <v>26</v>
      </c>
      <c r="I326" s="30" t="s">
        <v>170</v>
      </c>
      <c r="J326" s="18" t="s">
        <v>166</v>
      </c>
      <c r="K326" s="36" t="s">
        <v>166</v>
      </c>
      <c r="L326" s="21"/>
    </row>
    <row r="327" spans="1:12" x14ac:dyDescent="0.25">
      <c r="A327" s="28" t="s">
        <v>1028</v>
      </c>
      <c r="B327" s="36" t="s">
        <v>1029</v>
      </c>
      <c r="C327" s="36" t="s">
        <v>1030</v>
      </c>
      <c r="D327" s="30">
        <v>2</v>
      </c>
      <c r="E327" s="37">
        <v>201.3</v>
      </c>
      <c r="F327" s="46">
        <v>402.6</v>
      </c>
      <c r="G327" s="33">
        <v>9.8000000000000007</v>
      </c>
      <c r="H327" s="33">
        <v>19.600000000000001</v>
      </c>
      <c r="I327" s="30" t="s">
        <v>170</v>
      </c>
      <c r="J327" s="18" t="s">
        <v>166</v>
      </c>
      <c r="K327" s="36" t="s">
        <v>166</v>
      </c>
      <c r="L327" s="21"/>
    </row>
    <row r="328" spans="1:12" x14ac:dyDescent="0.25">
      <c r="A328" s="28" t="s">
        <v>1031</v>
      </c>
      <c r="B328" s="36" t="s">
        <v>1032</v>
      </c>
      <c r="C328" s="36" t="s">
        <v>1033</v>
      </c>
      <c r="D328" s="30">
        <v>111</v>
      </c>
      <c r="E328" s="37">
        <v>49</v>
      </c>
      <c r="F328" s="47">
        <v>5439</v>
      </c>
      <c r="G328" s="33">
        <v>14.89</v>
      </c>
      <c r="H328" s="33">
        <v>1652.79</v>
      </c>
      <c r="I328" s="30" t="s">
        <v>170</v>
      </c>
      <c r="J328" s="18" t="s">
        <v>166</v>
      </c>
      <c r="K328" s="36" t="s">
        <v>166</v>
      </c>
      <c r="L328" s="21"/>
    </row>
    <row r="329" spans="1:12" x14ac:dyDescent="0.25">
      <c r="A329" s="28" t="s">
        <v>1034</v>
      </c>
      <c r="B329" s="36" t="s">
        <v>1035</v>
      </c>
      <c r="C329" s="36" t="s">
        <v>1036</v>
      </c>
      <c r="D329" s="30">
        <v>111</v>
      </c>
      <c r="E329" s="37">
        <v>47</v>
      </c>
      <c r="F329" s="47">
        <v>5217</v>
      </c>
      <c r="G329" s="33">
        <v>14.26</v>
      </c>
      <c r="H329" s="33">
        <v>1582.86</v>
      </c>
      <c r="I329" s="30" t="s">
        <v>170</v>
      </c>
      <c r="J329" s="18" t="s">
        <v>166</v>
      </c>
      <c r="K329" s="36" t="s">
        <v>166</v>
      </c>
      <c r="L329" s="21"/>
    </row>
    <row r="330" spans="1:12" x14ac:dyDescent="0.25">
      <c r="A330" s="28" t="s">
        <v>1037</v>
      </c>
      <c r="B330" s="36" t="s">
        <v>1038</v>
      </c>
      <c r="C330" s="36" t="s">
        <v>1039</v>
      </c>
      <c r="D330" s="30">
        <v>75</v>
      </c>
      <c r="E330" s="37">
        <v>70.599999999999994</v>
      </c>
      <c r="F330" s="48">
        <v>5295</v>
      </c>
      <c r="G330" s="33">
        <v>24.34</v>
      </c>
      <c r="H330" s="33">
        <v>1825.5</v>
      </c>
      <c r="I330" s="49" t="s">
        <v>1040</v>
      </c>
      <c r="J330" s="18" t="s">
        <v>166</v>
      </c>
      <c r="K330" s="36" t="s">
        <v>166</v>
      </c>
      <c r="L330" s="21"/>
    </row>
    <row r="331" spans="1:12" x14ac:dyDescent="0.25">
      <c r="A331" s="28" t="s">
        <v>1041</v>
      </c>
      <c r="B331" s="36" t="s">
        <v>1042</v>
      </c>
      <c r="C331" s="36" t="s">
        <v>1043</v>
      </c>
      <c r="D331" s="30">
        <v>14</v>
      </c>
      <c r="E331" s="37">
        <v>71.5</v>
      </c>
      <c r="F331" s="48">
        <v>1001</v>
      </c>
      <c r="G331" s="33">
        <v>24.62</v>
      </c>
      <c r="H331" s="33">
        <v>344.68</v>
      </c>
      <c r="I331" s="49" t="s">
        <v>1040</v>
      </c>
      <c r="J331" s="18" t="s">
        <v>166</v>
      </c>
      <c r="K331" s="36" t="s">
        <v>166</v>
      </c>
      <c r="L331" s="21"/>
    </row>
    <row r="332" spans="1:12" x14ac:dyDescent="0.25">
      <c r="A332" s="28" t="s">
        <v>1044</v>
      </c>
      <c r="B332" s="36" t="s">
        <v>1045</v>
      </c>
      <c r="C332" s="36" t="s">
        <v>1046</v>
      </c>
      <c r="D332" s="30">
        <v>4</v>
      </c>
      <c r="E332" s="37">
        <v>23.3</v>
      </c>
      <c r="F332" s="48">
        <v>93.2</v>
      </c>
      <c r="G332" s="33">
        <v>8.02</v>
      </c>
      <c r="H332" s="33">
        <v>32.08</v>
      </c>
      <c r="I332" s="49" t="s">
        <v>1040</v>
      </c>
      <c r="J332" s="18" t="s">
        <v>166</v>
      </c>
      <c r="K332" s="36" t="s">
        <v>166</v>
      </c>
      <c r="L332" s="21"/>
    </row>
    <row r="333" spans="1:12" x14ac:dyDescent="0.25">
      <c r="A333" s="28" t="s">
        <v>1047</v>
      </c>
      <c r="B333" s="36" t="s">
        <v>1048</v>
      </c>
      <c r="C333" s="36" t="s">
        <v>1049</v>
      </c>
      <c r="D333" s="30">
        <v>1</v>
      </c>
      <c r="E333" s="37">
        <v>7.9</v>
      </c>
      <c r="F333" s="48">
        <v>7.9</v>
      </c>
      <c r="G333" s="33">
        <v>2.73</v>
      </c>
      <c r="H333" s="33">
        <v>2.73</v>
      </c>
      <c r="I333" s="49" t="s">
        <v>1040</v>
      </c>
      <c r="J333" s="18" t="s">
        <v>166</v>
      </c>
      <c r="K333" s="36" t="s">
        <v>166</v>
      </c>
      <c r="L333" s="21"/>
    </row>
    <row r="334" spans="1:12" x14ac:dyDescent="0.25">
      <c r="A334" s="28" t="s">
        <v>1050</v>
      </c>
      <c r="B334" s="36" t="s">
        <v>1051</v>
      </c>
      <c r="C334" s="36" t="s">
        <v>1052</v>
      </c>
      <c r="D334" s="30">
        <v>2</v>
      </c>
      <c r="E334" s="37">
        <v>17.7</v>
      </c>
      <c r="F334" s="48">
        <v>35.4</v>
      </c>
      <c r="G334" s="33">
        <v>6.11</v>
      </c>
      <c r="H334" s="33">
        <v>12.22</v>
      </c>
      <c r="I334" s="49" t="s">
        <v>1040</v>
      </c>
      <c r="J334" s="18" t="s">
        <v>166</v>
      </c>
      <c r="K334" s="36" t="s">
        <v>166</v>
      </c>
      <c r="L334" s="21"/>
    </row>
    <row r="335" spans="1:12" x14ac:dyDescent="0.25">
      <c r="A335" s="28" t="s">
        <v>1053</v>
      </c>
      <c r="B335" s="36" t="s">
        <v>1054</v>
      </c>
      <c r="C335" s="36" t="s">
        <v>1055</v>
      </c>
      <c r="D335" s="30">
        <v>2</v>
      </c>
      <c r="E335" s="37">
        <v>10.3</v>
      </c>
      <c r="F335" s="48">
        <v>20.6</v>
      </c>
      <c r="G335" s="33">
        <v>3.57</v>
      </c>
      <c r="H335" s="33">
        <v>7.14</v>
      </c>
      <c r="I335" s="49" t="s">
        <v>1040</v>
      </c>
      <c r="J335" s="18" t="s">
        <v>166</v>
      </c>
      <c r="K335" s="36" t="s">
        <v>166</v>
      </c>
      <c r="L335" s="21"/>
    </row>
    <row r="336" spans="1:12" x14ac:dyDescent="0.25">
      <c r="A336" s="28" t="s">
        <v>1056</v>
      </c>
      <c r="B336" s="36" t="s">
        <v>1057</v>
      </c>
      <c r="C336" s="36" t="s">
        <v>1058</v>
      </c>
      <c r="D336" s="30">
        <v>60</v>
      </c>
      <c r="E336" s="37">
        <v>23.6</v>
      </c>
      <c r="F336" s="48">
        <v>1416</v>
      </c>
      <c r="G336" s="33">
        <v>8.14</v>
      </c>
      <c r="H336" s="33">
        <v>488.4</v>
      </c>
      <c r="I336" s="49" t="s">
        <v>1040</v>
      </c>
      <c r="J336" s="18" t="s">
        <v>166</v>
      </c>
      <c r="K336" s="36" t="s">
        <v>166</v>
      </c>
      <c r="L336" s="21"/>
    </row>
    <row r="337" spans="1:12" x14ac:dyDescent="0.25">
      <c r="A337" s="28" t="s">
        <v>1059</v>
      </c>
      <c r="B337" s="36" t="s">
        <v>1060</v>
      </c>
      <c r="C337" s="36" t="s">
        <v>1061</v>
      </c>
      <c r="D337" s="30">
        <v>60</v>
      </c>
      <c r="E337" s="37">
        <v>22.9</v>
      </c>
      <c r="F337" s="48">
        <v>1374</v>
      </c>
      <c r="G337" s="33">
        <v>7.89</v>
      </c>
      <c r="H337" s="33">
        <v>473.4</v>
      </c>
      <c r="I337" s="49" t="s">
        <v>1040</v>
      </c>
      <c r="J337" s="18" t="s">
        <v>166</v>
      </c>
      <c r="K337" s="36" t="s">
        <v>166</v>
      </c>
      <c r="L337" s="21"/>
    </row>
    <row r="338" spans="1:12" x14ac:dyDescent="0.25">
      <c r="A338" s="28" t="s">
        <v>1062</v>
      </c>
      <c r="B338" s="36" t="s">
        <v>1063</v>
      </c>
      <c r="C338" s="36" t="s">
        <v>1064</v>
      </c>
      <c r="D338" s="30">
        <v>1</v>
      </c>
      <c r="E338" s="37">
        <v>76.900000000000006</v>
      </c>
      <c r="F338" s="48">
        <v>76.900000000000006</v>
      </c>
      <c r="G338" s="33">
        <v>26.5</v>
      </c>
      <c r="H338" s="33">
        <v>26.5</v>
      </c>
      <c r="I338" s="49" t="s">
        <v>1040</v>
      </c>
      <c r="J338" s="18" t="s">
        <v>166</v>
      </c>
      <c r="K338" s="36" t="s">
        <v>166</v>
      </c>
      <c r="L338" s="21"/>
    </row>
    <row r="339" spans="1:12" x14ac:dyDescent="0.25">
      <c r="A339" s="28" t="s">
        <v>1065</v>
      </c>
      <c r="B339" s="36" t="s">
        <v>1066</v>
      </c>
      <c r="C339" s="36" t="s">
        <v>1067</v>
      </c>
      <c r="D339" s="30">
        <v>1</v>
      </c>
      <c r="E339" s="37">
        <v>77.7</v>
      </c>
      <c r="F339" s="48">
        <v>77.7</v>
      </c>
      <c r="G339" s="33">
        <v>26.78</v>
      </c>
      <c r="H339" s="33">
        <v>26.78</v>
      </c>
      <c r="I339" s="49" t="s">
        <v>1040</v>
      </c>
      <c r="J339" s="18" t="s">
        <v>166</v>
      </c>
      <c r="K339" s="36" t="s">
        <v>166</v>
      </c>
      <c r="L339" s="21"/>
    </row>
    <row r="340" spans="1:12" x14ac:dyDescent="0.25">
      <c r="A340" s="28" t="s">
        <v>1068</v>
      </c>
      <c r="B340" s="36" t="s">
        <v>1069</v>
      </c>
      <c r="C340" s="36" t="s">
        <v>1070</v>
      </c>
      <c r="D340" s="30">
        <v>1</v>
      </c>
      <c r="E340" s="37">
        <v>76.2</v>
      </c>
      <c r="F340" s="48">
        <v>76.2</v>
      </c>
      <c r="G340" s="33">
        <v>26.25</v>
      </c>
      <c r="H340" s="33">
        <v>26.25</v>
      </c>
      <c r="I340" s="49" t="s">
        <v>1040</v>
      </c>
      <c r="J340" s="18" t="s">
        <v>166</v>
      </c>
      <c r="K340" s="36" t="s">
        <v>166</v>
      </c>
      <c r="L340" s="21"/>
    </row>
    <row r="341" spans="1:12" x14ac:dyDescent="0.25">
      <c r="A341" s="28" t="s">
        <v>1071</v>
      </c>
      <c r="B341" s="36" t="s">
        <v>1072</v>
      </c>
      <c r="C341" s="36" t="s">
        <v>1073</v>
      </c>
      <c r="D341" s="30">
        <v>1</v>
      </c>
      <c r="E341" s="37">
        <v>77</v>
      </c>
      <c r="F341" s="48">
        <v>77</v>
      </c>
      <c r="G341" s="33">
        <v>26.53</v>
      </c>
      <c r="H341" s="33">
        <v>26.53</v>
      </c>
      <c r="I341" s="49" t="s">
        <v>1040</v>
      </c>
      <c r="J341" s="18" t="s">
        <v>166</v>
      </c>
      <c r="K341" s="36" t="s">
        <v>166</v>
      </c>
      <c r="L341" s="21"/>
    </row>
    <row r="342" spans="1:12" x14ac:dyDescent="0.25">
      <c r="A342" s="28" t="s">
        <v>1074</v>
      </c>
      <c r="B342" s="36" t="s">
        <v>1075</v>
      </c>
      <c r="C342" s="36" t="s">
        <v>1076</v>
      </c>
      <c r="D342" s="30">
        <v>1</v>
      </c>
      <c r="E342" s="37">
        <v>75.400000000000006</v>
      </c>
      <c r="F342" s="48">
        <v>75.400000000000006</v>
      </c>
      <c r="G342" s="33">
        <v>25.99</v>
      </c>
      <c r="H342" s="33">
        <v>25.99</v>
      </c>
      <c r="I342" s="49" t="s">
        <v>1040</v>
      </c>
      <c r="J342" s="18" t="s">
        <v>166</v>
      </c>
      <c r="K342" s="36" t="s">
        <v>166</v>
      </c>
      <c r="L342" s="21"/>
    </row>
    <row r="343" spans="1:12" x14ac:dyDescent="0.25">
      <c r="A343" s="28" t="s">
        <v>1077</v>
      </c>
      <c r="B343" s="36" t="s">
        <v>1078</v>
      </c>
      <c r="C343" s="36" t="s">
        <v>1079</v>
      </c>
      <c r="D343" s="30">
        <v>1</v>
      </c>
      <c r="E343" s="37">
        <v>76.3</v>
      </c>
      <c r="F343" s="48">
        <v>76.3</v>
      </c>
      <c r="G343" s="33">
        <v>26.27</v>
      </c>
      <c r="H343" s="33">
        <v>26.27</v>
      </c>
      <c r="I343" s="49" t="s">
        <v>1040</v>
      </c>
      <c r="J343" s="18" t="s">
        <v>166</v>
      </c>
      <c r="K343" s="36" t="s">
        <v>166</v>
      </c>
      <c r="L343" s="21"/>
    </row>
    <row r="344" spans="1:12" x14ac:dyDescent="0.25">
      <c r="A344" s="28" t="s">
        <v>1080</v>
      </c>
      <c r="B344" s="36" t="s">
        <v>1081</v>
      </c>
      <c r="C344" s="36" t="s">
        <v>1082</v>
      </c>
      <c r="D344" s="30">
        <v>1</v>
      </c>
      <c r="E344" s="37">
        <v>74.7</v>
      </c>
      <c r="F344" s="48">
        <v>74.7</v>
      </c>
      <c r="G344" s="33">
        <v>25.74</v>
      </c>
      <c r="H344" s="33">
        <v>25.74</v>
      </c>
      <c r="I344" s="49" t="s">
        <v>1040</v>
      </c>
      <c r="J344" s="18" t="s">
        <v>166</v>
      </c>
      <c r="K344" s="36" t="s">
        <v>166</v>
      </c>
      <c r="L344" s="21"/>
    </row>
    <row r="345" spans="1:12" x14ac:dyDescent="0.25">
      <c r="A345" s="28" t="s">
        <v>1083</v>
      </c>
      <c r="B345" s="36" t="s">
        <v>1084</v>
      </c>
      <c r="C345" s="36" t="s">
        <v>1085</v>
      </c>
      <c r="D345" s="30">
        <v>1</v>
      </c>
      <c r="E345" s="37">
        <v>75.5</v>
      </c>
      <c r="F345" s="48">
        <v>75.5</v>
      </c>
      <c r="G345" s="33">
        <v>26.02</v>
      </c>
      <c r="H345" s="33">
        <v>26.02</v>
      </c>
      <c r="I345" s="49" t="s">
        <v>1040</v>
      </c>
      <c r="J345" s="18" t="s">
        <v>166</v>
      </c>
      <c r="K345" s="36" t="s">
        <v>166</v>
      </c>
      <c r="L345" s="21"/>
    </row>
    <row r="346" spans="1:12" x14ac:dyDescent="0.25">
      <c r="A346" s="28" t="s">
        <v>1086</v>
      </c>
      <c r="B346" s="36" t="s">
        <v>1087</v>
      </c>
      <c r="C346" s="36" t="s">
        <v>1088</v>
      </c>
      <c r="D346" s="30">
        <v>1</v>
      </c>
      <c r="E346" s="37">
        <v>74</v>
      </c>
      <c r="F346" s="48">
        <v>74</v>
      </c>
      <c r="G346" s="33">
        <v>25.48</v>
      </c>
      <c r="H346" s="33">
        <v>25.48</v>
      </c>
      <c r="I346" s="49" t="s">
        <v>1040</v>
      </c>
      <c r="J346" s="18" t="s">
        <v>166</v>
      </c>
      <c r="K346" s="36" t="s">
        <v>166</v>
      </c>
      <c r="L346" s="21"/>
    </row>
    <row r="347" spans="1:12" x14ac:dyDescent="0.25">
      <c r="A347" s="28" t="s">
        <v>1089</v>
      </c>
      <c r="B347" s="36" t="s">
        <v>1090</v>
      </c>
      <c r="C347" s="36" t="s">
        <v>1091</v>
      </c>
      <c r="D347" s="30">
        <v>1</v>
      </c>
      <c r="E347" s="37">
        <v>74.8</v>
      </c>
      <c r="F347" s="48">
        <v>74.8</v>
      </c>
      <c r="G347" s="33">
        <v>25.76</v>
      </c>
      <c r="H347" s="33">
        <v>25.76</v>
      </c>
      <c r="I347" s="49" t="s">
        <v>1040</v>
      </c>
      <c r="J347" s="18" t="s">
        <v>166</v>
      </c>
      <c r="K347" s="36" t="s">
        <v>166</v>
      </c>
      <c r="L347" s="21"/>
    </row>
    <row r="348" spans="1:12" x14ac:dyDescent="0.25">
      <c r="A348" s="28" t="s">
        <v>1092</v>
      </c>
      <c r="B348" s="36" t="s">
        <v>1093</v>
      </c>
      <c r="C348" s="36" t="s">
        <v>1094</v>
      </c>
      <c r="D348" s="30">
        <v>1</v>
      </c>
      <c r="E348" s="37">
        <v>73.2</v>
      </c>
      <c r="F348" s="48">
        <v>73.2</v>
      </c>
      <c r="G348" s="33">
        <v>25.23</v>
      </c>
      <c r="H348" s="33">
        <v>25.23</v>
      </c>
      <c r="I348" s="49" t="s">
        <v>1040</v>
      </c>
      <c r="J348" s="18" t="s">
        <v>166</v>
      </c>
      <c r="K348" s="36" t="s">
        <v>166</v>
      </c>
      <c r="L348" s="21"/>
    </row>
    <row r="349" spans="1:12" x14ac:dyDescent="0.25">
      <c r="A349" s="28" t="s">
        <v>1095</v>
      </c>
      <c r="B349" s="36" t="s">
        <v>1096</v>
      </c>
      <c r="C349" s="36" t="s">
        <v>1097</v>
      </c>
      <c r="D349" s="30">
        <v>1</v>
      </c>
      <c r="E349" s="37">
        <v>74</v>
      </c>
      <c r="F349" s="48">
        <v>74</v>
      </c>
      <c r="G349" s="33">
        <v>25.51</v>
      </c>
      <c r="H349" s="33">
        <v>25.51</v>
      </c>
      <c r="I349" s="49" t="s">
        <v>1040</v>
      </c>
      <c r="J349" s="18" t="s">
        <v>166</v>
      </c>
      <c r="K349" s="36" t="s">
        <v>166</v>
      </c>
      <c r="L349" s="21"/>
    </row>
    <row r="350" spans="1:12" x14ac:dyDescent="0.25">
      <c r="A350" s="28" t="s">
        <v>1098</v>
      </c>
      <c r="B350" s="36" t="s">
        <v>1099</v>
      </c>
      <c r="C350" s="36" t="s">
        <v>1100</v>
      </c>
      <c r="D350" s="30">
        <v>1</v>
      </c>
      <c r="E350" s="37">
        <v>72.5</v>
      </c>
      <c r="F350" s="48">
        <v>72.5</v>
      </c>
      <c r="G350" s="33">
        <v>24.97</v>
      </c>
      <c r="H350" s="33">
        <v>24.97</v>
      </c>
      <c r="I350" s="49" t="s">
        <v>1040</v>
      </c>
      <c r="J350" s="18" t="s">
        <v>166</v>
      </c>
      <c r="K350" s="36" t="s">
        <v>166</v>
      </c>
      <c r="L350" s="21"/>
    </row>
    <row r="351" spans="1:12" x14ac:dyDescent="0.25">
      <c r="A351" s="28" t="s">
        <v>1101</v>
      </c>
      <c r="B351" s="36" t="s">
        <v>1102</v>
      </c>
      <c r="C351" s="36" t="s">
        <v>1103</v>
      </c>
      <c r="D351" s="30">
        <v>1</v>
      </c>
      <c r="E351" s="37">
        <v>73.3</v>
      </c>
      <c r="F351" s="48">
        <v>73.3</v>
      </c>
      <c r="G351" s="33">
        <v>25.25</v>
      </c>
      <c r="H351" s="33">
        <v>25.25</v>
      </c>
      <c r="I351" s="49" t="s">
        <v>1040</v>
      </c>
      <c r="J351" s="18" t="s">
        <v>166</v>
      </c>
      <c r="K351" s="36" t="s">
        <v>166</v>
      </c>
      <c r="L351" s="21"/>
    </row>
    <row r="352" spans="1:12" x14ac:dyDescent="0.25">
      <c r="A352" s="28" t="s">
        <v>1104</v>
      </c>
      <c r="B352" s="36" t="s">
        <v>1105</v>
      </c>
      <c r="C352" s="36" t="s">
        <v>1106</v>
      </c>
      <c r="D352" s="30">
        <v>1</v>
      </c>
      <c r="E352" s="37">
        <v>71.8</v>
      </c>
      <c r="F352" s="48">
        <v>71.8</v>
      </c>
      <c r="G352" s="33">
        <v>24.72</v>
      </c>
      <c r="H352" s="33">
        <v>24.72</v>
      </c>
      <c r="I352" s="49" t="s">
        <v>1040</v>
      </c>
      <c r="J352" s="18" t="s">
        <v>166</v>
      </c>
      <c r="K352" s="36" t="s">
        <v>166</v>
      </c>
      <c r="L352" s="21"/>
    </row>
    <row r="353" spans="1:12" x14ac:dyDescent="0.25">
      <c r="A353" s="28" t="s">
        <v>1107</v>
      </c>
      <c r="B353" s="36" t="s">
        <v>1108</v>
      </c>
      <c r="C353" s="36" t="s">
        <v>1109</v>
      </c>
      <c r="D353" s="30">
        <v>1</v>
      </c>
      <c r="E353" s="37">
        <v>72.599999999999994</v>
      </c>
      <c r="F353" s="48">
        <v>72.599999999999994</v>
      </c>
      <c r="G353" s="33">
        <v>25</v>
      </c>
      <c r="H353" s="33">
        <v>25</v>
      </c>
      <c r="I353" s="49" t="s">
        <v>1040</v>
      </c>
      <c r="J353" s="18" t="s">
        <v>166</v>
      </c>
      <c r="K353" s="36" t="s">
        <v>166</v>
      </c>
      <c r="L353" s="21"/>
    </row>
    <row r="354" spans="1:12" x14ac:dyDescent="0.25">
      <c r="A354" s="28" t="s">
        <v>1110</v>
      </c>
      <c r="B354" s="36" t="s">
        <v>1111</v>
      </c>
      <c r="C354" s="36" t="s">
        <v>1112</v>
      </c>
      <c r="D354" s="30">
        <v>1</v>
      </c>
      <c r="E354" s="37">
        <v>71</v>
      </c>
      <c r="F354" s="48">
        <v>71</v>
      </c>
      <c r="G354" s="33">
        <v>24.47</v>
      </c>
      <c r="H354" s="33">
        <v>24.47</v>
      </c>
      <c r="I354" s="49" t="s">
        <v>1040</v>
      </c>
      <c r="J354" s="18" t="s">
        <v>166</v>
      </c>
      <c r="K354" s="36" t="s">
        <v>166</v>
      </c>
      <c r="L354" s="21"/>
    </row>
    <row r="355" spans="1:12" x14ac:dyDescent="0.25">
      <c r="A355" s="28" t="s">
        <v>1113</v>
      </c>
      <c r="B355" s="36" t="s">
        <v>1114</v>
      </c>
      <c r="C355" s="36" t="s">
        <v>1115</v>
      </c>
      <c r="D355" s="30">
        <v>1</v>
      </c>
      <c r="E355" s="37">
        <v>71.8</v>
      </c>
      <c r="F355" s="48">
        <v>71.8</v>
      </c>
      <c r="G355" s="33">
        <v>24.75</v>
      </c>
      <c r="H355" s="33">
        <v>24.75</v>
      </c>
      <c r="I355" s="49" t="s">
        <v>1040</v>
      </c>
      <c r="J355" s="18" t="s">
        <v>166</v>
      </c>
      <c r="K355" s="36" t="s">
        <v>166</v>
      </c>
      <c r="L355" s="21"/>
    </row>
    <row r="356" spans="1:12" x14ac:dyDescent="0.25">
      <c r="A356" s="28" t="s">
        <v>1116</v>
      </c>
      <c r="B356" s="36" t="s">
        <v>1117</v>
      </c>
      <c r="C356" s="36" t="s">
        <v>1118</v>
      </c>
      <c r="D356" s="30">
        <v>2</v>
      </c>
      <c r="E356" s="37">
        <v>20</v>
      </c>
      <c r="F356" s="46">
        <v>40</v>
      </c>
      <c r="G356" s="33">
        <v>2.46</v>
      </c>
      <c r="H356" s="33">
        <v>4.92</v>
      </c>
      <c r="I356" s="30" t="s">
        <v>170</v>
      </c>
      <c r="J356" s="18" t="s">
        <v>166</v>
      </c>
      <c r="K356" s="36" t="s">
        <v>166</v>
      </c>
      <c r="L356" s="21"/>
    </row>
    <row r="357" spans="1:12" x14ac:dyDescent="0.25">
      <c r="A357" s="28" t="s">
        <v>1119</v>
      </c>
      <c r="B357" s="36" t="s">
        <v>1120</v>
      </c>
      <c r="C357" s="36" t="s">
        <v>1121</v>
      </c>
      <c r="D357" s="30">
        <v>1</v>
      </c>
      <c r="E357" s="37">
        <v>33.4</v>
      </c>
      <c r="F357" s="46">
        <v>33.4</v>
      </c>
      <c r="G357" s="33">
        <v>4.09</v>
      </c>
      <c r="H357" s="33">
        <v>4.09</v>
      </c>
      <c r="I357" s="30" t="s">
        <v>170</v>
      </c>
      <c r="J357" s="18" t="s">
        <v>166</v>
      </c>
      <c r="K357" s="36" t="s">
        <v>166</v>
      </c>
      <c r="L357" s="21"/>
    </row>
    <row r="358" spans="1:12" x14ac:dyDescent="0.25">
      <c r="A358" s="28" t="s">
        <v>1122</v>
      </c>
      <c r="B358" s="36" t="s">
        <v>1123</v>
      </c>
      <c r="C358" s="36" t="s">
        <v>1124</v>
      </c>
      <c r="D358" s="30">
        <v>2</v>
      </c>
      <c r="E358" s="37">
        <v>29.7</v>
      </c>
      <c r="F358" s="46">
        <v>59.4</v>
      </c>
      <c r="G358" s="33">
        <v>3.63</v>
      </c>
      <c r="H358" s="33">
        <v>7.26</v>
      </c>
      <c r="I358" s="30" t="s">
        <v>170</v>
      </c>
      <c r="J358" s="18" t="s">
        <v>166</v>
      </c>
      <c r="K358" s="36" t="s">
        <v>166</v>
      </c>
      <c r="L358" s="21"/>
    </row>
    <row r="359" spans="1:12" x14ac:dyDescent="0.25">
      <c r="A359" s="28" t="s">
        <v>1125</v>
      </c>
      <c r="B359" s="36" t="s">
        <v>1126</v>
      </c>
      <c r="C359" s="36" t="s">
        <v>1127</v>
      </c>
      <c r="D359" s="30">
        <v>2</v>
      </c>
      <c r="E359" s="37">
        <v>12.6</v>
      </c>
      <c r="F359" s="46">
        <v>25.2</v>
      </c>
      <c r="G359" s="33">
        <v>1.57</v>
      </c>
      <c r="H359" s="33">
        <v>3.14</v>
      </c>
      <c r="I359" s="30" t="s">
        <v>170</v>
      </c>
      <c r="J359" s="18" t="s">
        <v>166</v>
      </c>
      <c r="K359" s="36" t="s">
        <v>166</v>
      </c>
      <c r="L359" s="21"/>
    </row>
    <row r="360" spans="1:12" x14ac:dyDescent="0.25">
      <c r="A360" s="28" t="s">
        <v>1128</v>
      </c>
      <c r="B360" s="36" t="s">
        <v>1129</v>
      </c>
      <c r="C360" s="36" t="s">
        <v>1130</v>
      </c>
      <c r="D360" s="30">
        <v>2</v>
      </c>
      <c r="E360" s="37">
        <v>25.2</v>
      </c>
      <c r="F360" s="46">
        <v>50.4</v>
      </c>
      <c r="G360" s="33">
        <v>3.09</v>
      </c>
      <c r="H360" s="33">
        <v>6.18</v>
      </c>
      <c r="I360" s="30" t="s">
        <v>170</v>
      </c>
      <c r="J360" s="18" t="s">
        <v>166</v>
      </c>
      <c r="K360" s="36" t="s">
        <v>166</v>
      </c>
      <c r="L360" s="21"/>
    </row>
    <row r="361" spans="1:12" x14ac:dyDescent="0.25">
      <c r="A361" s="28" t="s">
        <v>1131</v>
      </c>
      <c r="B361" s="36" t="s">
        <v>1132</v>
      </c>
      <c r="C361" s="36" t="s">
        <v>1133</v>
      </c>
      <c r="D361" s="30">
        <v>1</v>
      </c>
      <c r="E361" s="37">
        <v>31.1</v>
      </c>
      <c r="F361" s="46">
        <v>31.1</v>
      </c>
      <c r="G361" s="33">
        <v>3.81</v>
      </c>
      <c r="H361" s="33">
        <v>3.81</v>
      </c>
      <c r="I361" s="30" t="s">
        <v>170</v>
      </c>
      <c r="J361" s="18" t="s">
        <v>166</v>
      </c>
      <c r="K361" s="36" t="s">
        <v>166</v>
      </c>
      <c r="L361" s="21"/>
    </row>
    <row r="362" spans="1:12" x14ac:dyDescent="0.25">
      <c r="A362" s="28" t="s">
        <v>1134</v>
      </c>
      <c r="B362" s="36" t="s">
        <v>1135</v>
      </c>
      <c r="C362" s="36" t="s">
        <v>1136</v>
      </c>
      <c r="D362" s="30">
        <v>1</v>
      </c>
      <c r="E362" s="37">
        <v>17.399999999999999</v>
      </c>
      <c r="F362" s="46">
        <v>17.399999999999999</v>
      </c>
      <c r="G362" s="33">
        <v>2.14</v>
      </c>
      <c r="H362" s="33">
        <v>2.14</v>
      </c>
      <c r="I362" s="30" t="s">
        <v>170</v>
      </c>
      <c r="J362" s="18" t="s">
        <v>166</v>
      </c>
      <c r="K362" s="36" t="s">
        <v>166</v>
      </c>
      <c r="L362" s="21"/>
    </row>
    <row r="363" spans="1:12" x14ac:dyDescent="0.25">
      <c r="A363" s="28" t="s">
        <v>1137</v>
      </c>
      <c r="B363" s="36" t="s">
        <v>1138</v>
      </c>
      <c r="C363" s="36" t="s">
        <v>1139</v>
      </c>
      <c r="D363" s="30">
        <v>1</v>
      </c>
      <c r="E363" s="37">
        <v>23</v>
      </c>
      <c r="F363" s="46">
        <v>23</v>
      </c>
      <c r="G363" s="33">
        <v>2.82</v>
      </c>
      <c r="H363" s="33">
        <v>2.82</v>
      </c>
      <c r="I363" s="30" t="s">
        <v>170</v>
      </c>
      <c r="J363" s="18" t="s">
        <v>166</v>
      </c>
      <c r="K363" s="36" t="s">
        <v>166</v>
      </c>
      <c r="L363" s="21"/>
    </row>
    <row r="364" spans="1:12" x14ac:dyDescent="0.25">
      <c r="A364" s="28" t="s">
        <v>1140</v>
      </c>
      <c r="B364" s="36" t="s">
        <v>1141</v>
      </c>
      <c r="C364" s="36" t="s">
        <v>1142</v>
      </c>
      <c r="D364" s="30">
        <v>1</v>
      </c>
      <c r="E364" s="37">
        <v>8.9</v>
      </c>
      <c r="F364" s="46">
        <v>8.9</v>
      </c>
      <c r="G364" s="33">
        <v>1.1200000000000001</v>
      </c>
      <c r="H364" s="33">
        <v>1.1200000000000001</v>
      </c>
      <c r="I364" s="30" t="s">
        <v>170</v>
      </c>
      <c r="J364" s="18" t="s">
        <v>166</v>
      </c>
      <c r="K364" s="36" t="s">
        <v>166</v>
      </c>
      <c r="L364" s="21"/>
    </row>
    <row r="365" spans="1:12" x14ac:dyDescent="0.25">
      <c r="A365" s="28" t="s">
        <v>1143</v>
      </c>
      <c r="B365" s="36" t="s">
        <v>1144</v>
      </c>
      <c r="C365" s="36" t="s">
        <v>1145</v>
      </c>
      <c r="D365" s="30">
        <v>1</v>
      </c>
      <c r="E365" s="37">
        <v>16.3</v>
      </c>
      <c r="F365" s="46">
        <v>16.3</v>
      </c>
      <c r="G365" s="33">
        <v>2.02</v>
      </c>
      <c r="H365" s="33">
        <v>2.02</v>
      </c>
      <c r="I365" s="30" t="s">
        <v>170</v>
      </c>
      <c r="J365" s="18" t="s">
        <v>166</v>
      </c>
      <c r="K365" s="36" t="s">
        <v>166</v>
      </c>
      <c r="L365" s="21"/>
    </row>
    <row r="366" spans="1:12" x14ac:dyDescent="0.25">
      <c r="A366" s="28" t="s">
        <v>1146</v>
      </c>
      <c r="B366" s="36" t="s">
        <v>1147</v>
      </c>
      <c r="C366" s="36" t="s">
        <v>1148</v>
      </c>
      <c r="D366" s="30">
        <v>2</v>
      </c>
      <c r="E366" s="37">
        <v>18.3</v>
      </c>
      <c r="F366" s="46">
        <v>36.6</v>
      </c>
      <c r="G366" s="33">
        <v>2.13</v>
      </c>
      <c r="H366" s="33">
        <v>4.26</v>
      </c>
      <c r="I366" s="30" t="s">
        <v>170</v>
      </c>
      <c r="J366" s="18" t="s">
        <v>166</v>
      </c>
      <c r="K366" s="36" t="s">
        <v>166</v>
      </c>
      <c r="L366" s="21"/>
    </row>
    <row r="367" spans="1:12" x14ac:dyDescent="0.25">
      <c r="A367" s="28" t="s">
        <v>1149</v>
      </c>
      <c r="B367" s="36" t="s">
        <v>1150</v>
      </c>
      <c r="C367" s="36" t="s">
        <v>1151</v>
      </c>
      <c r="D367" s="30">
        <v>1</v>
      </c>
      <c r="E367" s="37">
        <v>16.3</v>
      </c>
      <c r="F367" s="46">
        <v>16.3</v>
      </c>
      <c r="G367" s="33">
        <v>2.0299999999999998</v>
      </c>
      <c r="H367" s="33">
        <v>2.0299999999999998</v>
      </c>
      <c r="I367" s="30" t="s">
        <v>170</v>
      </c>
      <c r="J367" s="18" t="s">
        <v>166</v>
      </c>
      <c r="K367" s="36" t="s">
        <v>166</v>
      </c>
      <c r="L367" s="21"/>
    </row>
    <row r="368" spans="1:12" x14ac:dyDescent="0.25">
      <c r="A368" s="28" t="s">
        <v>1152</v>
      </c>
      <c r="B368" s="36" t="s">
        <v>1153</v>
      </c>
      <c r="C368" s="36" t="s">
        <v>1154</v>
      </c>
      <c r="D368" s="30">
        <v>1</v>
      </c>
      <c r="E368" s="37">
        <v>1.9</v>
      </c>
      <c r="F368" s="46">
        <v>1.9</v>
      </c>
      <c r="G368" s="33">
        <v>0.26</v>
      </c>
      <c r="H368" s="33">
        <v>0.26</v>
      </c>
      <c r="I368" s="30" t="s">
        <v>170</v>
      </c>
      <c r="J368" s="18" t="s">
        <v>166</v>
      </c>
      <c r="K368" s="36" t="s">
        <v>166</v>
      </c>
      <c r="L368" s="21"/>
    </row>
    <row r="369" spans="1:12" x14ac:dyDescent="0.25">
      <c r="A369" s="28" t="s">
        <v>1155</v>
      </c>
      <c r="B369" s="36" t="s">
        <v>1156</v>
      </c>
      <c r="C369" s="36" t="s">
        <v>1157</v>
      </c>
      <c r="D369" s="30">
        <v>1</v>
      </c>
      <c r="E369" s="37">
        <v>35.299999999999997</v>
      </c>
      <c r="F369" s="46">
        <v>35.299999999999997</v>
      </c>
      <c r="G369" s="33">
        <v>1.71</v>
      </c>
      <c r="H369" s="33">
        <v>1.71</v>
      </c>
      <c r="I369" s="30" t="s">
        <v>170</v>
      </c>
      <c r="J369" s="18" t="s">
        <v>166</v>
      </c>
      <c r="K369" s="36" t="s">
        <v>166</v>
      </c>
      <c r="L369" s="21"/>
    </row>
    <row r="370" spans="1:12" x14ac:dyDescent="0.25">
      <c r="A370" s="28" t="s">
        <v>1158</v>
      </c>
      <c r="B370" s="36" t="s">
        <v>1159</v>
      </c>
      <c r="C370" s="36" t="s">
        <v>1160</v>
      </c>
      <c r="D370" s="30">
        <v>1</v>
      </c>
      <c r="E370" s="37">
        <v>32.4</v>
      </c>
      <c r="F370" s="46">
        <v>32.4</v>
      </c>
      <c r="G370" s="33">
        <v>3.97</v>
      </c>
      <c r="H370" s="33">
        <v>3.97</v>
      </c>
      <c r="I370" s="30" t="s">
        <v>170</v>
      </c>
      <c r="J370" s="18" t="s">
        <v>166</v>
      </c>
      <c r="K370" s="36" t="s">
        <v>166</v>
      </c>
      <c r="L370" s="21"/>
    </row>
    <row r="371" spans="1:12" x14ac:dyDescent="0.25">
      <c r="A371" s="28" t="s">
        <v>1161</v>
      </c>
      <c r="B371" s="36" t="s">
        <v>1162</v>
      </c>
      <c r="C371" s="36" t="s">
        <v>1163</v>
      </c>
      <c r="D371" s="30">
        <v>1</v>
      </c>
      <c r="E371" s="37">
        <v>25.6</v>
      </c>
      <c r="F371" s="46">
        <v>25.6</v>
      </c>
      <c r="G371" s="33">
        <v>3.13</v>
      </c>
      <c r="H371" s="33">
        <v>3.13</v>
      </c>
      <c r="I371" s="30" t="s">
        <v>170</v>
      </c>
      <c r="J371" s="18" t="s">
        <v>166</v>
      </c>
      <c r="K371" s="36" t="s">
        <v>166</v>
      </c>
      <c r="L371" s="21"/>
    </row>
    <row r="372" spans="1:12" x14ac:dyDescent="0.25">
      <c r="A372" s="28" t="s">
        <v>1164</v>
      </c>
      <c r="B372" s="36" t="s">
        <v>1165</v>
      </c>
      <c r="C372" s="36" t="s">
        <v>1166</v>
      </c>
      <c r="D372" s="30">
        <v>1</v>
      </c>
      <c r="E372" s="37">
        <v>24.8</v>
      </c>
      <c r="F372" s="46">
        <v>24.8</v>
      </c>
      <c r="G372" s="33">
        <v>3.03</v>
      </c>
      <c r="H372" s="33">
        <v>3.03</v>
      </c>
      <c r="I372" s="30" t="s">
        <v>170</v>
      </c>
      <c r="J372" s="18" t="s">
        <v>166</v>
      </c>
      <c r="K372" s="36" t="s">
        <v>166</v>
      </c>
      <c r="L372" s="21"/>
    </row>
    <row r="373" spans="1:12" x14ac:dyDescent="0.25">
      <c r="A373" s="28" t="s">
        <v>1167</v>
      </c>
      <c r="B373" s="36" t="s">
        <v>1168</v>
      </c>
      <c r="C373" s="36" t="s">
        <v>1169</v>
      </c>
      <c r="D373" s="30">
        <v>1</v>
      </c>
      <c r="E373" s="37">
        <v>17.7</v>
      </c>
      <c r="F373" s="46">
        <v>17.7</v>
      </c>
      <c r="G373" s="33">
        <v>2.1800000000000002</v>
      </c>
      <c r="H373" s="33">
        <v>2.1800000000000002</v>
      </c>
      <c r="I373" s="30" t="s">
        <v>170</v>
      </c>
      <c r="J373" s="18" t="s">
        <v>166</v>
      </c>
      <c r="K373" s="36" t="s">
        <v>166</v>
      </c>
      <c r="L373" s="21"/>
    </row>
    <row r="374" spans="1:12" x14ac:dyDescent="0.25">
      <c r="A374" s="28" t="s">
        <v>1170</v>
      </c>
      <c r="B374" s="36" t="s">
        <v>1171</v>
      </c>
      <c r="C374" s="36" t="s">
        <v>1172</v>
      </c>
      <c r="D374" s="30">
        <v>2</v>
      </c>
      <c r="E374" s="37">
        <v>8.1</v>
      </c>
      <c r="F374" s="46">
        <v>16.2</v>
      </c>
      <c r="G374" s="33">
        <v>1.02</v>
      </c>
      <c r="H374" s="33">
        <v>2.04</v>
      </c>
      <c r="I374" s="30" t="s">
        <v>170</v>
      </c>
      <c r="J374" s="18" t="s">
        <v>166</v>
      </c>
      <c r="K374" s="36" t="s">
        <v>166</v>
      </c>
      <c r="L374" s="21"/>
    </row>
    <row r="375" spans="1:12" x14ac:dyDescent="0.25">
      <c r="A375" s="28" t="s">
        <v>1173</v>
      </c>
      <c r="B375" s="36" t="s">
        <v>1174</v>
      </c>
      <c r="C375" s="36" t="s">
        <v>1175</v>
      </c>
      <c r="D375" s="30">
        <v>3</v>
      </c>
      <c r="E375" s="37">
        <v>20.3</v>
      </c>
      <c r="F375" s="46">
        <v>60.9</v>
      </c>
      <c r="G375" s="33">
        <v>2.5</v>
      </c>
      <c r="H375" s="33">
        <v>7.5</v>
      </c>
      <c r="I375" s="30" t="s">
        <v>170</v>
      </c>
      <c r="J375" s="18" t="s">
        <v>166</v>
      </c>
      <c r="K375" s="36" t="s">
        <v>166</v>
      </c>
      <c r="L375" s="21"/>
    </row>
    <row r="376" spans="1:12" x14ac:dyDescent="0.25">
      <c r="A376" s="28" t="s">
        <v>1176</v>
      </c>
      <c r="B376" s="36" t="s">
        <v>1177</v>
      </c>
      <c r="C376" s="36" t="s">
        <v>1178</v>
      </c>
      <c r="D376" s="30">
        <v>3</v>
      </c>
      <c r="E376" s="37">
        <v>24</v>
      </c>
      <c r="F376" s="46">
        <v>72</v>
      </c>
      <c r="G376" s="33">
        <v>2.95</v>
      </c>
      <c r="H376" s="33">
        <v>8.85</v>
      </c>
      <c r="I376" s="30" t="s">
        <v>170</v>
      </c>
      <c r="J376" s="18" t="s">
        <v>166</v>
      </c>
      <c r="K376" s="36" t="s">
        <v>166</v>
      </c>
      <c r="L376" s="21"/>
    </row>
    <row r="377" spans="1:12" x14ac:dyDescent="0.25">
      <c r="A377" s="28" t="s">
        <v>1179</v>
      </c>
      <c r="B377" s="36" t="s">
        <v>1180</v>
      </c>
      <c r="C377" s="36" t="s">
        <v>1181</v>
      </c>
      <c r="D377" s="30">
        <v>1</v>
      </c>
      <c r="E377" s="37">
        <v>7.6</v>
      </c>
      <c r="F377" s="46">
        <v>7.6</v>
      </c>
      <c r="G377" s="33">
        <v>0.95</v>
      </c>
      <c r="H377" s="33">
        <v>0.95</v>
      </c>
      <c r="I377" s="30" t="s">
        <v>170</v>
      </c>
      <c r="J377" s="18" t="s">
        <v>166</v>
      </c>
      <c r="K377" s="36" t="s">
        <v>166</v>
      </c>
      <c r="L377" s="21"/>
    </row>
    <row r="378" spans="1:12" x14ac:dyDescent="0.25">
      <c r="A378" s="28" t="s">
        <v>1182</v>
      </c>
      <c r="B378" s="36" t="s">
        <v>1183</v>
      </c>
      <c r="C378" s="36" t="s">
        <v>1184</v>
      </c>
      <c r="D378" s="30">
        <v>1</v>
      </c>
      <c r="E378" s="37">
        <v>18.7</v>
      </c>
      <c r="F378" s="45">
        <v>18.7</v>
      </c>
      <c r="G378" s="33">
        <v>1.02</v>
      </c>
      <c r="H378" s="33">
        <v>1.02</v>
      </c>
      <c r="I378" s="30" t="s">
        <v>170</v>
      </c>
      <c r="J378" s="18" t="s">
        <v>166</v>
      </c>
      <c r="K378" s="36" t="s">
        <v>166</v>
      </c>
      <c r="L378" s="21"/>
    </row>
    <row r="379" spans="1:12" x14ac:dyDescent="0.25">
      <c r="A379" s="28" t="s">
        <v>1185</v>
      </c>
      <c r="B379" s="36" t="s">
        <v>1186</v>
      </c>
      <c r="C379" s="36" t="s">
        <v>1187</v>
      </c>
      <c r="D379" s="30">
        <v>1</v>
      </c>
      <c r="E379" s="37">
        <v>72.400000000000006</v>
      </c>
      <c r="F379" s="45">
        <v>72.400000000000006</v>
      </c>
      <c r="G379" s="33">
        <v>3.99</v>
      </c>
      <c r="H379" s="33">
        <v>3.99</v>
      </c>
      <c r="I379" s="30" t="s">
        <v>170</v>
      </c>
      <c r="J379" s="18" t="s">
        <v>166</v>
      </c>
      <c r="K379" s="36" t="s">
        <v>166</v>
      </c>
      <c r="L379" s="21"/>
    </row>
    <row r="380" spans="1:12" x14ac:dyDescent="0.25">
      <c r="A380" s="28" t="s">
        <v>1188</v>
      </c>
      <c r="B380" s="36" t="s">
        <v>1189</v>
      </c>
      <c r="C380" s="36" t="s">
        <v>1190</v>
      </c>
      <c r="D380" s="30">
        <v>2</v>
      </c>
      <c r="E380" s="37">
        <v>43</v>
      </c>
      <c r="F380" s="45">
        <v>86</v>
      </c>
      <c r="G380" s="33">
        <v>2.36</v>
      </c>
      <c r="H380" s="33">
        <v>4.72</v>
      </c>
      <c r="I380" s="30" t="s">
        <v>170</v>
      </c>
      <c r="J380" s="18" t="s">
        <v>166</v>
      </c>
      <c r="K380" s="36" t="s">
        <v>166</v>
      </c>
      <c r="L380" s="21"/>
    </row>
    <row r="381" spans="1:12" x14ac:dyDescent="0.25">
      <c r="A381" s="28" t="s">
        <v>1191</v>
      </c>
      <c r="B381" s="36" t="s">
        <v>1192</v>
      </c>
      <c r="C381" s="36" t="s">
        <v>1193</v>
      </c>
      <c r="D381" s="30">
        <v>1</v>
      </c>
      <c r="E381" s="37">
        <v>16.2</v>
      </c>
      <c r="F381" s="45">
        <v>16.2</v>
      </c>
      <c r="G381" s="33">
        <v>0.88</v>
      </c>
      <c r="H381" s="33">
        <v>0.88</v>
      </c>
      <c r="I381" s="30" t="s">
        <v>170</v>
      </c>
      <c r="J381" s="18" t="s">
        <v>166</v>
      </c>
      <c r="K381" s="36" t="s">
        <v>166</v>
      </c>
      <c r="L381" s="21"/>
    </row>
    <row r="382" spans="1:12" x14ac:dyDescent="0.25">
      <c r="A382" s="28" t="s">
        <v>1194</v>
      </c>
      <c r="B382" s="36" t="s">
        <v>1195</v>
      </c>
      <c r="C382" s="36" t="s">
        <v>1196</v>
      </c>
      <c r="D382" s="30">
        <v>1</v>
      </c>
      <c r="E382" s="37">
        <v>19.600000000000001</v>
      </c>
      <c r="F382" s="45">
        <v>19.600000000000001</v>
      </c>
      <c r="G382" s="33">
        <v>1.07</v>
      </c>
      <c r="H382" s="33">
        <v>1.07</v>
      </c>
      <c r="I382" s="30" t="s">
        <v>170</v>
      </c>
      <c r="J382" s="18" t="s">
        <v>166</v>
      </c>
      <c r="K382" s="36" t="s">
        <v>166</v>
      </c>
      <c r="L382" s="21"/>
    </row>
    <row r="383" spans="1:12" x14ac:dyDescent="0.25">
      <c r="A383" s="28" t="s">
        <v>1197</v>
      </c>
      <c r="B383" s="36" t="s">
        <v>1198</v>
      </c>
      <c r="C383" s="36" t="s">
        <v>1199</v>
      </c>
      <c r="D383" s="30">
        <v>1</v>
      </c>
      <c r="E383" s="37">
        <v>19.600000000000001</v>
      </c>
      <c r="F383" s="45">
        <v>19.600000000000001</v>
      </c>
      <c r="G383" s="33">
        <v>1.07</v>
      </c>
      <c r="H383" s="33">
        <v>1.07</v>
      </c>
      <c r="I383" s="30" t="s">
        <v>170</v>
      </c>
      <c r="J383" s="18" t="s">
        <v>166</v>
      </c>
      <c r="K383" s="36" t="s">
        <v>166</v>
      </c>
      <c r="L383" s="21"/>
    </row>
    <row r="384" spans="1:12" x14ac:dyDescent="0.25">
      <c r="A384" s="28" t="s">
        <v>1200</v>
      </c>
      <c r="B384" s="36" t="s">
        <v>1201</v>
      </c>
      <c r="C384" s="36" t="s">
        <v>1202</v>
      </c>
      <c r="D384" s="30">
        <v>1</v>
      </c>
      <c r="E384" s="37">
        <v>6</v>
      </c>
      <c r="F384" s="45">
        <v>6</v>
      </c>
      <c r="G384" s="33">
        <v>0.32</v>
      </c>
      <c r="H384" s="33">
        <v>0.32</v>
      </c>
      <c r="I384" s="30" t="s">
        <v>170</v>
      </c>
      <c r="J384" s="18" t="s">
        <v>166</v>
      </c>
      <c r="K384" s="36" t="s">
        <v>166</v>
      </c>
      <c r="L384" s="21"/>
    </row>
    <row r="385" spans="1:12" x14ac:dyDescent="0.25">
      <c r="A385" s="28" t="s">
        <v>1203</v>
      </c>
      <c r="B385" s="36" t="s">
        <v>1204</v>
      </c>
      <c r="C385" s="36" t="s">
        <v>1205</v>
      </c>
      <c r="D385" s="30">
        <v>1</v>
      </c>
      <c r="E385" s="37">
        <v>16.399999999999999</v>
      </c>
      <c r="F385" s="45">
        <v>16.399999999999999</v>
      </c>
      <c r="G385" s="33">
        <v>0.88</v>
      </c>
      <c r="H385" s="33">
        <v>0.88</v>
      </c>
      <c r="I385" s="30" t="s">
        <v>170</v>
      </c>
      <c r="J385" s="18" t="s">
        <v>166</v>
      </c>
      <c r="K385" s="36" t="s">
        <v>166</v>
      </c>
      <c r="L385" s="21"/>
    </row>
    <row r="386" spans="1:12" x14ac:dyDescent="0.25">
      <c r="A386" s="28" t="s">
        <v>1206</v>
      </c>
      <c r="B386" s="36" t="s">
        <v>1207</v>
      </c>
      <c r="C386" s="36" t="s">
        <v>1208</v>
      </c>
      <c r="D386" s="30">
        <v>1</v>
      </c>
      <c r="E386" s="37">
        <v>16.2</v>
      </c>
      <c r="F386" s="45">
        <v>16.2</v>
      </c>
      <c r="G386" s="33">
        <v>0.88</v>
      </c>
      <c r="H386" s="33">
        <v>0.88</v>
      </c>
      <c r="I386" s="30" t="s">
        <v>170</v>
      </c>
      <c r="J386" s="18" t="s">
        <v>166</v>
      </c>
      <c r="K386" s="36" t="s">
        <v>166</v>
      </c>
      <c r="L386" s="21"/>
    </row>
    <row r="387" spans="1:12" x14ac:dyDescent="0.25">
      <c r="A387" s="28" t="s">
        <v>1209</v>
      </c>
      <c r="B387" s="36" t="s">
        <v>1210</v>
      </c>
      <c r="C387" s="36" t="s">
        <v>1211</v>
      </c>
      <c r="D387" s="30">
        <v>1</v>
      </c>
      <c r="E387" s="37">
        <v>18</v>
      </c>
      <c r="F387" s="45">
        <v>18</v>
      </c>
      <c r="G387" s="33">
        <v>0.98</v>
      </c>
      <c r="H387" s="33">
        <v>0.98</v>
      </c>
      <c r="I387" s="30" t="s">
        <v>170</v>
      </c>
      <c r="J387" s="18" t="s">
        <v>166</v>
      </c>
      <c r="K387" s="36" t="s">
        <v>166</v>
      </c>
      <c r="L387" s="21"/>
    </row>
    <row r="388" spans="1:12" x14ac:dyDescent="0.25">
      <c r="A388" s="28" t="s">
        <v>1212</v>
      </c>
      <c r="B388" s="36" t="s">
        <v>1213</v>
      </c>
      <c r="C388" s="36" t="s">
        <v>1214</v>
      </c>
      <c r="D388" s="30">
        <v>1</v>
      </c>
      <c r="E388" s="37">
        <v>15.3</v>
      </c>
      <c r="F388" s="45">
        <v>15.3</v>
      </c>
      <c r="G388" s="33">
        <v>0.82</v>
      </c>
      <c r="H388" s="33">
        <v>0.82</v>
      </c>
      <c r="I388" s="30" t="s">
        <v>170</v>
      </c>
      <c r="J388" s="18" t="s">
        <v>166</v>
      </c>
      <c r="K388" s="36" t="s">
        <v>166</v>
      </c>
      <c r="L388" s="21"/>
    </row>
    <row r="389" spans="1:12" x14ac:dyDescent="0.25">
      <c r="A389" s="28" t="s">
        <v>1215</v>
      </c>
      <c r="B389" s="36" t="s">
        <v>1216</v>
      </c>
      <c r="C389" s="36" t="s">
        <v>1217</v>
      </c>
      <c r="D389" s="30">
        <v>1</v>
      </c>
      <c r="E389" s="37">
        <v>21.3</v>
      </c>
      <c r="F389" s="45">
        <v>21.3</v>
      </c>
      <c r="G389" s="33">
        <v>1.18</v>
      </c>
      <c r="H389" s="33">
        <v>1.18</v>
      </c>
      <c r="I389" s="30" t="s">
        <v>170</v>
      </c>
      <c r="J389" s="18" t="s">
        <v>166</v>
      </c>
      <c r="K389" s="36" t="s">
        <v>166</v>
      </c>
      <c r="L389" s="21"/>
    </row>
    <row r="390" spans="1:12" x14ac:dyDescent="0.25">
      <c r="A390" s="28" t="s">
        <v>1218</v>
      </c>
      <c r="B390" s="36" t="s">
        <v>1219</v>
      </c>
      <c r="C390" s="36" t="s">
        <v>1220</v>
      </c>
      <c r="D390" s="30">
        <v>1</v>
      </c>
      <c r="E390" s="37">
        <v>6</v>
      </c>
      <c r="F390" s="45">
        <v>6</v>
      </c>
      <c r="G390" s="33">
        <v>0.32</v>
      </c>
      <c r="H390" s="33">
        <v>0.32</v>
      </c>
      <c r="I390" s="30" t="s">
        <v>170</v>
      </c>
      <c r="J390" s="18" t="s">
        <v>166</v>
      </c>
      <c r="K390" s="36" t="s">
        <v>166</v>
      </c>
      <c r="L390" s="21"/>
    </row>
    <row r="391" spans="1:12" x14ac:dyDescent="0.25">
      <c r="A391" s="28" t="s">
        <v>1221</v>
      </c>
      <c r="B391" s="36" t="s">
        <v>1222</v>
      </c>
      <c r="C391" s="36" t="s">
        <v>1223</v>
      </c>
      <c r="D391" s="30">
        <v>1</v>
      </c>
      <c r="E391" s="37">
        <v>13.6</v>
      </c>
      <c r="F391" s="45">
        <v>13.6</v>
      </c>
      <c r="G391" s="33">
        <v>0.73</v>
      </c>
      <c r="H391" s="33">
        <v>0.73</v>
      </c>
      <c r="I391" s="30" t="s">
        <v>170</v>
      </c>
      <c r="J391" s="18" t="s">
        <v>166</v>
      </c>
      <c r="K391" s="36" t="s">
        <v>166</v>
      </c>
      <c r="L391" s="21"/>
    </row>
    <row r="392" spans="1:12" x14ac:dyDescent="0.25">
      <c r="A392" s="28" t="s">
        <v>1224</v>
      </c>
      <c r="B392" s="36" t="s">
        <v>1225</v>
      </c>
      <c r="C392" s="36" t="s">
        <v>1226</v>
      </c>
      <c r="D392" s="30">
        <v>1</v>
      </c>
      <c r="E392" s="37">
        <v>35.6</v>
      </c>
      <c r="F392" s="45">
        <v>35.6</v>
      </c>
      <c r="G392" s="33">
        <v>1.96</v>
      </c>
      <c r="H392" s="33">
        <v>1.96</v>
      </c>
      <c r="I392" s="30" t="s">
        <v>170</v>
      </c>
      <c r="J392" s="18" t="s">
        <v>166</v>
      </c>
      <c r="K392" s="36" t="s">
        <v>166</v>
      </c>
      <c r="L392" s="21"/>
    </row>
    <row r="393" spans="1:12" x14ac:dyDescent="0.25">
      <c r="A393" s="28" t="s">
        <v>1227</v>
      </c>
      <c r="B393" s="36" t="s">
        <v>1228</v>
      </c>
      <c r="C393" s="36" t="s">
        <v>1229</v>
      </c>
      <c r="D393" s="30">
        <v>1</v>
      </c>
      <c r="E393" s="37">
        <v>35.6</v>
      </c>
      <c r="F393" s="45">
        <v>35.6</v>
      </c>
      <c r="G393" s="33">
        <v>1.96</v>
      </c>
      <c r="H393" s="33">
        <v>1.96</v>
      </c>
      <c r="I393" s="30" t="s">
        <v>170</v>
      </c>
      <c r="J393" s="18" t="s">
        <v>166</v>
      </c>
      <c r="K393" s="36" t="s">
        <v>166</v>
      </c>
      <c r="L393" s="21"/>
    </row>
    <row r="394" spans="1:12" x14ac:dyDescent="0.25">
      <c r="A394" s="28" t="s">
        <v>1230</v>
      </c>
      <c r="B394" s="36" t="s">
        <v>1231</v>
      </c>
      <c r="C394" s="36" t="s">
        <v>1232</v>
      </c>
      <c r="D394" s="30">
        <v>3</v>
      </c>
      <c r="E394" s="37">
        <v>31.3</v>
      </c>
      <c r="F394" s="45">
        <v>93.9</v>
      </c>
      <c r="G394" s="33">
        <v>1.71</v>
      </c>
      <c r="H394" s="33">
        <v>5.13</v>
      </c>
      <c r="I394" s="30" t="s">
        <v>170</v>
      </c>
      <c r="J394" s="18" t="s">
        <v>166</v>
      </c>
      <c r="K394" s="36" t="s">
        <v>166</v>
      </c>
      <c r="L394" s="21"/>
    </row>
    <row r="395" spans="1:12" x14ac:dyDescent="0.25">
      <c r="A395" s="28" t="s">
        <v>1233</v>
      </c>
      <c r="B395" s="36" t="s">
        <v>1234</v>
      </c>
      <c r="C395" s="36" t="s">
        <v>1235</v>
      </c>
      <c r="D395" s="30">
        <v>2</v>
      </c>
      <c r="E395" s="37">
        <v>29.9</v>
      </c>
      <c r="F395" s="45">
        <v>59.8</v>
      </c>
      <c r="G395" s="33">
        <v>1.64</v>
      </c>
      <c r="H395" s="33">
        <v>3.28</v>
      </c>
      <c r="I395" s="30" t="s">
        <v>170</v>
      </c>
      <c r="J395" s="18" t="s">
        <v>166</v>
      </c>
      <c r="K395" s="36" t="s">
        <v>166</v>
      </c>
      <c r="L395" s="21"/>
    </row>
    <row r="396" spans="1:12" x14ac:dyDescent="0.25">
      <c r="A396" s="28" t="s">
        <v>1236</v>
      </c>
      <c r="B396" s="36" t="s">
        <v>1237</v>
      </c>
      <c r="C396" s="36" t="s">
        <v>1238</v>
      </c>
      <c r="D396" s="30">
        <v>3</v>
      </c>
      <c r="E396" s="37">
        <v>18.100000000000001</v>
      </c>
      <c r="F396" s="45">
        <v>54.3</v>
      </c>
      <c r="G396" s="33">
        <v>0.99</v>
      </c>
      <c r="H396" s="33">
        <v>2.97</v>
      </c>
      <c r="I396" s="30" t="s">
        <v>170</v>
      </c>
      <c r="J396" s="18" t="s">
        <v>166</v>
      </c>
      <c r="K396" s="36" t="s">
        <v>166</v>
      </c>
      <c r="L396" s="21"/>
    </row>
    <row r="397" spans="1:12" x14ac:dyDescent="0.25">
      <c r="A397" s="28" t="s">
        <v>1239</v>
      </c>
      <c r="B397" s="36" t="s">
        <v>1240</v>
      </c>
      <c r="C397" s="36" t="s">
        <v>1241</v>
      </c>
      <c r="D397" s="30">
        <v>3</v>
      </c>
      <c r="E397" s="37">
        <v>18.2</v>
      </c>
      <c r="F397" s="45">
        <v>54.6</v>
      </c>
      <c r="G397" s="33">
        <v>0.99</v>
      </c>
      <c r="H397" s="33">
        <v>2.97</v>
      </c>
      <c r="I397" s="30" t="s">
        <v>170</v>
      </c>
      <c r="J397" s="18" t="s">
        <v>166</v>
      </c>
      <c r="K397" s="36" t="s">
        <v>166</v>
      </c>
      <c r="L397" s="21"/>
    </row>
    <row r="398" spans="1:12" x14ac:dyDescent="0.25">
      <c r="A398" s="28" t="s">
        <v>1242</v>
      </c>
      <c r="B398" s="36" t="s">
        <v>1243</v>
      </c>
      <c r="C398" s="36" t="s">
        <v>1244</v>
      </c>
      <c r="D398" s="30">
        <v>2</v>
      </c>
      <c r="E398" s="37">
        <v>5.0999999999999996</v>
      </c>
      <c r="F398" s="45">
        <v>10.199999999999999</v>
      </c>
      <c r="G398" s="33">
        <v>0.26</v>
      </c>
      <c r="H398" s="33">
        <v>0.52</v>
      </c>
      <c r="I398" s="30" t="s">
        <v>170</v>
      </c>
      <c r="J398" s="18" t="s">
        <v>166</v>
      </c>
      <c r="K398" s="36" t="s">
        <v>166</v>
      </c>
      <c r="L398" s="21"/>
    </row>
    <row r="399" spans="1:12" x14ac:dyDescent="0.25">
      <c r="A399" s="28" t="s">
        <v>1245</v>
      </c>
      <c r="B399" s="36" t="s">
        <v>1246</v>
      </c>
      <c r="C399" s="36" t="s">
        <v>1247</v>
      </c>
      <c r="D399" s="30">
        <v>4</v>
      </c>
      <c r="E399" s="37">
        <v>23.7</v>
      </c>
      <c r="F399" s="45">
        <v>94.8</v>
      </c>
      <c r="G399" s="33">
        <v>1.18</v>
      </c>
      <c r="H399" s="33">
        <v>4.72</v>
      </c>
      <c r="I399" s="30" t="s">
        <v>170</v>
      </c>
      <c r="J399" s="18" t="s">
        <v>166</v>
      </c>
      <c r="K399" s="36" t="s">
        <v>166</v>
      </c>
      <c r="L399" s="21"/>
    </row>
    <row r="400" spans="1:12" x14ac:dyDescent="0.25">
      <c r="A400" s="28" t="s">
        <v>1248</v>
      </c>
      <c r="B400" s="36" t="s">
        <v>1249</v>
      </c>
      <c r="C400" s="36" t="s">
        <v>1250</v>
      </c>
      <c r="D400" s="30">
        <v>4</v>
      </c>
      <c r="E400" s="37">
        <v>23.7</v>
      </c>
      <c r="F400" s="45">
        <v>94.8</v>
      </c>
      <c r="G400" s="33">
        <v>1.18</v>
      </c>
      <c r="H400" s="33">
        <v>4.72</v>
      </c>
      <c r="I400" s="30" t="s">
        <v>170</v>
      </c>
      <c r="J400" s="18" t="s">
        <v>166</v>
      </c>
      <c r="K400" s="36" t="s">
        <v>166</v>
      </c>
      <c r="L400" s="21"/>
    </row>
    <row r="401" spans="1:12" x14ac:dyDescent="0.25">
      <c r="A401" s="28" t="s">
        <v>1251</v>
      </c>
      <c r="B401" s="36" t="s">
        <v>1252</v>
      </c>
      <c r="C401" s="36" t="s">
        <v>1253</v>
      </c>
      <c r="D401" s="30">
        <v>1</v>
      </c>
      <c r="E401" s="37">
        <v>29.3</v>
      </c>
      <c r="F401" s="45">
        <v>29.3</v>
      </c>
      <c r="G401" s="33">
        <v>1.43</v>
      </c>
      <c r="H401" s="33">
        <v>1.43</v>
      </c>
      <c r="I401" s="30" t="s">
        <v>170</v>
      </c>
      <c r="J401" s="18" t="s">
        <v>166</v>
      </c>
      <c r="K401" s="36" t="s">
        <v>166</v>
      </c>
      <c r="L401" s="21"/>
    </row>
    <row r="402" spans="1:12" x14ac:dyDescent="0.25">
      <c r="A402" s="28" t="s">
        <v>1254</v>
      </c>
      <c r="B402" s="36" t="s">
        <v>1255</v>
      </c>
      <c r="C402" s="36" t="s">
        <v>1256</v>
      </c>
      <c r="D402" s="30">
        <v>1</v>
      </c>
      <c r="E402" s="37">
        <v>29.3</v>
      </c>
      <c r="F402" s="45">
        <v>29.3</v>
      </c>
      <c r="G402" s="33">
        <v>1.43</v>
      </c>
      <c r="H402" s="33">
        <v>1.43</v>
      </c>
      <c r="I402" s="30" t="s">
        <v>170</v>
      </c>
      <c r="J402" s="18" t="s">
        <v>166</v>
      </c>
      <c r="K402" s="36" t="s">
        <v>166</v>
      </c>
      <c r="L402" s="21"/>
    </row>
    <row r="403" spans="1:12" x14ac:dyDescent="0.25">
      <c r="A403" s="28" t="s">
        <v>1257</v>
      </c>
      <c r="B403" s="36" t="s">
        <v>1258</v>
      </c>
      <c r="C403" s="36" t="s">
        <v>1259</v>
      </c>
      <c r="D403" s="30">
        <v>3</v>
      </c>
      <c r="E403" s="37">
        <v>31.2</v>
      </c>
      <c r="F403" s="45">
        <v>93.6</v>
      </c>
      <c r="G403" s="33">
        <v>1.54</v>
      </c>
      <c r="H403" s="33">
        <v>4.62</v>
      </c>
      <c r="I403" s="30" t="s">
        <v>170</v>
      </c>
      <c r="J403" s="18" t="s">
        <v>166</v>
      </c>
      <c r="K403" s="36" t="s">
        <v>166</v>
      </c>
      <c r="L403" s="21"/>
    </row>
    <row r="404" spans="1:12" x14ac:dyDescent="0.25">
      <c r="A404" s="28" t="s">
        <v>1260</v>
      </c>
      <c r="B404" s="36" t="s">
        <v>1261</v>
      </c>
      <c r="C404" s="36" t="s">
        <v>1262</v>
      </c>
      <c r="D404" s="30">
        <v>3</v>
      </c>
      <c r="E404" s="37">
        <v>31.2</v>
      </c>
      <c r="F404" s="45">
        <v>93.6</v>
      </c>
      <c r="G404" s="33">
        <v>1.54</v>
      </c>
      <c r="H404" s="33">
        <v>4.62</v>
      </c>
      <c r="I404" s="30" t="s">
        <v>170</v>
      </c>
      <c r="J404" s="18" t="s">
        <v>166</v>
      </c>
      <c r="K404" s="36" t="s">
        <v>166</v>
      </c>
      <c r="L404" s="21"/>
    </row>
    <row r="405" spans="1:12" x14ac:dyDescent="0.25">
      <c r="A405" s="28" t="s">
        <v>1263</v>
      </c>
      <c r="B405" s="36" t="s">
        <v>1264</v>
      </c>
      <c r="C405" s="36" t="s">
        <v>1265</v>
      </c>
      <c r="D405" s="30">
        <v>1</v>
      </c>
      <c r="E405" s="37">
        <v>18</v>
      </c>
      <c r="F405" s="45">
        <v>18</v>
      </c>
      <c r="G405" s="33">
        <v>0.89</v>
      </c>
      <c r="H405" s="33">
        <v>0.89</v>
      </c>
      <c r="I405" s="30" t="s">
        <v>170</v>
      </c>
      <c r="J405" s="18" t="s">
        <v>166</v>
      </c>
      <c r="K405" s="36" t="s">
        <v>166</v>
      </c>
      <c r="L405" s="21"/>
    </row>
    <row r="406" spans="1:12" x14ac:dyDescent="0.25">
      <c r="A406" s="28" t="s">
        <v>1266</v>
      </c>
      <c r="B406" s="36" t="s">
        <v>1267</v>
      </c>
      <c r="C406" s="36" t="s">
        <v>1268</v>
      </c>
      <c r="D406" s="30">
        <v>1</v>
      </c>
      <c r="E406" s="37">
        <v>18</v>
      </c>
      <c r="F406" s="45">
        <v>18</v>
      </c>
      <c r="G406" s="33">
        <v>0.89</v>
      </c>
      <c r="H406" s="33">
        <v>0.89</v>
      </c>
      <c r="I406" s="30" t="s">
        <v>170</v>
      </c>
      <c r="J406" s="18" t="s">
        <v>166</v>
      </c>
      <c r="K406" s="36" t="s">
        <v>166</v>
      </c>
      <c r="L406" s="21"/>
    </row>
    <row r="407" spans="1:12" x14ac:dyDescent="0.25">
      <c r="A407" s="28" t="s">
        <v>1269</v>
      </c>
      <c r="B407" s="36" t="s">
        <v>1270</v>
      </c>
      <c r="C407" s="36" t="s">
        <v>1271</v>
      </c>
      <c r="D407" s="30">
        <v>56</v>
      </c>
      <c r="E407" s="37">
        <v>24.3</v>
      </c>
      <c r="F407" s="45">
        <v>1360.8</v>
      </c>
      <c r="G407" s="33">
        <v>0.94</v>
      </c>
      <c r="H407" s="33">
        <v>52.64</v>
      </c>
      <c r="I407" s="30" t="s">
        <v>170</v>
      </c>
      <c r="J407" s="18" t="s">
        <v>166</v>
      </c>
      <c r="K407" s="36" t="s">
        <v>166</v>
      </c>
      <c r="L407" s="21"/>
    </row>
    <row r="408" spans="1:12" x14ac:dyDescent="0.25">
      <c r="A408" s="28" t="s">
        <v>1272</v>
      </c>
      <c r="B408" s="36" t="s">
        <v>1273</v>
      </c>
      <c r="C408" s="36" t="s">
        <v>1274</v>
      </c>
      <c r="D408" s="30">
        <v>1</v>
      </c>
      <c r="E408" s="37">
        <v>164.1</v>
      </c>
      <c r="F408" s="50">
        <v>164.1</v>
      </c>
      <c r="G408" s="33">
        <v>5.78</v>
      </c>
      <c r="H408" s="33">
        <v>5.78</v>
      </c>
      <c r="I408" s="30" t="s">
        <v>170</v>
      </c>
      <c r="J408" s="18" t="s">
        <v>166</v>
      </c>
      <c r="K408" s="36" t="s">
        <v>166</v>
      </c>
      <c r="L408" s="21"/>
    </row>
    <row r="409" spans="1:12" x14ac:dyDescent="0.25">
      <c r="A409" s="28" t="s">
        <v>1275</v>
      </c>
      <c r="B409" s="36" t="s">
        <v>1276</v>
      </c>
      <c r="C409" s="36" t="s">
        <v>1277</v>
      </c>
      <c r="D409" s="30">
        <v>1</v>
      </c>
      <c r="E409" s="37">
        <v>165.7</v>
      </c>
      <c r="F409" s="50">
        <v>165.7</v>
      </c>
      <c r="G409" s="33">
        <v>5.83</v>
      </c>
      <c r="H409" s="33">
        <v>5.83</v>
      </c>
      <c r="I409" s="30" t="s">
        <v>170</v>
      </c>
      <c r="J409" s="18" t="s">
        <v>166</v>
      </c>
      <c r="K409" s="36" t="s">
        <v>166</v>
      </c>
      <c r="L409" s="21"/>
    </row>
    <row r="410" spans="1:12" x14ac:dyDescent="0.25">
      <c r="A410" s="28" t="s">
        <v>1278</v>
      </c>
      <c r="B410" s="36" t="s">
        <v>1279</v>
      </c>
      <c r="C410" s="36" t="s">
        <v>1280</v>
      </c>
      <c r="D410" s="30">
        <v>1</v>
      </c>
      <c r="E410" s="37">
        <v>164.1</v>
      </c>
      <c r="F410" s="50">
        <v>164.1</v>
      </c>
      <c r="G410" s="33">
        <v>5.78</v>
      </c>
      <c r="H410" s="33">
        <v>5.78</v>
      </c>
      <c r="I410" s="30" t="s">
        <v>170</v>
      </c>
      <c r="J410" s="18" t="s">
        <v>166</v>
      </c>
      <c r="K410" s="36" t="s">
        <v>166</v>
      </c>
      <c r="L410" s="21"/>
    </row>
    <row r="411" spans="1:12" x14ac:dyDescent="0.25">
      <c r="A411" s="28" t="s">
        <v>1281</v>
      </c>
      <c r="B411" s="36" t="s">
        <v>1282</v>
      </c>
      <c r="C411" s="36" t="s">
        <v>1283</v>
      </c>
      <c r="D411" s="30">
        <v>6</v>
      </c>
      <c r="E411" s="37">
        <v>168.2</v>
      </c>
      <c r="F411" s="50">
        <v>1009.2</v>
      </c>
      <c r="G411" s="33">
        <v>5.9</v>
      </c>
      <c r="H411" s="33">
        <v>35.4</v>
      </c>
      <c r="I411" s="30" t="s">
        <v>170</v>
      </c>
      <c r="J411" s="18" t="s">
        <v>166</v>
      </c>
      <c r="K411" s="36" t="s">
        <v>166</v>
      </c>
      <c r="L411" s="21"/>
    </row>
    <row r="412" spans="1:12" x14ac:dyDescent="0.25">
      <c r="A412" s="28" t="s">
        <v>1284</v>
      </c>
      <c r="B412" s="36" t="s">
        <v>1285</v>
      </c>
      <c r="C412" s="36" t="s">
        <v>1286</v>
      </c>
      <c r="D412" s="30">
        <v>4</v>
      </c>
      <c r="E412" s="37">
        <v>90.1</v>
      </c>
      <c r="F412" s="50">
        <v>360.4</v>
      </c>
      <c r="G412" s="33">
        <v>3.41</v>
      </c>
      <c r="H412" s="33">
        <v>13.64</v>
      </c>
      <c r="I412" s="30" t="s">
        <v>170</v>
      </c>
      <c r="J412" s="18" t="s">
        <v>166</v>
      </c>
      <c r="K412" s="36" t="s">
        <v>166</v>
      </c>
      <c r="L412" s="21"/>
    </row>
    <row r="413" spans="1:12" x14ac:dyDescent="0.25">
      <c r="A413" s="28" t="s">
        <v>1287</v>
      </c>
      <c r="B413" s="36" t="s">
        <v>1288</v>
      </c>
      <c r="C413" s="36" t="s">
        <v>1289</v>
      </c>
      <c r="D413" s="30">
        <v>3</v>
      </c>
      <c r="E413" s="37">
        <v>88</v>
      </c>
      <c r="F413" s="50">
        <v>264</v>
      </c>
      <c r="G413" s="33">
        <v>3.33</v>
      </c>
      <c r="H413" s="33">
        <v>9.99</v>
      </c>
      <c r="I413" s="30" t="s">
        <v>170</v>
      </c>
      <c r="J413" s="18" t="s">
        <v>166</v>
      </c>
      <c r="K413" s="36" t="s">
        <v>166</v>
      </c>
      <c r="L413" s="21"/>
    </row>
    <row r="414" spans="1:12" x14ac:dyDescent="0.25">
      <c r="A414" s="28" t="s">
        <v>1290</v>
      </c>
      <c r="B414" s="36" t="s">
        <v>1291</v>
      </c>
      <c r="C414" s="36" t="s">
        <v>1292</v>
      </c>
      <c r="D414" s="30">
        <v>14</v>
      </c>
      <c r="E414" s="37">
        <v>93.5</v>
      </c>
      <c r="F414" s="50">
        <v>1309</v>
      </c>
      <c r="G414" s="33">
        <v>3.54</v>
      </c>
      <c r="H414" s="33">
        <v>49.56</v>
      </c>
      <c r="I414" s="30" t="s">
        <v>170</v>
      </c>
      <c r="J414" s="18" t="s">
        <v>166</v>
      </c>
      <c r="K414" s="36" t="s">
        <v>166</v>
      </c>
      <c r="L414" s="21"/>
    </row>
    <row r="415" spans="1:12" x14ac:dyDescent="0.25">
      <c r="A415" s="28" t="s">
        <v>1293</v>
      </c>
      <c r="B415" s="36" t="s">
        <v>1294</v>
      </c>
      <c r="C415" s="36" t="s">
        <v>1295</v>
      </c>
      <c r="D415" s="30">
        <v>1</v>
      </c>
      <c r="E415" s="37">
        <v>109.8</v>
      </c>
      <c r="F415" s="50">
        <v>109.8</v>
      </c>
      <c r="G415" s="33">
        <v>4.0999999999999996</v>
      </c>
      <c r="H415" s="33">
        <v>4.0999999999999996</v>
      </c>
      <c r="I415" s="30" t="s">
        <v>170</v>
      </c>
      <c r="J415" s="18" t="s">
        <v>166</v>
      </c>
      <c r="K415" s="36" t="s">
        <v>166</v>
      </c>
      <c r="L415" s="21"/>
    </row>
    <row r="416" spans="1:12" x14ac:dyDescent="0.25">
      <c r="A416" s="28" t="s">
        <v>1296</v>
      </c>
      <c r="B416" s="36" t="s">
        <v>1297</v>
      </c>
      <c r="C416" s="36" t="s">
        <v>1298</v>
      </c>
      <c r="D416" s="30">
        <v>5</v>
      </c>
      <c r="E416" s="37">
        <v>109.8</v>
      </c>
      <c r="F416" s="50">
        <v>549</v>
      </c>
      <c r="G416" s="33">
        <v>4.0999999999999996</v>
      </c>
      <c r="H416" s="33">
        <v>20.5</v>
      </c>
      <c r="I416" s="30" t="s">
        <v>170</v>
      </c>
      <c r="J416" s="18" t="s">
        <v>166</v>
      </c>
      <c r="K416" s="36" t="s">
        <v>166</v>
      </c>
      <c r="L416" s="21"/>
    </row>
    <row r="417" spans="1:12" x14ac:dyDescent="0.25">
      <c r="A417" s="28" t="s">
        <v>1299</v>
      </c>
      <c r="B417" s="36" t="s">
        <v>1300</v>
      </c>
      <c r="C417" s="36" t="s">
        <v>1301</v>
      </c>
      <c r="D417" s="30">
        <v>1</v>
      </c>
      <c r="E417" s="37">
        <v>110.2</v>
      </c>
      <c r="F417" s="50">
        <v>110.2</v>
      </c>
      <c r="G417" s="33">
        <v>4.12</v>
      </c>
      <c r="H417" s="33">
        <v>4.12</v>
      </c>
      <c r="I417" s="30" t="s">
        <v>170</v>
      </c>
      <c r="J417" s="18" t="s">
        <v>166</v>
      </c>
      <c r="K417" s="36" t="s">
        <v>166</v>
      </c>
      <c r="L417" s="21"/>
    </row>
    <row r="418" spans="1:12" x14ac:dyDescent="0.25">
      <c r="A418" s="28" t="s">
        <v>1302</v>
      </c>
      <c r="B418" s="36" t="s">
        <v>1303</v>
      </c>
      <c r="C418" s="36" t="s">
        <v>1304</v>
      </c>
      <c r="D418" s="30">
        <v>36</v>
      </c>
      <c r="E418" s="37">
        <v>108.6</v>
      </c>
      <c r="F418" s="50">
        <v>3909.6</v>
      </c>
      <c r="G418" s="33">
        <v>4.05</v>
      </c>
      <c r="H418" s="33">
        <v>145.80000000000001</v>
      </c>
      <c r="I418" s="30" t="s">
        <v>170</v>
      </c>
      <c r="J418" s="18" t="s">
        <v>166</v>
      </c>
      <c r="K418" s="36" t="s">
        <v>166</v>
      </c>
      <c r="L418" s="21"/>
    </row>
    <row r="419" spans="1:12" x14ac:dyDescent="0.25">
      <c r="A419" s="28" t="s">
        <v>1305</v>
      </c>
      <c r="B419" s="36" t="s">
        <v>1306</v>
      </c>
      <c r="C419" s="36" t="s">
        <v>1307</v>
      </c>
      <c r="D419" s="30">
        <v>7</v>
      </c>
      <c r="E419" s="37">
        <v>109.3</v>
      </c>
      <c r="F419" s="50">
        <v>765.1</v>
      </c>
      <c r="G419" s="33">
        <v>4.07</v>
      </c>
      <c r="H419" s="33">
        <v>28.49</v>
      </c>
      <c r="I419" s="30" t="s">
        <v>170</v>
      </c>
      <c r="J419" s="18" t="s">
        <v>166</v>
      </c>
      <c r="K419" s="36" t="s">
        <v>166</v>
      </c>
      <c r="L419" s="21"/>
    </row>
    <row r="420" spans="1:12" x14ac:dyDescent="0.25">
      <c r="A420" s="28" t="s">
        <v>1308</v>
      </c>
      <c r="B420" s="36" t="s">
        <v>1309</v>
      </c>
      <c r="C420" s="36" t="s">
        <v>1310</v>
      </c>
      <c r="D420" s="30">
        <v>12</v>
      </c>
      <c r="E420" s="37">
        <v>102.9</v>
      </c>
      <c r="F420" s="50">
        <v>1234.8</v>
      </c>
      <c r="G420" s="33">
        <v>3.84</v>
      </c>
      <c r="H420" s="33">
        <v>46.08</v>
      </c>
      <c r="I420" s="30" t="s">
        <v>170</v>
      </c>
      <c r="J420" s="18" t="s">
        <v>166</v>
      </c>
      <c r="K420" s="36" t="s">
        <v>166</v>
      </c>
      <c r="L420" s="21"/>
    </row>
    <row r="421" spans="1:12" x14ac:dyDescent="0.25">
      <c r="A421" s="28" t="s">
        <v>1311</v>
      </c>
      <c r="B421" s="36" t="s">
        <v>1312</v>
      </c>
      <c r="C421" s="36" t="s">
        <v>1313</v>
      </c>
      <c r="D421" s="30">
        <v>2</v>
      </c>
      <c r="E421" s="37">
        <v>103.7</v>
      </c>
      <c r="F421" s="50">
        <v>207.4</v>
      </c>
      <c r="G421" s="33">
        <v>3.87</v>
      </c>
      <c r="H421" s="33">
        <v>7.74</v>
      </c>
      <c r="I421" s="30" t="s">
        <v>170</v>
      </c>
      <c r="J421" s="18" t="s">
        <v>166</v>
      </c>
      <c r="K421" s="36" t="s">
        <v>166</v>
      </c>
      <c r="L421" s="21"/>
    </row>
    <row r="422" spans="1:12" x14ac:dyDescent="0.25">
      <c r="A422" s="28" t="s">
        <v>1314</v>
      </c>
      <c r="B422" s="36" t="s">
        <v>1315</v>
      </c>
      <c r="C422" s="36" t="s">
        <v>1316</v>
      </c>
      <c r="D422" s="30">
        <v>1</v>
      </c>
      <c r="E422" s="37">
        <v>109</v>
      </c>
      <c r="F422" s="50">
        <v>109</v>
      </c>
      <c r="G422" s="33">
        <v>4.05</v>
      </c>
      <c r="H422" s="33">
        <v>4.05</v>
      </c>
      <c r="I422" s="30" t="s">
        <v>170</v>
      </c>
      <c r="J422" s="18" t="s">
        <v>166</v>
      </c>
      <c r="K422" s="36" t="s">
        <v>166</v>
      </c>
      <c r="L422" s="21"/>
    </row>
    <row r="423" spans="1:12" x14ac:dyDescent="0.25">
      <c r="A423" s="28" t="s">
        <v>1317</v>
      </c>
      <c r="B423" s="36" t="s">
        <v>1318</v>
      </c>
      <c r="C423" s="36" t="s">
        <v>1319</v>
      </c>
      <c r="D423" s="30">
        <v>5</v>
      </c>
      <c r="E423" s="37">
        <v>109</v>
      </c>
      <c r="F423" s="50">
        <v>545</v>
      </c>
      <c r="G423" s="33">
        <v>4.05</v>
      </c>
      <c r="H423" s="33">
        <v>20.25</v>
      </c>
      <c r="I423" s="30" t="s">
        <v>170</v>
      </c>
      <c r="J423" s="18" t="s">
        <v>166</v>
      </c>
      <c r="K423" s="36" t="s">
        <v>166</v>
      </c>
      <c r="L423" s="21"/>
    </row>
    <row r="424" spans="1:12" x14ac:dyDescent="0.25">
      <c r="A424" s="28" t="s">
        <v>1320</v>
      </c>
      <c r="B424" s="36" t="s">
        <v>1321</v>
      </c>
      <c r="C424" s="36" t="s">
        <v>1322</v>
      </c>
      <c r="D424" s="30">
        <v>1</v>
      </c>
      <c r="E424" s="37">
        <v>20.9</v>
      </c>
      <c r="F424" s="50">
        <v>20.9</v>
      </c>
      <c r="G424" s="33">
        <v>0.78</v>
      </c>
      <c r="H424" s="33">
        <v>0.78</v>
      </c>
      <c r="I424" s="30" t="s">
        <v>170</v>
      </c>
      <c r="J424" s="18" t="s">
        <v>166</v>
      </c>
      <c r="K424" s="36" t="s">
        <v>166</v>
      </c>
      <c r="L424" s="21"/>
    </row>
    <row r="425" spans="1:12" x14ac:dyDescent="0.25">
      <c r="A425" s="28" t="s">
        <v>1323</v>
      </c>
      <c r="B425" s="36" t="s">
        <v>1324</v>
      </c>
      <c r="C425" s="36" t="s">
        <v>1325</v>
      </c>
      <c r="D425" s="30">
        <v>1</v>
      </c>
      <c r="E425" s="37">
        <v>21.2</v>
      </c>
      <c r="F425" s="50">
        <v>21.2</v>
      </c>
      <c r="G425" s="33">
        <v>0.77</v>
      </c>
      <c r="H425" s="33">
        <v>0.77</v>
      </c>
      <c r="I425" s="30" t="s">
        <v>170</v>
      </c>
      <c r="J425" s="18" t="s">
        <v>166</v>
      </c>
      <c r="K425" s="36" t="s">
        <v>166</v>
      </c>
      <c r="L425" s="21"/>
    </row>
    <row r="426" spans="1:12" x14ac:dyDescent="0.25">
      <c r="A426" s="28" t="s">
        <v>1326</v>
      </c>
      <c r="B426" s="36" t="s">
        <v>1327</v>
      </c>
      <c r="C426" s="36" t="s">
        <v>1328</v>
      </c>
      <c r="D426" s="30">
        <v>5</v>
      </c>
      <c r="E426" s="37">
        <v>21.2</v>
      </c>
      <c r="F426" s="50">
        <v>106</v>
      </c>
      <c r="G426" s="33">
        <v>0.77</v>
      </c>
      <c r="H426" s="33">
        <v>3.85</v>
      </c>
      <c r="I426" s="30" t="s">
        <v>170</v>
      </c>
      <c r="J426" s="18" t="s">
        <v>166</v>
      </c>
      <c r="K426" s="36" t="s">
        <v>166</v>
      </c>
      <c r="L426" s="21"/>
    </row>
    <row r="427" spans="1:12" x14ac:dyDescent="0.25">
      <c r="A427" s="28" t="s">
        <v>1329</v>
      </c>
      <c r="B427" s="36" t="s">
        <v>1330</v>
      </c>
      <c r="C427" s="36" t="s">
        <v>1331</v>
      </c>
      <c r="D427" s="30">
        <v>1</v>
      </c>
      <c r="E427" s="37">
        <v>90.4</v>
      </c>
      <c r="F427" s="45">
        <v>90.4</v>
      </c>
      <c r="G427" s="33">
        <v>5.46</v>
      </c>
      <c r="H427" s="33">
        <v>5.46</v>
      </c>
      <c r="I427" s="30" t="s">
        <v>170</v>
      </c>
      <c r="J427" s="18" t="s">
        <v>166</v>
      </c>
      <c r="K427" s="36" t="s">
        <v>166</v>
      </c>
      <c r="L427" s="21"/>
    </row>
    <row r="428" spans="1:12" x14ac:dyDescent="0.25">
      <c r="A428" s="28" t="s">
        <v>1332</v>
      </c>
      <c r="B428" s="36" t="s">
        <v>1333</v>
      </c>
      <c r="C428" s="36" t="s">
        <v>1334</v>
      </c>
      <c r="D428" s="30">
        <v>1</v>
      </c>
      <c r="E428" s="37">
        <v>109</v>
      </c>
      <c r="F428" s="45">
        <v>109</v>
      </c>
      <c r="G428" s="33">
        <v>6.58</v>
      </c>
      <c r="H428" s="33">
        <v>6.58</v>
      </c>
      <c r="I428" s="30" t="s">
        <v>170</v>
      </c>
      <c r="J428" s="18" t="s">
        <v>166</v>
      </c>
      <c r="K428" s="36" t="s">
        <v>166</v>
      </c>
      <c r="L428" s="21"/>
    </row>
    <row r="429" spans="1:12" x14ac:dyDescent="0.25">
      <c r="A429" s="28" t="s">
        <v>1335</v>
      </c>
      <c r="B429" s="36" t="s">
        <v>1336</v>
      </c>
      <c r="C429" s="36" t="s">
        <v>1337</v>
      </c>
      <c r="D429" s="30">
        <v>1</v>
      </c>
      <c r="E429" s="37">
        <v>73.099999999999994</v>
      </c>
      <c r="F429" s="45">
        <v>73.099999999999994</v>
      </c>
      <c r="G429" s="33">
        <v>4.43</v>
      </c>
      <c r="H429" s="33">
        <v>4.43</v>
      </c>
      <c r="I429" s="30" t="s">
        <v>170</v>
      </c>
      <c r="J429" s="18" t="s">
        <v>166</v>
      </c>
      <c r="K429" s="36" t="s">
        <v>166</v>
      </c>
      <c r="L429" s="21"/>
    </row>
    <row r="430" spans="1:12" x14ac:dyDescent="0.25">
      <c r="A430" s="28" t="s">
        <v>1338</v>
      </c>
      <c r="B430" s="36" t="s">
        <v>1339</v>
      </c>
      <c r="C430" s="36" t="s">
        <v>1340</v>
      </c>
      <c r="D430" s="30">
        <v>10</v>
      </c>
      <c r="E430" s="37">
        <v>3.5</v>
      </c>
      <c r="F430" s="45">
        <v>35</v>
      </c>
      <c r="G430" s="33">
        <v>0.15</v>
      </c>
      <c r="H430" s="33">
        <v>1.5</v>
      </c>
      <c r="I430" s="30" t="s">
        <v>170</v>
      </c>
      <c r="J430" s="18" t="s">
        <v>166</v>
      </c>
      <c r="K430" s="36" t="s">
        <v>166</v>
      </c>
      <c r="L430" s="21"/>
    </row>
    <row r="431" spans="1:12" x14ac:dyDescent="0.25">
      <c r="A431" s="28" t="s">
        <v>1341</v>
      </c>
      <c r="B431" s="36" t="s">
        <v>1342</v>
      </c>
      <c r="C431" s="36" t="s">
        <v>1343</v>
      </c>
      <c r="D431" s="30">
        <v>18</v>
      </c>
      <c r="E431" s="37">
        <v>5.0999999999999996</v>
      </c>
      <c r="F431" s="45">
        <v>91.8</v>
      </c>
      <c r="G431" s="33">
        <v>0.22</v>
      </c>
      <c r="H431" s="33">
        <v>3.96</v>
      </c>
      <c r="I431" s="30" t="s">
        <v>170</v>
      </c>
      <c r="J431" s="18" t="s">
        <v>166</v>
      </c>
      <c r="K431" s="36" t="s">
        <v>166</v>
      </c>
      <c r="L431" s="21"/>
    </row>
    <row r="432" spans="1:12" x14ac:dyDescent="0.25">
      <c r="A432" s="28" t="s">
        <v>1344</v>
      </c>
      <c r="B432" s="36" t="s">
        <v>1345</v>
      </c>
      <c r="C432" s="36" t="s">
        <v>1346</v>
      </c>
      <c r="D432" s="30">
        <v>20</v>
      </c>
      <c r="E432" s="37">
        <v>1</v>
      </c>
      <c r="F432" s="45">
        <v>20</v>
      </c>
      <c r="G432" s="33">
        <v>0.05</v>
      </c>
      <c r="H432" s="33">
        <v>1</v>
      </c>
      <c r="I432" s="30" t="s">
        <v>170</v>
      </c>
      <c r="J432" s="18" t="s">
        <v>166</v>
      </c>
      <c r="K432" s="36" t="s">
        <v>166</v>
      </c>
      <c r="L432" s="21"/>
    </row>
    <row r="433" spans="1:12" x14ac:dyDescent="0.25">
      <c r="A433" s="28" t="s">
        <v>1347</v>
      </c>
      <c r="B433" s="36" t="s">
        <v>1348</v>
      </c>
      <c r="C433" s="36" t="s">
        <v>1349</v>
      </c>
      <c r="D433" s="30">
        <v>24</v>
      </c>
      <c r="E433" s="37">
        <v>0.5</v>
      </c>
      <c r="F433" s="45">
        <v>12</v>
      </c>
      <c r="G433" s="33">
        <v>0.02</v>
      </c>
      <c r="H433" s="33">
        <v>0.48</v>
      </c>
      <c r="I433" s="30" t="s">
        <v>170</v>
      </c>
      <c r="J433" s="18" t="s">
        <v>166</v>
      </c>
      <c r="K433" s="36" t="s">
        <v>166</v>
      </c>
      <c r="L433" s="21"/>
    </row>
    <row r="434" spans="1:12" x14ac:dyDescent="0.25">
      <c r="A434" s="28" t="s">
        <v>1350</v>
      </c>
      <c r="B434" s="36" t="s">
        <v>1351</v>
      </c>
      <c r="C434" s="36" t="s">
        <v>1352</v>
      </c>
      <c r="D434" s="30">
        <v>5</v>
      </c>
      <c r="E434" s="37">
        <v>212.7</v>
      </c>
      <c r="F434" s="32">
        <v>1063.5</v>
      </c>
      <c r="G434" s="33">
        <v>7.42</v>
      </c>
      <c r="H434" s="33">
        <v>37.1</v>
      </c>
      <c r="I434" s="30" t="s">
        <v>170</v>
      </c>
      <c r="J434" s="18" t="s">
        <v>166</v>
      </c>
      <c r="K434" s="36" t="s">
        <v>166</v>
      </c>
      <c r="L434" s="35"/>
    </row>
    <row r="435" spans="1:12" x14ac:dyDescent="0.25">
      <c r="A435" s="28" t="s">
        <v>1353</v>
      </c>
      <c r="B435" s="36" t="s">
        <v>1354</v>
      </c>
      <c r="C435" s="36" t="s">
        <v>1355</v>
      </c>
      <c r="D435" s="30">
        <v>5</v>
      </c>
      <c r="E435" s="37">
        <v>148.5</v>
      </c>
      <c r="F435" s="32">
        <v>742.5</v>
      </c>
      <c r="G435" s="33">
        <v>5.2</v>
      </c>
      <c r="H435" s="33">
        <v>26</v>
      </c>
      <c r="I435" s="30" t="s">
        <v>170</v>
      </c>
      <c r="J435" s="18" t="s">
        <v>166</v>
      </c>
      <c r="K435" s="36" t="s">
        <v>166</v>
      </c>
      <c r="L435" s="35"/>
    </row>
    <row r="436" spans="1:12" x14ac:dyDescent="0.25">
      <c r="A436" s="28" t="s">
        <v>1356</v>
      </c>
      <c r="B436" s="36" t="s">
        <v>1357</v>
      </c>
      <c r="C436" s="36" t="s">
        <v>1358</v>
      </c>
      <c r="D436" s="30">
        <v>8</v>
      </c>
      <c r="E436" s="37">
        <v>156.80000000000001</v>
      </c>
      <c r="F436" s="32">
        <v>1254.4000000000001</v>
      </c>
      <c r="G436" s="33">
        <v>5.48</v>
      </c>
      <c r="H436" s="33">
        <v>43.84</v>
      </c>
      <c r="I436" s="30" t="s">
        <v>170</v>
      </c>
      <c r="J436" s="18" t="s">
        <v>166</v>
      </c>
      <c r="K436" s="36" t="s">
        <v>166</v>
      </c>
      <c r="L436" s="35"/>
    </row>
    <row r="437" spans="1:12" x14ac:dyDescent="0.25">
      <c r="A437" s="28" t="s">
        <v>1359</v>
      </c>
      <c r="B437" s="36" t="s">
        <v>1360</v>
      </c>
      <c r="C437" s="36" t="s">
        <v>1361</v>
      </c>
      <c r="D437" s="30">
        <v>2</v>
      </c>
      <c r="E437" s="37">
        <v>156.1</v>
      </c>
      <c r="F437" s="32">
        <v>312.2</v>
      </c>
      <c r="G437" s="33">
        <v>5.46</v>
      </c>
      <c r="H437" s="33">
        <v>10.92</v>
      </c>
      <c r="I437" s="30" t="s">
        <v>170</v>
      </c>
      <c r="J437" s="18" t="s">
        <v>166</v>
      </c>
      <c r="K437" s="36" t="s">
        <v>166</v>
      </c>
      <c r="L437" s="35"/>
    </row>
    <row r="438" spans="1:12" x14ac:dyDescent="0.25">
      <c r="A438" s="28" t="s">
        <v>1362</v>
      </c>
      <c r="B438" s="36" t="s">
        <v>1363</v>
      </c>
      <c r="C438" s="36" t="s">
        <v>1364</v>
      </c>
      <c r="D438" s="30">
        <v>2</v>
      </c>
      <c r="E438" s="37">
        <v>181.6</v>
      </c>
      <c r="F438" s="32">
        <v>363.2</v>
      </c>
      <c r="G438" s="33">
        <v>6.32</v>
      </c>
      <c r="H438" s="33">
        <v>12.64</v>
      </c>
      <c r="I438" s="30" t="s">
        <v>170</v>
      </c>
      <c r="J438" s="18" t="s">
        <v>166</v>
      </c>
      <c r="K438" s="36" t="s">
        <v>166</v>
      </c>
      <c r="L438" s="35"/>
    </row>
    <row r="439" spans="1:12" x14ac:dyDescent="0.25">
      <c r="A439" s="28" t="s">
        <v>1365</v>
      </c>
      <c r="B439" s="36" t="s">
        <v>1366</v>
      </c>
      <c r="C439" s="36" t="s">
        <v>1367</v>
      </c>
      <c r="D439" s="30">
        <v>14</v>
      </c>
      <c r="E439" s="37">
        <v>191.7</v>
      </c>
      <c r="F439" s="32">
        <v>2683.8</v>
      </c>
      <c r="G439" s="33">
        <v>6.71</v>
      </c>
      <c r="H439" s="33">
        <v>93.94</v>
      </c>
      <c r="I439" s="30" t="s">
        <v>170</v>
      </c>
      <c r="J439" s="18" t="s">
        <v>166</v>
      </c>
      <c r="K439" s="36" t="s">
        <v>166</v>
      </c>
      <c r="L439" s="35"/>
    </row>
    <row r="440" spans="1:12" x14ac:dyDescent="0.25">
      <c r="A440" s="28" t="s">
        <v>1368</v>
      </c>
      <c r="B440" s="36" t="s">
        <v>1369</v>
      </c>
      <c r="C440" s="36" t="s">
        <v>1370</v>
      </c>
      <c r="D440" s="30">
        <v>4</v>
      </c>
      <c r="E440" s="37">
        <v>183.2</v>
      </c>
      <c r="F440" s="32">
        <v>732.8</v>
      </c>
      <c r="G440" s="33">
        <v>6.43</v>
      </c>
      <c r="H440" s="33">
        <v>25.72</v>
      </c>
      <c r="I440" s="30" t="s">
        <v>170</v>
      </c>
      <c r="J440" s="18" t="s">
        <v>166</v>
      </c>
      <c r="K440" s="36" t="s">
        <v>166</v>
      </c>
      <c r="L440" s="35"/>
    </row>
    <row r="441" spans="1:12" x14ac:dyDescent="0.25">
      <c r="A441" s="28" t="s">
        <v>1371</v>
      </c>
      <c r="B441" s="36" t="s">
        <v>1372</v>
      </c>
      <c r="C441" s="36" t="s">
        <v>1373</v>
      </c>
      <c r="D441" s="30">
        <v>3</v>
      </c>
      <c r="E441" s="37">
        <v>339.7</v>
      </c>
      <c r="F441" s="32">
        <v>1019.1</v>
      </c>
      <c r="G441" s="33">
        <v>8.84</v>
      </c>
      <c r="H441" s="33">
        <v>26.52</v>
      </c>
      <c r="I441" s="30" t="s">
        <v>170</v>
      </c>
      <c r="J441" s="18" t="s">
        <v>166</v>
      </c>
      <c r="K441" s="36" t="s">
        <v>166</v>
      </c>
      <c r="L441" s="35"/>
    </row>
    <row r="442" spans="1:12" x14ac:dyDescent="0.25">
      <c r="A442" s="28" t="s">
        <v>1374</v>
      </c>
      <c r="B442" s="36" t="s">
        <v>1375</v>
      </c>
      <c r="C442" s="36" t="s">
        <v>1376</v>
      </c>
      <c r="D442" s="30">
        <v>2</v>
      </c>
      <c r="E442" s="37">
        <v>189.5</v>
      </c>
      <c r="F442" s="32">
        <v>379</v>
      </c>
      <c r="G442" s="33">
        <v>5.08</v>
      </c>
      <c r="H442" s="33">
        <v>10.16</v>
      </c>
      <c r="I442" s="30" t="s">
        <v>170</v>
      </c>
      <c r="J442" s="18" t="s">
        <v>166</v>
      </c>
      <c r="K442" s="36" t="s">
        <v>166</v>
      </c>
      <c r="L442" s="35"/>
    </row>
    <row r="443" spans="1:12" x14ac:dyDescent="0.25">
      <c r="A443" s="28" t="s">
        <v>1377</v>
      </c>
      <c r="B443" s="36" t="s">
        <v>1378</v>
      </c>
      <c r="C443" s="36" t="s">
        <v>1379</v>
      </c>
      <c r="D443" s="30">
        <v>2</v>
      </c>
      <c r="E443" s="37">
        <v>188.4</v>
      </c>
      <c r="F443" s="32">
        <v>376.8</v>
      </c>
      <c r="G443" s="33">
        <v>5.05</v>
      </c>
      <c r="H443" s="33">
        <v>10.1</v>
      </c>
      <c r="I443" s="30" t="s">
        <v>170</v>
      </c>
      <c r="J443" s="18" t="s">
        <v>166</v>
      </c>
      <c r="K443" s="36" t="s">
        <v>166</v>
      </c>
      <c r="L443" s="35"/>
    </row>
    <row r="444" spans="1:12" x14ac:dyDescent="0.25">
      <c r="A444" s="28" t="s">
        <v>1380</v>
      </c>
      <c r="B444" s="36" t="s">
        <v>1381</v>
      </c>
      <c r="C444" s="36" t="s">
        <v>1382</v>
      </c>
      <c r="D444" s="30">
        <v>4</v>
      </c>
      <c r="E444" s="37">
        <v>128.5</v>
      </c>
      <c r="F444" s="32">
        <v>514</v>
      </c>
      <c r="G444" s="33">
        <v>3.46</v>
      </c>
      <c r="H444" s="33">
        <v>13.84</v>
      </c>
      <c r="I444" s="30" t="s">
        <v>170</v>
      </c>
      <c r="J444" s="18" t="s">
        <v>166</v>
      </c>
      <c r="K444" s="36" t="s">
        <v>166</v>
      </c>
      <c r="L444" s="35"/>
    </row>
    <row r="445" spans="1:12" x14ac:dyDescent="0.25">
      <c r="A445" s="28" t="s">
        <v>1383</v>
      </c>
      <c r="B445" s="36" t="s">
        <v>1384</v>
      </c>
      <c r="C445" s="36" t="s">
        <v>1385</v>
      </c>
      <c r="D445" s="30">
        <v>2</v>
      </c>
      <c r="E445" s="37">
        <v>275.5</v>
      </c>
      <c r="F445" s="32">
        <v>551</v>
      </c>
      <c r="G445" s="33">
        <v>7.35</v>
      </c>
      <c r="H445" s="33">
        <v>14.7</v>
      </c>
      <c r="I445" s="30" t="s">
        <v>170</v>
      </c>
      <c r="J445" s="18" t="s">
        <v>166</v>
      </c>
      <c r="K445" s="36" t="s">
        <v>166</v>
      </c>
      <c r="L445" s="35"/>
    </row>
    <row r="446" spans="1:12" x14ac:dyDescent="0.25">
      <c r="A446" s="28" t="s">
        <v>1386</v>
      </c>
      <c r="B446" s="36" t="s">
        <v>1387</v>
      </c>
      <c r="C446" s="36" t="s">
        <v>1388</v>
      </c>
      <c r="D446" s="30">
        <v>8</v>
      </c>
      <c r="E446" s="37">
        <v>324.60000000000002</v>
      </c>
      <c r="F446" s="32">
        <v>2596.8000000000002</v>
      </c>
      <c r="G446" s="33">
        <v>8.65</v>
      </c>
      <c r="H446" s="33">
        <v>69.2</v>
      </c>
      <c r="I446" s="30" t="s">
        <v>170</v>
      </c>
      <c r="J446" s="18" t="s">
        <v>166</v>
      </c>
      <c r="K446" s="36" t="s">
        <v>166</v>
      </c>
      <c r="L446" s="35"/>
    </row>
    <row r="447" spans="1:12" x14ac:dyDescent="0.25">
      <c r="A447" s="28" t="s">
        <v>1389</v>
      </c>
      <c r="B447" s="36" t="s">
        <v>1390</v>
      </c>
      <c r="C447" s="36" t="s">
        <v>1391</v>
      </c>
      <c r="D447" s="30">
        <v>1</v>
      </c>
      <c r="E447" s="37">
        <v>538.4</v>
      </c>
      <c r="F447" s="32">
        <v>538.4</v>
      </c>
      <c r="G447" s="33">
        <v>11.79</v>
      </c>
      <c r="H447" s="33">
        <v>11.79</v>
      </c>
      <c r="I447" s="30" t="s">
        <v>170</v>
      </c>
      <c r="J447" s="18" t="s">
        <v>166</v>
      </c>
      <c r="K447" s="36" t="s">
        <v>166</v>
      </c>
      <c r="L447" s="35"/>
    </row>
    <row r="448" spans="1:12" x14ac:dyDescent="0.25">
      <c r="A448" s="28" t="s">
        <v>1392</v>
      </c>
      <c r="B448" s="36" t="s">
        <v>1393</v>
      </c>
      <c r="C448" s="36" t="s">
        <v>1394</v>
      </c>
      <c r="D448" s="30">
        <v>1</v>
      </c>
      <c r="E448" s="37">
        <v>505</v>
      </c>
      <c r="F448" s="32">
        <v>505</v>
      </c>
      <c r="G448" s="33">
        <v>11.21</v>
      </c>
      <c r="H448" s="33">
        <v>11.21</v>
      </c>
      <c r="I448" s="30" t="s">
        <v>170</v>
      </c>
      <c r="J448" s="18" t="s">
        <v>166</v>
      </c>
      <c r="K448" s="36" t="s">
        <v>166</v>
      </c>
      <c r="L448" s="35"/>
    </row>
    <row r="449" spans="1:12" x14ac:dyDescent="0.25">
      <c r="A449" s="28" t="s">
        <v>1395</v>
      </c>
      <c r="B449" s="36" t="s">
        <v>1396</v>
      </c>
      <c r="C449" s="36" t="s">
        <v>1397</v>
      </c>
      <c r="D449" s="30">
        <v>1</v>
      </c>
      <c r="E449" s="37">
        <v>504.2</v>
      </c>
      <c r="F449" s="32">
        <v>504.2</v>
      </c>
      <c r="G449" s="33">
        <v>11.19</v>
      </c>
      <c r="H449" s="33">
        <v>11.19</v>
      </c>
      <c r="I449" s="30" t="s">
        <v>170</v>
      </c>
      <c r="J449" s="18" t="s">
        <v>166</v>
      </c>
      <c r="K449" s="36" t="s">
        <v>166</v>
      </c>
      <c r="L449" s="35"/>
    </row>
    <row r="450" spans="1:12" x14ac:dyDescent="0.25">
      <c r="A450" s="28" t="s">
        <v>1398</v>
      </c>
      <c r="B450" s="36" t="s">
        <v>1399</v>
      </c>
      <c r="C450" s="36" t="s">
        <v>1400</v>
      </c>
      <c r="D450" s="30">
        <v>1</v>
      </c>
      <c r="E450" s="37">
        <v>504.3</v>
      </c>
      <c r="F450" s="32">
        <v>504.3</v>
      </c>
      <c r="G450" s="33">
        <v>11.19</v>
      </c>
      <c r="H450" s="33">
        <v>11.19</v>
      </c>
      <c r="I450" s="30" t="s">
        <v>170</v>
      </c>
      <c r="J450" s="18" t="s">
        <v>166</v>
      </c>
      <c r="K450" s="36" t="s">
        <v>166</v>
      </c>
      <c r="L450" s="35"/>
    </row>
    <row r="451" spans="1:12" x14ac:dyDescent="0.25">
      <c r="A451" s="28" t="s">
        <v>1401</v>
      </c>
      <c r="B451" s="36" t="s">
        <v>1402</v>
      </c>
      <c r="C451" s="36" t="s">
        <v>1403</v>
      </c>
      <c r="D451" s="30">
        <v>1</v>
      </c>
      <c r="E451" s="37">
        <v>510.6</v>
      </c>
      <c r="F451" s="32">
        <v>510.6</v>
      </c>
      <c r="G451" s="33">
        <v>11.33</v>
      </c>
      <c r="H451" s="33">
        <v>11.33</v>
      </c>
      <c r="I451" s="30" t="s">
        <v>170</v>
      </c>
      <c r="J451" s="18" t="s">
        <v>166</v>
      </c>
      <c r="K451" s="36" t="s">
        <v>166</v>
      </c>
      <c r="L451" s="35"/>
    </row>
    <row r="452" spans="1:12" x14ac:dyDescent="0.25">
      <c r="A452" s="28" t="s">
        <v>1404</v>
      </c>
      <c r="B452" s="36" t="s">
        <v>1405</v>
      </c>
      <c r="C452" s="36" t="s">
        <v>1406</v>
      </c>
      <c r="D452" s="30">
        <v>5</v>
      </c>
      <c r="E452" s="37">
        <v>515.5</v>
      </c>
      <c r="F452" s="32">
        <v>2577.5</v>
      </c>
      <c r="G452" s="33">
        <v>11.42</v>
      </c>
      <c r="H452" s="33">
        <v>57.1</v>
      </c>
      <c r="I452" s="30" t="s">
        <v>170</v>
      </c>
      <c r="J452" s="18" t="s">
        <v>166</v>
      </c>
      <c r="K452" s="36" t="s">
        <v>166</v>
      </c>
      <c r="L452" s="35"/>
    </row>
    <row r="453" spans="1:12" x14ac:dyDescent="0.25">
      <c r="A453" s="28" t="s">
        <v>1407</v>
      </c>
      <c r="B453" s="36" t="s">
        <v>1408</v>
      </c>
      <c r="C453" s="36" t="s">
        <v>1409</v>
      </c>
      <c r="D453" s="30">
        <v>1</v>
      </c>
      <c r="E453" s="37">
        <v>572.79999999999995</v>
      </c>
      <c r="F453" s="32">
        <v>572.79999999999995</v>
      </c>
      <c r="G453" s="33">
        <v>12.73</v>
      </c>
      <c r="H453" s="33">
        <v>12.73</v>
      </c>
      <c r="I453" s="30" t="s">
        <v>170</v>
      </c>
      <c r="J453" s="18" t="s">
        <v>166</v>
      </c>
      <c r="K453" s="36" t="s">
        <v>166</v>
      </c>
      <c r="L453" s="35"/>
    </row>
    <row r="454" spans="1:12" x14ac:dyDescent="0.25">
      <c r="A454" s="28" t="s">
        <v>1410</v>
      </c>
      <c r="B454" s="36" t="s">
        <v>1411</v>
      </c>
      <c r="C454" s="36" t="s">
        <v>1412</v>
      </c>
      <c r="D454" s="30">
        <v>7</v>
      </c>
      <c r="E454" s="37">
        <v>266</v>
      </c>
      <c r="F454" s="32">
        <v>1862</v>
      </c>
      <c r="G454" s="33">
        <v>9.94</v>
      </c>
      <c r="H454" s="33">
        <v>69.58</v>
      </c>
      <c r="I454" s="30" t="s">
        <v>170</v>
      </c>
      <c r="J454" s="18" t="s">
        <v>166</v>
      </c>
      <c r="K454" s="36" t="s">
        <v>166</v>
      </c>
      <c r="L454" s="35"/>
    </row>
    <row r="455" spans="1:12" x14ac:dyDescent="0.25">
      <c r="A455" s="28" t="s">
        <v>1413</v>
      </c>
      <c r="B455" s="36" t="s">
        <v>1414</v>
      </c>
      <c r="C455" s="36" t="s">
        <v>1415</v>
      </c>
      <c r="D455" s="30">
        <v>1</v>
      </c>
      <c r="E455" s="37">
        <v>252.5</v>
      </c>
      <c r="F455" s="32">
        <v>252.5</v>
      </c>
      <c r="G455" s="33">
        <v>9.4499999999999993</v>
      </c>
      <c r="H455" s="33">
        <v>9.4499999999999993</v>
      </c>
      <c r="I455" s="30" t="s">
        <v>170</v>
      </c>
      <c r="J455" s="18" t="s">
        <v>166</v>
      </c>
      <c r="K455" s="36" t="s">
        <v>166</v>
      </c>
      <c r="L455" s="35"/>
    </row>
    <row r="456" spans="1:12" x14ac:dyDescent="0.25">
      <c r="A456" s="28" t="s">
        <v>1416</v>
      </c>
      <c r="B456" s="36" t="s">
        <v>1417</v>
      </c>
      <c r="C456" s="36" t="s">
        <v>1418</v>
      </c>
      <c r="D456" s="30">
        <v>1</v>
      </c>
      <c r="E456" s="37">
        <v>268.2</v>
      </c>
      <c r="F456" s="32">
        <v>268.2</v>
      </c>
      <c r="G456" s="33">
        <v>9.8699999999999992</v>
      </c>
      <c r="H456" s="33">
        <v>9.8699999999999992</v>
      </c>
      <c r="I456" s="30" t="s">
        <v>165</v>
      </c>
      <c r="J456" s="18" t="s">
        <v>166</v>
      </c>
      <c r="K456" s="36" t="s">
        <v>166</v>
      </c>
      <c r="L456" s="35"/>
    </row>
    <row r="457" spans="1:12" x14ac:dyDescent="0.25">
      <c r="A457" s="28" t="s">
        <v>1419</v>
      </c>
      <c r="B457" s="36" t="s">
        <v>1420</v>
      </c>
      <c r="C457" s="36" t="s">
        <v>1421</v>
      </c>
      <c r="D457" s="30">
        <v>1</v>
      </c>
      <c r="E457" s="37">
        <v>316.3</v>
      </c>
      <c r="F457" s="32">
        <v>316.3</v>
      </c>
      <c r="G457" s="33">
        <v>11.72</v>
      </c>
      <c r="H457" s="33">
        <v>11.72</v>
      </c>
      <c r="I457" s="30" t="s">
        <v>170</v>
      </c>
      <c r="J457" s="18" t="s">
        <v>166</v>
      </c>
      <c r="K457" s="36" t="s">
        <v>166</v>
      </c>
      <c r="L457" s="35"/>
    </row>
    <row r="458" spans="1:12" x14ac:dyDescent="0.25">
      <c r="A458" s="28" t="s">
        <v>1422</v>
      </c>
      <c r="B458" s="36" t="s">
        <v>1423</v>
      </c>
      <c r="C458" s="36" t="s">
        <v>1424</v>
      </c>
      <c r="D458" s="30">
        <v>1</v>
      </c>
      <c r="E458" s="37">
        <v>316.3</v>
      </c>
      <c r="F458" s="32">
        <v>316.3</v>
      </c>
      <c r="G458" s="33">
        <v>11.72</v>
      </c>
      <c r="H458" s="33">
        <v>11.72</v>
      </c>
      <c r="I458" s="30" t="s">
        <v>170</v>
      </c>
      <c r="J458" s="18" t="s">
        <v>166</v>
      </c>
      <c r="K458" s="36" t="s">
        <v>166</v>
      </c>
      <c r="L458" s="35"/>
    </row>
    <row r="459" spans="1:12" x14ac:dyDescent="0.25">
      <c r="A459" s="28" t="s">
        <v>1425</v>
      </c>
      <c r="B459" s="36" t="s">
        <v>1426</v>
      </c>
      <c r="C459" s="36" t="s">
        <v>1427</v>
      </c>
      <c r="D459" s="30">
        <v>1</v>
      </c>
      <c r="E459" s="37">
        <v>211.3</v>
      </c>
      <c r="F459" s="32">
        <v>211.3</v>
      </c>
      <c r="G459" s="33">
        <v>7.84</v>
      </c>
      <c r="H459" s="33">
        <v>7.84</v>
      </c>
      <c r="I459" s="30" t="s">
        <v>170</v>
      </c>
      <c r="J459" s="18" t="s">
        <v>166</v>
      </c>
      <c r="K459" s="36" t="s">
        <v>166</v>
      </c>
      <c r="L459" s="35"/>
    </row>
    <row r="460" spans="1:12" x14ac:dyDescent="0.25">
      <c r="A460" s="28" t="s">
        <v>1428</v>
      </c>
      <c r="B460" s="36" t="s">
        <v>1429</v>
      </c>
      <c r="C460" s="36" t="s">
        <v>1430</v>
      </c>
      <c r="D460" s="30">
        <v>1</v>
      </c>
      <c r="E460" s="37">
        <v>211.3</v>
      </c>
      <c r="F460" s="32">
        <v>211.3</v>
      </c>
      <c r="G460" s="33">
        <v>7.84</v>
      </c>
      <c r="H460" s="33">
        <v>7.84</v>
      </c>
      <c r="I460" s="30" t="s">
        <v>170</v>
      </c>
      <c r="J460" s="18" t="s">
        <v>166</v>
      </c>
      <c r="K460" s="36" t="s">
        <v>166</v>
      </c>
      <c r="L460" s="35"/>
    </row>
    <row r="461" spans="1:12" x14ac:dyDescent="0.25">
      <c r="A461" s="28" t="s">
        <v>1431</v>
      </c>
      <c r="B461" s="36" t="s">
        <v>1432</v>
      </c>
      <c r="C461" s="36" t="s">
        <v>1433</v>
      </c>
      <c r="D461" s="30">
        <v>2</v>
      </c>
      <c r="E461" s="37">
        <v>225.4</v>
      </c>
      <c r="F461" s="32">
        <v>450.8</v>
      </c>
      <c r="G461" s="33">
        <v>8.4</v>
      </c>
      <c r="H461" s="33">
        <v>16.8</v>
      </c>
      <c r="I461" s="30" t="s">
        <v>170</v>
      </c>
      <c r="J461" s="18" t="s">
        <v>166</v>
      </c>
      <c r="K461" s="36" t="s">
        <v>166</v>
      </c>
      <c r="L461" s="35"/>
    </row>
    <row r="462" spans="1:12" x14ac:dyDescent="0.25">
      <c r="A462" s="28" t="s">
        <v>1434</v>
      </c>
      <c r="B462" s="36" t="s">
        <v>1435</v>
      </c>
      <c r="C462" s="36" t="s">
        <v>1436</v>
      </c>
      <c r="D462" s="30">
        <v>2</v>
      </c>
      <c r="E462" s="37">
        <v>225.4</v>
      </c>
      <c r="F462" s="32">
        <v>450.8</v>
      </c>
      <c r="G462" s="33">
        <v>8.4</v>
      </c>
      <c r="H462" s="33">
        <v>16.8</v>
      </c>
      <c r="I462" s="30" t="s">
        <v>170</v>
      </c>
      <c r="J462" s="18" t="s">
        <v>166</v>
      </c>
      <c r="K462" s="36" t="s">
        <v>166</v>
      </c>
      <c r="L462" s="35"/>
    </row>
    <row r="463" spans="1:12" x14ac:dyDescent="0.25">
      <c r="A463" s="28" t="s">
        <v>1437</v>
      </c>
      <c r="B463" s="36" t="s">
        <v>1438</v>
      </c>
      <c r="C463" s="36" t="s">
        <v>1439</v>
      </c>
      <c r="D463" s="30">
        <v>1</v>
      </c>
      <c r="E463" s="37">
        <v>264.8</v>
      </c>
      <c r="F463" s="32">
        <v>264.8</v>
      </c>
      <c r="G463" s="33">
        <v>9.84</v>
      </c>
      <c r="H463" s="33">
        <v>9.84</v>
      </c>
      <c r="I463" s="30" t="s">
        <v>170</v>
      </c>
      <c r="J463" s="18" t="s">
        <v>166</v>
      </c>
      <c r="K463" s="36" t="s">
        <v>166</v>
      </c>
      <c r="L463" s="35"/>
    </row>
    <row r="464" spans="1:12" x14ac:dyDescent="0.25">
      <c r="A464" s="28" t="s">
        <v>1440</v>
      </c>
      <c r="B464" s="36" t="s">
        <v>1441</v>
      </c>
      <c r="C464" s="36" t="s">
        <v>1442</v>
      </c>
      <c r="D464" s="30">
        <v>1</v>
      </c>
      <c r="E464" s="37">
        <v>264.2</v>
      </c>
      <c r="F464" s="32">
        <v>264.2</v>
      </c>
      <c r="G464" s="33">
        <v>9.7200000000000006</v>
      </c>
      <c r="H464" s="33">
        <v>9.7200000000000006</v>
      </c>
      <c r="I464" s="30" t="s">
        <v>170</v>
      </c>
      <c r="J464" s="18" t="s">
        <v>166</v>
      </c>
      <c r="K464" s="36" t="s">
        <v>166</v>
      </c>
      <c r="L464" s="35"/>
    </row>
    <row r="465" spans="1:12" x14ac:dyDescent="0.25">
      <c r="A465" s="28" t="s">
        <v>1443</v>
      </c>
      <c r="B465" s="36" t="s">
        <v>1444</v>
      </c>
      <c r="C465" s="36" t="s">
        <v>1445</v>
      </c>
      <c r="D465" s="30">
        <v>1</v>
      </c>
      <c r="E465" s="37">
        <v>273.60000000000002</v>
      </c>
      <c r="F465" s="32">
        <v>273.60000000000002</v>
      </c>
      <c r="G465" s="33">
        <v>7.21</v>
      </c>
      <c r="H465" s="33">
        <v>7.21</v>
      </c>
      <c r="I465" s="30" t="s">
        <v>170</v>
      </c>
      <c r="J465" s="18" t="s">
        <v>166</v>
      </c>
      <c r="K465" s="36" t="s">
        <v>166</v>
      </c>
      <c r="L465" s="35"/>
    </row>
    <row r="466" spans="1:12" x14ac:dyDescent="0.25">
      <c r="A466" s="28" t="s">
        <v>1446</v>
      </c>
      <c r="B466" s="36" t="s">
        <v>1447</v>
      </c>
      <c r="C466" s="36" t="s">
        <v>1448</v>
      </c>
      <c r="D466" s="30">
        <v>1</v>
      </c>
      <c r="E466" s="37">
        <v>274.60000000000002</v>
      </c>
      <c r="F466" s="32">
        <v>274.60000000000002</v>
      </c>
      <c r="G466" s="33">
        <v>7.25</v>
      </c>
      <c r="H466" s="33">
        <v>7.25</v>
      </c>
      <c r="I466" s="30" t="s">
        <v>170</v>
      </c>
      <c r="J466" s="18" t="s">
        <v>166</v>
      </c>
      <c r="K466" s="36" t="s">
        <v>166</v>
      </c>
      <c r="L466" s="35"/>
    </row>
    <row r="467" spans="1:12" x14ac:dyDescent="0.25">
      <c r="A467" s="28" t="s">
        <v>1449</v>
      </c>
      <c r="B467" s="36" t="s">
        <v>1450</v>
      </c>
      <c r="C467" s="36" t="s">
        <v>1451</v>
      </c>
      <c r="D467" s="30">
        <v>1</v>
      </c>
      <c r="E467" s="37">
        <v>261.7</v>
      </c>
      <c r="F467" s="32">
        <v>261.7</v>
      </c>
      <c r="G467" s="33">
        <v>6.92</v>
      </c>
      <c r="H467" s="33">
        <v>6.92</v>
      </c>
      <c r="I467" s="30" t="s">
        <v>170</v>
      </c>
      <c r="J467" s="18" t="s">
        <v>166</v>
      </c>
      <c r="K467" s="36" t="s">
        <v>166</v>
      </c>
      <c r="L467" s="35"/>
    </row>
    <row r="468" spans="1:12" x14ac:dyDescent="0.25">
      <c r="A468" s="28" t="s">
        <v>1452</v>
      </c>
      <c r="B468" s="36" t="s">
        <v>1453</v>
      </c>
      <c r="C468" s="36" t="s">
        <v>1454</v>
      </c>
      <c r="D468" s="30">
        <v>1</v>
      </c>
      <c r="E468" s="37">
        <v>259.7</v>
      </c>
      <c r="F468" s="32">
        <v>259.7</v>
      </c>
      <c r="G468" s="33">
        <v>6.85</v>
      </c>
      <c r="H468" s="33">
        <v>6.85</v>
      </c>
      <c r="I468" s="30" t="s">
        <v>170</v>
      </c>
      <c r="J468" s="18" t="s">
        <v>166</v>
      </c>
      <c r="K468" s="36" t="s">
        <v>166</v>
      </c>
      <c r="L468" s="35"/>
    </row>
    <row r="469" spans="1:12" x14ac:dyDescent="0.25">
      <c r="A469" s="28" t="s">
        <v>1455</v>
      </c>
      <c r="B469" s="36" t="s">
        <v>1456</v>
      </c>
      <c r="C469" s="36" t="s">
        <v>1457</v>
      </c>
      <c r="D469" s="30">
        <v>1</v>
      </c>
      <c r="E469" s="37">
        <v>274.60000000000002</v>
      </c>
      <c r="F469" s="32">
        <v>274.60000000000002</v>
      </c>
      <c r="G469" s="33">
        <v>7.25</v>
      </c>
      <c r="H469" s="33">
        <v>7.25</v>
      </c>
      <c r="I469" s="30" t="s">
        <v>170</v>
      </c>
      <c r="J469" s="18" t="s">
        <v>166</v>
      </c>
      <c r="K469" s="36" t="s">
        <v>166</v>
      </c>
      <c r="L469" s="35"/>
    </row>
    <row r="470" spans="1:12" x14ac:dyDescent="0.25">
      <c r="A470" s="28" t="s">
        <v>1458</v>
      </c>
      <c r="B470" s="36" t="s">
        <v>1459</v>
      </c>
      <c r="C470" s="36" t="s">
        <v>1460</v>
      </c>
      <c r="D470" s="30">
        <v>1</v>
      </c>
      <c r="E470" s="37">
        <v>274.60000000000002</v>
      </c>
      <c r="F470" s="32">
        <v>274.60000000000002</v>
      </c>
      <c r="G470" s="33">
        <v>7.25</v>
      </c>
      <c r="H470" s="33">
        <v>7.25</v>
      </c>
      <c r="I470" s="30" t="s">
        <v>170</v>
      </c>
      <c r="J470" s="18" t="s">
        <v>166</v>
      </c>
      <c r="K470" s="36" t="s">
        <v>166</v>
      </c>
      <c r="L470" s="35"/>
    </row>
    <row r="471" spans="1:12" x14ac:dyDescent="0.25">
      <c r="A471" s="28" t="s">
        <v>1461</v>
      </c>
      <c r="B471" s="36" t="s">
        <v>1462</v>
      </c>
      <c r="C471" s="36" t="s">
        <v>1463</v>
      </c>
      <c r="D471" s="30">
        <v>1</v>
      </c>
      <c r="E471" s="37">
        <v>274.60000000000002</v>
      </c>
      <c r="F471" s="32">
        <v>274.60000000000002</v>
      </c>
      <c r="G471" s="33">
        <v>7.25</v>
      </c>
      <c r="H471" s="33">
        <v>7.25</v>
      </c>
      <c r="I471" s="30" t="s">
        <v>170</v>
      </c>
      <c r="J471" s="18" t="s">
        <v>166</v>
      </c>
      <c r="K471" s="36" t="s">
        <v>166</v>
      </c>
      <c r="L471" s="35"/>
    </row>
    <row r="472" spans="1:12" x14ac:dyDescent="0.25">
      <c r="A472" s="28" t="s">
        <v>1464</v>
      </c>
      <c r="B472" s="36" t="s">
        <v>1465</v>
      </c>
      <c r="C472" s="36" t="s">
        <v>1466</v>
      </c>
      <c r="D472" s="30">
        <v>1</v>
      </c>
      <c r="E472" s="37">
        <v>274.60000000000002</v>
      </c>
      <c r="F472" s="32">
        <v>274.60000000000002</v>
      </c>
      <c r="G472" s="33">
        <v>7.25</v>
      </c>
      <c r="H472" s="33">
        <v>7.25</v>
      </c>
      <c r="I472" s="30" t="s">
        <v>170</v>
      </c>
      <c r="J472" s="18" t="s">
        <v>166</v>
      </c>
      <c r="K472" s="36" t="s">
        <v>166</v>
      </c>
      <c r="L472" s="35"/>
    </row>
    <row r="473" spans="1:12" x14ac:dyDescent="0.25">
      <c r="A473" s="28" t="s">
        <v>1467</v>
      </c>
      <c r="B473" s="36" t="s">
        <v>1468</v>
      </c>
      <c r="C473" s="36" t="s">
        <v>1469</v>
      </c>
      <c r="D473" s="30">
        <v>1</v>
      </c>
      <c r="E473" s="37">
        <v>274.60000000000002</v>
      </c>
      <c r="F473" s="32">
        <v>274.60000000000002</v>
      </c>
      <c r="G473" s="33">
        <v>7.25</v>
      </c>
      <c r="H473" s="33">
        <v>7.25</v>
      </c>
      <c r="I473" s="30" t="s">
        <v>170</v>
      </c>
      <c r="J473" s="18" t="s">
        <v>166</v>
      </c>
      <c r="K473" s="36" t="s">
        <v>166</v>
      </c>
      <c r="L473" s="35"/>
    </row>
    <row r="474" spans="1:12" x14ac:dyDescent="0.25">
      <c r="A474" s="28" t="s">
        <v>1470</v>
      </c>
      <c r="B474" s="36" t="s">
        <v>1471</v>
      </c>
      <c r="C474" s="36" t="s">
        <v>1472</v>
      </c>
      <c r="D474" s="30">
        <v>1</v>
      </c>
      <c r="E474" s="37">
        <v>325.39999999999998</v>
      </c>
      <c r="F474" s="32">
        <v>325.39999999999998</v>
      </c>
      <c r="G474" s="33">
        <v>8.56</v>
      </c>
      <c r="H474" s="33">
        <v>8.56</v>
      </c>
      <c r="I474" s="30" t="s">
        <v>170</v>
      </c>
      <c r="J474" s="18" t="s">
        <v>166</v>
      </c>
      <c r="K474" s="36" t="s">
        <v>166</v>
      </c>
      <c r="L474" s="35"/>
    </row>
    <row r="475" spans="1:12" x14ac:dyDescent="0.25">
      <c r="A475" s="28" t="s">
        <v>1473</v>
      </c>
      <c r="B475" s="36" t="s">
        <v>1474</v>
      </c>
      <c r="C475" s="36" t="s">
        <v>1475</v>
      </c>
      <c r="D475" s="30">
        <v>1</v>
      </c>
      <c r="E475" s="37">
        <v>241.1</v>
      </c>
      <c r="F475" s="32">
        <v>241.1</v>
      </c>
      <c r="G475" s="33">
        <v>8.0299999999999994</v>
      </c>
      <c r="H475" s="33">
        <v>8.0299999999999994</v>
      </c>
      <c r="I475" s="30" t="s">
        <v>170</v>
      </c>
      <c r="J475" s="18" t="s">
        <v>166</v>
      </c>
      <c r="K475" s="36" t="s">
        <v>166</v>
      </c>
      <c r="L475" s="35"/>
    </row>
    <row r="476" spans="1:12" x14ac:dyDescent="0.25">
      <c r="A476" s="28" t="s">
        <v>1476</v>
      </c>
      <c r="B476" s="36" t="s">
        <v>1477</v>
      </c>
      <c r="C476" s="36" t="s">
        <v>1478</v>
      </c>
      <c r="D476" s="30">
        <v>6</v>
      </c>
      <c r="E476" s="37">
        <v>241.5</v>
      </c>
      <c r="F476" s="32">
        <v>1449</v>
      </c>
      <c r="G476" s="33">
        <v>8.1</v>
      </c>
      <c r="H476" s="33">
        <v>48.6</v>
      </c>
      <c r="I476" s="30" t="s">
        <v>170</v>
      </c>
      <c r="J476" s="18" t="s">
        <v>166</v>
      </c>
      <c r="K476" s="36" t="s">
        <v>166</v>
      </c>
      <c r="L476" s="35"/>
    </row>
    <row r="477" spans="1:12" x14ac:dyDescent="0.25">
      <c r="A477" s="28" t="s">
        <v>1479</v>
      </c>
      <c r="B477" s="36" t="s">
        <v>1480</v>
      </c>
      <c r="C477" s="36" t="s">
        <v>1481</v>
      </c>
      <c r="D477" s="30">
        <v>2</v>
      </c>
      <c r="E477" s="37">
        <v>229.1</v>
      </c>
      <c r="F477" s="32">
        <v>458.2</v>
      </c>
      <c r="G477" s="33">
        <v>7.69</v>
      </c>
      <c r="H477" s="33">
        <v>15.38</v>
      </c>
      <c r="I477" s="30" t="s">
        <v>170</v>
      </c>
      <c r="J477" s="18" t="s">
        <v>166</v>
      </c>
      <c r="K477" s="36" t="s">
        <v>166</v>
      </c>
      <c r="L477" s="35"/>
    </row>
    <row r="478" spans="1:12" x14ac:dyDescent="0.25">
      <c r="A478" s="28" t="s">
        <v>1482</v>
      </c>
      <c r="B478" s="36" t="s">
        <v>1483</v>
      </c>
      <c r="C478" s="36" t="s">
        <v>1484</v>
      </c>
      <c r="D478" s="30">
        <v>1</v>
      </c>
      <c r="E478" s="37">
        <v>295.60000000000002</v>
      </c>
      <c r="F478" s="32">
        <v>295.60000000000002</v>
      </c>
      <c r="G478" s="33">
        <v>9.91</v>
      </c>
      <c r="H478" s="33">
        <v>9.91</v>
      </c>
      <c r="I478" s="30" t="s">
        <v>170</v>
      </c>
      <c r="J478" s="18" t="s">
        <v>166</v>
      </c>
      <c r="K478" s="36" t="s">
        <v>166</v>
      </c>
      <c r="L478" s="35"/>
    </row>
    <row r="479" spans="1:12" x14ac:dyDescent="0.25">
      <c r="A479" s="28" t="s">
        <v>1485</v>
      </c>
      <c r="B479" s="36" t="s">
        <v>1486</v>
      </c>
      <c r="C479" s="36" t="s">
        <v>1487</v>
      </c>
      <c r="D479" s="30">
        <v>7</v>
      </c>
      <c r="E479" s="37">
        <v>188</v>
      </c>
      <c r="F479" s="32">
        <v>1316</v>
      </c>
      <c r="G479" s="33">
        <v>5.01</v>
      </c>
      <c r="H479" s="33">
        <v>35.07</v>
      </c>
      <c r="I479" s="30" t="s">
        <v>170</v>
      </c>
      <c r="J479" s="18" t="s">
        <v>166</v>
      </c>
      <c r="K479" s="36" t="s">
        <v>166</v>
      </c>
      <c r="L479" s="35"/>
    </row>
    <row r="480" spans="1:12" x14ac:dyDescent="0.25">
      <c r="A480" s="28" t="s">
        <v>1488</v>
      </c>
      <c r="B480" s="36" t="s">
        <v>1489</v>
      </c>
      <c r="C480" s="36" t="s">
        <v>1490</v>
      </c>
      <c r="D480" s="30">
        <v>2</v>
      </c>
      <c r="E480" s="37">
        <v>179.2</v>
      </c>
      <c r="F480" s="32">
        <v>358.4</v>
      </c>
      <c r="G480" s="33">
        <v>4.78</v>
      </c>
      <c r="H480" s="33">
        <v>9.56</v>
      </c>
      <c r="I480" s="30" t="s">
        <v>170</v>
      </c>
      <c r="J480" s="18" t="s">
        <v>166</v>
      </c>
      <c r="K480" s="36" t="s">
        <v>166</v>
      </c>
      <c r="L480" s="35"/>
    </row>
    <row r="481" spans="1:12" x14ac:dyDescent="0.25">
      <c r="A481" s="28" t="s">
        <v>1491</v>
      </c>
      <c r="B481" s="36" t="s">
        <v>1492</v>
      </c>
      <c r="C481" s="36" t="s">
        <v>1493</v>
      </c>
      <c r="D481" s="30">
        <v>1</v>
      </c>
      <c r="E481" s="37">
        <v>229.5</v>
      </c>
      <c r="F481" s="32">
        <v>229.5</v>
      </c>
      <c r="G481" s="33">
        <v>6.14</v>
      </c>
      <c r="H481" s="33">
        <v>6.14</v>
      </c>
      <c r="I481" s="30" t="s">
        <v>170</v>
      </c>
      <c r="J481" s="18" t="s">
        <v>166</v>
      </c>
      <c r="K481" s="36" t="s">
        <v>166</v>
      </c>
      <c r="L481" s="35"/>
    </row>
    <row r="482" spans="1:12" x14ac:dyDescent="0.25">
      <c r="A482" s="28" t="s">
        <v>1494</v>
      </c>
      <c r="B482" s="36" t="s">
        <v>1495</v>
      </c>
      <c r="C482" s="36" t="s">
        <v>1496</v>
      </c>
      <c r="D482" s="30">
        <v>2</v>
      </c>
      <c r="E482" s="37">
        <v>10.199999999999999</v>
      </c>
      <c r="F482" s="40">
        <v>20.399999999999999</v>
      </c>
      <c r="G482" s="33">
        <v>0.28999999999999998</v>
      </c>
      <c r="H482" s="33">
        <v>0.57999999999999996</v>
      </c>
      <c r="I482" s="30" t="s">
        <v>170</v>
      </c>
      <c r="J482" s="18" t="s">
        <v>166</v>
      </c>
      <c r="K482" s="36" t="s">
        <v>166</v>
      </c>
      <c r="L482" s="41"/>
    </row>
    <row r="483" spans="1:12" x14ac:dyDescent="0.25">
      <c r="A483" s="28" t="s">
        <v>1497</v>
      </c>
      <c r="B483" s="36" t="s">
        <v>1498</v>
      </c>
      <c r="C483" s="36" t="s">
        <v>1499</v>
      </c>
      <c r="D483" s="30">
        <v>6</v>
      </c>
      <c r="E483" s="37">
        <v>11.2</v>
      </c>
      <c r="F483" s="40">
        <v>67.2</v>
      </c>
      <c r="G483" s="33">
        <v>0.31</v>
      </c>
      <c r="H483" s="33">
        <v>1.86</v>
      </c>
      <c r="I483" s="30" t="s">
        <v>170</v>
      </c>
      <c r="J483" s="18" t="s">
        <v>166</v>
      </c>
      <c r="K483" s="36" t="s">
        <v>166</v>
      </c>
      <c r="L483" s="41"/>
    </row>
    <row r="484" spans="1:12" x14ac:dyDescent="0.25">
      <c r="A484" s="28" t="s">
        <v>1500</v>
      </c>
      <c r="B484" s="36" t="s">
        <v>1501</v>
      </c>
      <c r="C484" s="36" t="s">
        <v>1502</v>
      </c>
      <c r="D484" s="30">
        <v>2</v>
      </c>
      <c r="E484" s="37">
        <v>11.7</v>
      </c>
      <c r="F484" s="40">
        <v>23.4</v>
      </c>
      <c r="G484" s="33">
        <v>0.33</v>
      </c>
      <c r="H484" s="33">
        <v>0.66</v>
      </c>
      <c r="I484" s="30" t="s">
        <v>170</v>
      </c>
      <c r="J484" s="18" t="s">
        <v>166</v>
      </c>
      <c r="K484" s="36" t="s">
        <v>166</v>
      </c>
      <c r="L484" s="41"/>
    </row>
    <row r="485" spans="1:12" x14ac:dyDescent="0.25">
      <c r="A485" s="28" t="s">
        <v>1503</v>
      </c>
      <c r="B485" s="36" t="s">
        <v>1504</v>
      </c>
      <c r="C485" s="36" t="s">
        <v>1505</v>
      </c>
      <c r="D485" s="30">
        <v>2</v>
      </c>
      <c r="E485" s="37">
        <v>141</v>
      </c>
      <c r="F485" s="40">
        <v>282</v>
      </c>
      <c r="G485" s="33">
        <v>3.76</v>
      </c>
      <c r="H485" s="33">
        <v>7.52</v>
      </c>
      <c r="I485" s="30" t="s">
        <v>170</v>
      </c>
      <c r="J485" s="18" t="s">
        <v>166</v>
      </c>
      <c r="K485" s="36" t="s">
        <v>166</v>
      </c>
      <c r="L485" s="41"/>
    </row>
    <row r="486" spans="1:12" x14ac:dyDescent="0.25">
      <c r="A486" s="28" t="s">
        <v>1506</v>
      </c>
      <c r="B486" s="36" t="s">
        <v>1507</v>
      </c>
      <c r="C486" s="36" t="s">
        <v>1508</v>
      </c>
      <c r="D486" s="30">
        <v>3</v>
      </c>
      <c r="E486" s="37">
        <v>139.4</v>
      </c>
      <c r="F486" s="40">
        <v>418.2</v>
      </c>
      <c r="G486" s="33">
        <v>3.72</v>
      </c>
      <c r="H486" s="33">
        <v>11.16</v>
      </c>
      <c r="I486" s="30" t="s">
        <v>170</v>
      </c>
      <c r="J486" s="18" t="s">
        <v>166</v>
      </c>
      <c r="K486" s="36" t="s">
        <v>166</v>
      </c>
      <c r="L486" s="41"/>
    </row>
    <row r="487" spans="1:12" x14ac:dyDescent="0.25">
      <c r="A487" s="28" t="s">
        <v>1509</v>
      </c>
      <c r="B487" s="36" t="s">
        <v>1510</v>
      </c>
      <c r="C487" s="36" t="s">
        <v>1511</v>
      </c>
      <c r="D487" s="30">
        <v>2</v>
      </c>
      <c r="E487" s="37">
        <v>94.2</v>
      </c>
      <c r="F487" s="40">
        <v>188.4</v>
      </c>
      <c r="G487" s="33">
        <v>2.5099999999999998</v>
      </c>
      <c r="H487" s="33">
        <v>5.0199999999999996</v>
      </c>
      <c r="I487" s="30" t="s">
        <v>170</v>
      </c>
      <c r="J487" s="18" t="s">
        <v>166</v>
      </c>
      <c r="K487" s="36" t="s">
        <v>166</v>
      </c>
      <c r="L487" s="41"/>
    </row>
    <row r="488" spans="1:12" x14ac:dyDescent="0.25">
      <c r="A488" s="28" t="s">
        <v>1512</v>
      </c>
      <c r="B488" s="36" t="s">
        <v>1513</v>
      </c>
      <c r="C488" s="36" t="s">
        <v>1514</v>
      </c>
      <c r="D488" s="30">
        <v>3</v>
      </c>
      <c r="E488" s="37">
        <v>93.4</v>
      </c>
      <c r="F488" s="40">
        <v>280.2</v>
      </c>
      <c r="G488" s="33">
        <v>2.48</v>
      </c>
      <c r="H488" s="33">
        <v>7.44</v>
      </c>
      <c r="I488" s="30" t="s">
        <v>170</v>
      </c>
      <c r="J488" s="18" t="s">
        <v>166</v>
      </c>
      <c r="K488" s="36" t="s">
        <v>166</v>
      </c>
      <c r="L488" s="41"/>
    </row>
    <row r="489" spans="1:12" x14ac:dyDescent="0.25">
      <c r="A489" s="28" t="s">
        <v>1515</v>
      </c>
      <c r="B489" s="36" t="s">
        <v>1516</v>
      </c>
      <c r="C489" s="36" t="s">
        <v>1517</v>
      </c>
      <c r="D489" s="30">
        <v>4</v>
      </c>
      <c r="E489" s="37">
        <v>100.5</v>
      </c>
      <c r="F489" s="40">
        <v>402</v>
      </c>
      <c r="G489" s="33">
        <v>2.67</v>
      </c>
      <c r="H489" s="33">
        <v>10.68</v>
      </c>
      <c r="I489" s="30" t="s">
        <v>170</v>
      </c>
      <c r="J489" s="18" t="s">
        <v>166</v>
      </c>
      <c r="K489" s="36" t="s">
        <v>166</v>
      </c>
      <c r="L489" s="41"/>
    </row>
    <row r="490" spans="1:12" x14ac:dyDescent="0.25">
      <c r="A490" s="28" t="s">
        <v>1518</v>
      </c>
      <c r="B490" s="36" t="s">
        <v>1519</v>
      </c>
      <c r="C490" s="36" t="s">
        <v>1520</v>
      </c>
      <c r="D490" s="30">
        <v>6</v>
      </c>
      <c r="E490" s="37">
        <v>99.7</v>
      </c>
      <c r="F490" s="40">
        <v>598.20000000000005</v>
      </c>
      <c r="G490" s="33">
        <v>2.65</v>
      </c>
      <c r="H490" s="33">
        <v>15.9</v>
      </c>
      <c r="I490" s="30" t="s">
        <v>170</v>
      </c>
      <c r="J490" s="18" t="s">
        <v>166</v>
      </c>
      <c r="K490" s="36" t="s">
        <v>166</v>
      </c>
      <c r="L490" s="41"/>
    </row>
    <row r="491" spans="1:12" x14ac:dyDescent="0.25">
      <c r="A491" s="28" t="s">
        <v>1521</v>
      </c>
      <c r="B491" s="36" t="s">
        <v>1522</v>
      </c>
      <c r="C491" s="36" t="s">
        <v>1523</v>
      </c>
      <c r="D491" s="30">
        <v>1</v>
      </c>
      <c r="E491" s="37">
        <v>118.9</v>
      </c>
      <c r="F491" s="40">
        <v>118.9</v>
      </c>
      <c r="G491" s="33">
        <v>3.17</v>
      </c>
      <c r="H491" s="33">
        <v>3.17</v>
      </c>
      <c r="I491" s="30" t="s">
        <v>170</v>
      </c>
      <c r="J491" s="18" t="s">
        <v>166</v>
      </c>
      <c r="K491" s="36" t="s">
        <v>166</v>
      </c>
      <c r="L491" s="41"/>
    </row>
    <row r="492" spans="1:12" x14ac:dyDescent="0.25">
      <c r="A492" s="28" t="s">
        <v>1524</v>
      </c>
      <c r="B492" s="36" t="s">
        <v>1525</v>
      </c>
      <c r="C492" s="36" t="s">
        <v>1526</v>
      </c>
      <c r="D492" s="30">
        <v>1</v>
      </c>
      <c r="E492" s="37">
        <v>122</v>
      </c>
      <c r="F492" s="40">
        <v>122</v>
      </c>
      <c r="G492" s="33">
        <v>3.25</v>
      </c>
      <c r="H492" s="33">
        <v>3.25</v>
      </c>
      <c r="I492" s="30" t="s">
        <v>170</v>
      </c>
      <c r="J492" s="18" t="s">
        <v>166</v>
      </c>
      <c r="K492" s="36" t="s">
        <v>166</v>
      </c>
      <c r="L492" s="41"/>
    </row>
    <row r="493" spans="1:12" x14ac:dyDescent="0.25">
      <c r="A493" s="28" t="s">
        <v>1527</v>
      </c>
      <c r="B493" s="36" t="s">
        <v>1528</v>
      </c>
      <c r="C493" s="36" t="s">
        <v>1529</v>
      </c>
      <c r="D493" s="30">
        <v>1</v>
      </c>
      <c r="E493" s="37">
        <v>122</v>
      </c>
      <c r="F493" s="40">
        <v>122</v>
      </c>
      <c r="G493" s="33">
        <v>3.25</v>
      </c>
      <c r="H493" s="33">
        <v>3.25</v>
      </c>
      <c r="I493" s="30" t="s">
        <v>170</v>
      </c>
      <c r="J493" s="18" t="s">
        <v>166</v>
      </c>
      <c r="K493" s="36" t="s">
        <v>166</v>
      </c>
      <c r="L493" s="41"/>
    </row>
    <row r="494" spans="1:12" x14ac:dyDescent="0.25">
      <c r="A494" s="28" t="s">
        <v>1530</v>
      </c>
      <c r="B494" s="36" t="s">
        <v>1531</v>
      </c>
      <c r="C494" s="36" t="s">
        <v>1532</v>
      </c>
      <c r="D494" s="30">
        <v>8</v>
      </c>
      <c r="E494" s="37">
        <v>118.5</v>
      </c>
      <c r="F494" s="40">
        <v>948</v>
      </c>
      <c r="G494" s="33">
        <v>3.16</v>
      </c>
      <c r="H494" s="33">
        <v>25.28</v>
      </c>
      <c r="I494" s="30" t="s">
        <v>170</v>
      </c>
      <c r="J494" s="18" t="s">
        <v>166</v>
      </c>
      <c r="K494" s="36" t="s">
        <v>166</v>
      </c>
      <c r="L494" s="41"/>
    </row>
    <row r="495" spans="1:12" x14ac:dyDescent="0.25">
      <c r="A495" s="28" t="s">
        <v>1533</v>
      </c>
      <c r="B495" s="36" t="s">
        <v>1534</v>
      </c>
      <c r="C495" s="36" t="s">
        <v>1535</v>
      </c>
      <c r="D495" s="30">
        <v>2</v>
      </c>
      <c r="E495" s="37">
        <v>121.4</v>
      </c>
      <c r="F495" s="40">
        <v>242.8</v>
      </c>
      <c r="G495" s="33">
        <v>3.23</v>
      </c>
      <c r="H495" s="33">
        <v>6.46</v>
      </c>
      <c r="I495" s="30" t="s">
        <v>170</v>
      </c>
      <c r="J495" s="18" t="s">
        <v>166</v>
      </c>
      <c r="K495" s="36" t="s">
        <v>166</v>
      </c>
      <c r="L495" s="41"/>
    </row>
    <row r="496" spans="1:12" x14ac:dyDescent="0.25">
      <c r="A496" s="28" t="s">
        <v>1536</v>
      </c>
      <c r="B496" s="36" t="s">
        <v>1537</v>
      </c>
      <c r="C496" s="36" t="s">
        <v>1538</v>
      </c>
      <c r="D496" s="30">
        <v>14</v>
      </c>
      <c r="E496" s="37">
        <v>118.5</v>
      </c>
      <c r="F496" s="40">
        <v>1659</v>
      </c>
      <c r="G496" s="33">
        <v>3.16</v>
      </c>
      <c r="H496" s="33">
        <v>44.24</v>
      </c>
      <c r="I496" s="30" t="s">
        <v>170</v>
      </c>
      <c r="J496" s="18" t="s">
        <v>166</v>
      </c>
      <c r="K496" s="36" t="s">
        <v>166</v>
      </c>
      <c r="L496" s="41"/>
    </row>
    <row r="497" spans="1:12" x14ac:dyDescent="0.25">
      <c r="A497" s="28" t="s">
        <v>1539</v>
      </c>
      <c r="B497" s="36" t="s">
        <v>1540</v>
      </c>
      <c r="C497" s="36" t="s">
        <v>1541</v>
      </c>
      <c r="D497" s="30">
        <v>14</v>
      </c>
      <c r="E497" s="37">
        <v>121.8</v>
      </c>
      <c r="F497" s="40">
        <v>1705.2</v>
      </c>
      <c r="G497" s="33">
        <v>3.25</v>
      </c>
      <c r="H497" s="33">
        <v>45.5</v>
      </c>
      <c r="I497" s="30" t="s">
        <v>170</v>
      </c>
      <c r="J497" s="18" t="s">
        <v>166</v>
      </c>
      <c r="K497" s="36" t="s">
        <v>166</v>
      </c>
      <c r="L497" s="41"/>
    </row>
    <row r="498" spans="1:12" x14ac:dyDescent="0.25">
      <c r="A498" s="28" t="s">
        <v>1542</v>
      </c>
      <c r="B498" s="36" t="s">
        <v>1543</v>
      </c>
      <c r="C498" s="36" t="s">
        <v>1544</v>
      </c>
      <c r="D498" s="30">
        <v>4</v>
      </c>
      <c r="E498" s="37">
        <v>116.8</v>
      </c>
      <c r="F498" s="40">
        <v>467.2</v>
      </c>
      <c r="G498" s="33">
        <v>3.11</v>
      </c>
      <c r="H498" s="33">
        <v>12.44</v>
      </c>
      <c r="I498" s="30" t="s">
        <v>170</v>
      </c>
      <c r="J498" s="18" t="s">
        <v>166</v>
      </c>
      <c r="K498" s="36" t="s">
        <v>166</v>
      </c>
      <c r="L498" s="41"/>
    </row>
    <row r="499" spans="1:12" x14ac:dyDescent="0.25">
      <c r="A499" s="28" t="s">
        <v>1545</v>
      </c>
      <c r="B499" s="36" t="s">
        <v>1546</v>
      </c>
      <c r="C499" s="36" t="s">
        <v>1547</v>
      </c>
      <c r="D499" s="30">
        <v>1</v>
      </c>
      <c r="E499" s="37">
        <v>110.5</v>
      </c>
      <c r="F499" s="40">
        <v>110.5</v>
      </c>
      <c r="G499" s="33">
        <v>2.94</v>
      </c>
      <c r="H499" s="33">
        <v>2.94</v>
      </c>
      <c r="I499" s="30" t="s">
        <v>170</v>
      </c>
      <c r="J499" s="18" t="s">
        <v>166</v>
      </c>
      <c r="K499" s="36" t="s">
        <v>166</v>
      </c>
      <c r="L499" s="41"/>
    </row>
    <row r="500" spans="1:12" x14ac:dyDescent="0.25">
      <c r="A500" s="28" t="s">
        <v>1548</v>
      </c>
      <c r="B500" s="36" t="s">
        <v>1549</v>
      </c>
      <c r="C500" s="36" t="s">
        <v>1550</v>
      </c>
      <c r="D500" s="30">
        <v>4</v>
      </c>
      <c r="E500" s="37">
        <v>112.2</v>
      </c>
      <c r="F500" s="40">
        <v>448.8</v>
      </c>
      <c r="G500" s="33">
        <v>2.99</v>
      </c>
      <c r="H500" s="33">
        <v>11.96</v>
      </c>
      <c r="I500" s="30" t="s">
        <v>170</v>
      </c>
      <c r="J500" s="18" t="s">
        <v>166</v>
      </c>
      <c r="K500" s="36" t="s">
        <v>166</v>
      </c>
      <c r="L500" s="41"/>
    </row>
    <row r="501" spans="1:12" x14ac:dyDescent="0.25">
      <c r="A501" s="28" t="s">
        <v>1551</v>
      </c>
      <c r="B501" s="36" t="s">
        <v>1552</v>
      </c>
      <c r="C501" s="36" t="s">
        <v>1553</v>
      </c>
      <c r="D501" s="30">
        <v>4</v>
      </c>
      <c r="E501" s="37">
        <v>115.5</v>
      </c>
      <c r="F501" s="40">
        <v>462</v>
      </c>
      <c r="G501" s="33">
        <v>3.08</v>
      </c>
      <c r="H501" s="33">
        <v>12.32</v>
      </c>
      <c r="I501" s="30" t="s">
        <v>170</v>
      </c>
      <c r="J501" s="18" t="s">
        <v>166</v>
      </c>
      <c r="K501" s="36" t="s">
        <v>166</v>
      </c>
      <c r="L501" s="41"/>
    </row>
    <row r="502" spans="1:12" x14ac:dyDescent="0.25">
      <c r="A502" s="28" t="s">
        <v>1554</v>
      </c>
      <c r="B502" s="36" t="s">
        <v>1555</v>
      </c>
      <c r="C502" s="36" t="s">
        <v>1556</v>
      </c>
      <c r="D502" s="30">
        <v>2</v>
      </c>
      <c r="E502" s="37">
        <v>112.2</v>
      </c>
      <c r="F502" s="40">
        <v>224.4</v>
      </c>
      <c r="G502" s="33">
        <v>2.99</v>
      </c>
      <c r="H502" s="33">
        <v>5.98</v>
      </c>
      <c r="I502" s="30" t="s">
        <v>170</v>
      </c>
      <c r="J502" s="18" t="s">
        <v>166</v>
      </c>
      <c r="K502" s="36" t="s">
        <v>166</v>
      </c>
      <c r="L502" s="41"/>
    </row>
    <row r="503" spans="1:12" x14ac:dyDescent="0.25">
      <c r="A503" s="28" t="s">
        <v>1557</v>
      </c>
      <c r="B503" s="36" t="s">
        <v>1558</v>
      </c>
      <c r="C503" s="36" t="s">
        <v>1559</v>
      </c>
      <c r="D503" s="30">
        <v>1</v>
      </c>
      <c r="E503" s="37">
        <v>110.5</v>
      </c>
      <c r="F503" s="40">
        <v>110.5</v>
      </c>
      <c r="G503" s="33">
        <v>2.94</v>
      </c>
      <c r="H503" s="33">
        <v>2.94</v>
      </c>
      <c r="I503" s="30" t="s">
        <v>170</v>
      </c>
      <c r="J503" s="18" t="s">
        <v>166</v>
      </c>
      <c r="K503" s="36" t="s">
        <v>166</v>
      </c>
      <c r="L503" s="41"/>
    </row>
    <row r="504" spans="1:12" x14ac:dyDescent="0.25">
      <c r="A504" s="28" t="s">
        <v>1560</v>
      </c>
      <c r="B504" s="36" t="s">
        <v>1561</v>
      </c>
      <c r="C504" s="36" t="s">
        <v>1562</v>
      </c>
      <c r="D504" s="30">
        <v>3</v>
      </c>
      <c r="E504" s="37">
        <v>116.8</v>
      </c>
      <c r="F504" s="40">
        <v>350.4</v>
      </c>
      <c r="G504" s="33">
        <v>3.11</v>
      </c>
      <c r="H504" s="33">
        <v>9.33</v>
      </c>
      <c r="I504" s="30" t="s">
        <v>170</v>
      </c>
      <c r="J504" s="18" t="s">
        <v>166</v>
      </c>
      <c r="K504" s="36" t="s">
        <v>166</v>
      </c>
      <c r="L504" s="41"/>
    </row>
    <row r="505" spans="1:12" x14ac:dyDescent="0.25">
      <c r="A505" s="28" t="s">
        <v>1563</v>
      </c>
      <c r="B505" s="36" t="s">
        <v>1564</v>
      </c>
      <c r="C505" s="36" t="s">
        <v>1565</v>
      </c>
      <c r="D505" s="30">
        <v>1</v>
      </c>
      <c r="E505" s="37">
        <v>24.7</v>
      </c>
      <c r="F505" s="40">
        <v>24.7</v>
      </c>
      <c r="G505" s="33">
        <v>0.69</v>
      </c>
      <c r="H505" s="33">
        <v>0.69</v>
      </c>
      <c r="I505" s="30" t="s">
        <v>170</v>
      </c>
      <c r="J505" s="18" t="s">
        <v>166</v>
      </c>
      <c r="K505" s="36" t="s">
        <v>166</v>
      </c>
      <c r="L505" s="41"/>
    </row>
    <row r="506" spans="1:12" x14ac:dyDescent="0.25">
      <c r="A506" s="28" t="s">
        <v>1566</v>
      </c>
      <c r="B506" s="36" t="s">
        <v>1567</v>
      </c>
      <c r="C506" s="36" t="s">
        <v>1568</v>
      </c>
      <c r="D506" s="30">
        <v>4</v>
      </c>
      <c r="E506" s="37">
        <v>21.1</v>
      </c>
      <c r="F506" s="40">
        <v>84.4</v>
      </c>
      <c r="G506" s="33">
        <v>0.57999999999999996</v>
      </c>
      <c r="H506" s="33">
        <v>2.3199999999999998</v>
      </c>
      <c r="I506" s="30" t="s">
        <v>170</v>
      </c>
      <c r="J506" s="18" t="s">
        <v>166</v>
      </c>
      <c r="K506" s="36" t="s">
        <v>166</v>
      </c>
      <c r="L506" s="41"/>
    </row>
    <row r="507" spans="1:12" x14ac:dyDescent="0.25">
      <c r="A507" s="28" t="s">
        <v>1569</v>
      </c>
      <c r="B507" s="36" t="s">
        <v>1570</v>
      </c>
      <c r="C507" s="36" t="s">
        <v>1571</v>
      </c>
      <c r="D507" s="30">
        <v>1</v>
      </c>
      <c r="E507" s="37">
        <v>19.399999999999999</v>
      </c>
      <c r="F507" s="40">
        <v>19.399999999999999</v>
      </c>
      <c r="G507" s="33">
        <v>0.53</v>
      </c>
      <c r="H507" s="33">
        <v>0.53</v>
      </c>
      <c r="I507" s="30" t="s">
        <v>170</v>
      </c>
      <c r="J507" s="18" t="s">
        <v>166</v>
      </c>
      <c r="K507" s="36" t="s">
        <v>166</v>
      </c>
      <c r="L507" s="41"/>
    </row>
    <row r="508" spans="1:12" x14ac:dyDescent="0.25">
      <c r="A508" s="28" t="s">
        <v>1572</v>
      </c>
      <c r="B508" s="36" t="s">
        <v>1573</v>
      </c>
      <c r="C508" s="36" t="s">
        <v>1574</v>
      </c>
      <c r="D508" s="30">
        <v>7</v>
      </c>
      <c r="E508" s="37">
        <v>14.9</v>
      </c>
      <c r="F508" s="40">
        <v>104.3</v>
      </c>
      <c r="G508" s="33">
        <v>0.43</v>
      </c>
      <c r="H508" s="33">
        <v>3.01</v>
      </c>
      <c r="I508" s="30" t="s">
        <v>170</v>
      </c>
      <c r="J508" s="18" t="s">
        <v>166</v>
      </c>
      <c r="K508" s="36" t="s">
        <v>166</v>
      </c>
      <c r="L508" s="41"/>
    </row>
    <row r="509" spans="1:12" x14ac:dyDescent="0.25">
      <c r="A509" s="28" t="s">
        <v>1575</v>
      </c>
      <c r="B509" s="36" t="s">
        <v>1576</v>
      </c>
      <c r="C509" s="36" t="s">
        <v>1577</v>
      </c>
      <c r="D509" s="30">
        <v>18</v>
      </c>
      <c r="E509" s="37">
        <v>4.8</v>
      </c>
      <c r="F509" s="40">
        <v>86.4</v>
      </c>
      <c r="G509" s="33">
        <v>0.25</v>
      </c>
      <c r="H509" s="33">
        <v>4.5</v>
      </c>
      <c r="I509" s="30" t="s">
        <v>170</v>
      </c>
      <c r="J509" s="18" t="s">
        <v>166</v>
      </c>
      <c r="K509" s="36" t="s">
        <v>166</v>
      </c>
      <c r="L509" s="41"/>
    </row>
    <row r="510" spans="1:12" x14ac:dyDescent="0.25">
      <c r="A510" s="28" t="s">
        <v>1578</v>
      </c>
      <c r="B510" s="36" t="s">
        <v>1579</v>
      </c>
      <c r="C510" s="36" t="s">
        <v>1580</v>
      </c>
      <c r="D510" s="30">
        <v>2</v>
      </c>
      <c r="E510" s="37">
        <v>221.7</v>
      </c>
      <c r="F510" s="32">
        <v>443.4</v>
      </c>
      <c r="G510" s="33">
        <v>5.83</v>
      </c>
      <c r="H510" s="33">
        <v>11.66</v>
      </c>
      <c r="I510" s="30" t="s">
        <v>165</v>
      </c>
      <c r="J510" s="18" t="s">
        <v>166</v>
      </c>
      <c r="K510" s="36" t="s">
        <v>166</v>
      </c>
      <c r="L510" s="35"/>
    </row>
    <row r="511" spans="1:12" x14ac:dyDescent="0.25">
      <c r="A511" s="28" t="s">
        <v>1581</v>
      </c>
      <c r="B511" s="36" t="s">
        <v>1582</v>
      </c>
      <c r="C511" s="36" t="s">
        <v>1583</v>
      </c>
      <c r="D511" s="30">
        <v>2</v>
      </c>
      <c r="E511" s="37">
        <v>237.2</v>
      </c>
      <c r="F511" s="32">
        <v>474.4</v>
      </c>
      <c r="G511" s="33">
        <v>6.24</v>
      </c>
      <c r="H511" s="33">
        <v>12.48</v>
      </c>
      <c r="I511" s="30" t="s">
        <v>165</v>
      </c>
      <c r="J511" s="18" t="s">
        <v>166</v>
      </c>
      <c r="K511" s="36" t="s">
        <v>166</v>
      </c>
      <c r="L511" s="35"/>
    </row>
    <row r="512" spans="1:12" x14ac:dyDescent="0.25">
      <c r="A512" s="28" t="s">
        <v>1584</v>
      </c>
      <c r="B512" s="36" t="s">
        <v>1585</v>
      </c>
      <c r="C512" s="36" t="s">
        <v>1586</v>
      </c>
      <c r="D512" s="30">
        <v>4</v>
      </c>
      <c r="E512" s="37">
        <v>238.9</v>
      </c>
      <c r="F512" s="32">
        <v>955.6</v>
      </c>
      <c r="G512" s="33">
        <v>6.29</v>
      </c>
      <c r="H512" s="33">
        <v>25.16</v>
      </c>
      <c r="I512" s="30" t="s">
        <v>165</v>
      </c>
      <c r="J512" s="18" t="s">
        <v>166</v>
      </c>
      <c r="K512" s="36" t="s">
        <v>166</v>
      </c>
      <c r="L512" s="35"/>
    </row>
    <row r="513" spans="1:12" x14ac:dyDescent="0.25">
      <c r="A513" s="28" t="s">
        <v>1587</v>
      </c>
      <c r="B513" s="36" t="s">
        <v>1588</v>
      </c>
      <c r="C513" s="36" t="s">
        <v>1589</v>
      </c>
      <c r="D513" s="30">
        <v>2</v>
      </c>
      <c r="E513" s="37">
        <v>157.4</v>
      </c>
      <c r="F513" s="32">
        <v>314.8</v>
      </c>
      <c r="G513" s="33">
        <v>4.1399999999999997</v>
      </c>
      <c r="H513" s="33">
        <v>8.2799999999999994</v>
      </c>
      <c r="I513" s="30" t="s">
        <v>165</v>
      </c>
      <c r="J513" s="18" t="s">
        <v>166</v>
      </c>
      <c r="K513" s="36" t="s">
        <v>166</v>
      </c>
      <c r="L513" s="35"/>
    </row>
    <row r="514" spans="1:12" x14ac:dyDescent="0.25">
      <c r="A514" s="28" t="s">
        <v>1590</v>
      </c>
      <c r="B514" s="36" t="s">
        <v>1591</v>
      </c>
      <c r="C514" s="36" t="s">
        <v>1592</v>
      </c>
      <c r="D514" s="30">
        <v>1</v>
      </c>
      <c r="E514" s="37">
        <v>103.2</v>
      </c>
      <c r="F514" s="32">
        <v>103.2</v>
      </c>
      <c r="G514" s="33">
        <v>2.66</v>
      </c>
      <c r="H514" s="33">
        <v>2.66</v>
      </c>
      <c r="I514" s="30" t="s">
        <v>165</v>
      </c>
      <c r="J514" s="18" t="s">
        <v>166</v>
      </c>
      <c r="K514" s="36" t="s">
        <v>166</v>
      </c>
      <c r="L514" s="35"/>
    </row>
    <row r="515" spans="1:12" x14ac:dyDescent="0.25">
      <c r="A515" s="28" t="s">
        <v>1593</v>
      </c>
      <c r="B515" s="36" t="s">
        <v>1594</v>
      </c>
      <c r="C515" s="36" t="s">
        <v>1595</v>
      </c>
      <c r="D515" s="30">
        <v>2</v>
      </c>
      <c r="E515" s="37">
        <v>87.4</v>
      </c>
      <c r="F515" s="32">
        <v>174.8</v>
      </c>
      <c r="G515" s="33">
        <v>2.2999999999999998</v>
      </c>
      <c r="H515" s="33">
        <v>4.5999999999999996</v>
      </c>
      <c r="I515" s="30" t="s">
        <v>165</v>
      </c>
      <c r="J515" s="18" t="s">
        <v>166</v>
      </c>
      <c r="K515" s="36" t="s">
        <v>166</v>
      </c>
      <c r="L515" s="35"/>
    </row>
    <row r="516" spans="1:12" x14ac:dyDescent="0.25">
      <c r="A516" s="28" t="s">
        <v>1596</v>
      </c>
      <c r="B516" s="36" t="s">
        <v>1597</v>
      </c>
      <c r="C516" s="36" t="s">
        <v>1598</v>
      </c>
      <c r="D516" s="30">
        <v>1</v>
      </c>
      <c r="E516" s="37">
        <v>103.2</v>
      </c>
      <c r="F516" s="32">
        <v>103.2</v>
      </c>
      <c r="G516" s="33">
        <v>2.66</v>
      </c>
      <c r="H516" s="33">
        <v>2.66</v>
      </c>
      <c r="I516" s="30" t="s">
        <v>165</v>
      </c>
      <c r="J516" s="18" t="s">
        <v>166</v>
      </c>
      <c r="K516" s="36" t="s">
        <v>166</v>
      </c>
      <c r="L516" s="35"/>
    </row>
    <row r="517" spans="1:12" x14ac:dyDescent="0.25">
      <c r="A517" s="28" t="s">
        <v>1599</v>
      </c>
      <c r="B517" s="36" t="s">
        <v>1600</v>
      </c>
      <c r="C517" s="36" t="s">
        <v>1601</v>
      </c>
      <c r="D517" s="30">
        <v>10</v>
      </c>
      <c r="E517" s="37">
        <v>235.1</v>
      </c>
      <c r="F517" s="32">
        <v>2351</v>
      </c>
      <c r="G517" s="33">
        <v>6.19</v>
      </c>
      <c r="H517" s="33">
        <v>61.9</v>
      </c>
      <c r="I517" s="30" t="s">
        <v>165</v>
      </c>
      <c r="J517" s="18" t="s">
        <v>166</v>
      </c>
      <c r="K517" s="36" t="s">
        <v>166</v>
      </c>
      <c r="L517" s="35"/>
    </row>
    <row r="518" spans="1:12" x14ac:dyDescent="0.25">
      <c r="A518" s="28" t="s">
        <v>1602</v>
      </c>
      <c r="B518" s="36" t="s">
        <v>1603</v>
      </c>
      <c r="C518" s="36" t="s">
        <v>1604</v>
      </c>
      <c r="D518" s="30">
        <v>10</v>
      </c>
      <c r="E518" s="37">
        <v>232.1</v>
      </c>
      <c r="F518" s="32">
        <v>2321</v>
      </c>
      <c r="G518" s="33">
        <v>6.11</v>
      </c>
      <c r="H518" s="33">
        <v>61.1</v>
      </c>
      <c r="I518" s="30" t="s">
        <v>165</v>
      </c>
      <c r="J518" s="18" t="s">
        <v>166</v>
      </c>
      <c r="K518" s="36" t="s">
        <v>166</v>
      </c>
      <c r="L518" s="35"/>
    </row>
    <row r="519" spans="1:12" x14ac:dyDescent="0.25">
      <c r="A519" s="28" t="s">
        <v>1605</v>
      </c>
      <c r="B519" s="36" t="s">
        <v>1606</v>
      </c>
      <c r="C519" s="36" t="s">
        <v>1607</v>
      </c>
      <c r="D519" s="30">
        <v>4</v>
      </c>
      <c r="E519" s="37">
        <v>239</v>
      </c>
      <c r="F519" s="32">
        <v>956</v>
      </c>
      <c r="G519" s="33">
        <v>6.29</v>
      </c>
      <c r="H519" s="33">
        <v>25.16</v>
      </c>
      <c r="I519" s="30" t="s">
        <v>165</v>
      </c>
      <c r="J519" s="18" t="s">
        <v>166</v>
      </c>
      <c r="K519" s="36" t="s">
        <v>166</v>
      </c>
      <c r="L519" s="35"/>
    </row>
    <row r="520" spans="1:12" x14ac:dyDescent="0.25">
      <c r="A520" s="28" t="s">
        <v>1608</v>
      </c>
      <c r="B520" s="36" t="s">
        <v>1609</v>
      </c>
      <c r="C520" s="36" t="s">
        <v>1610</v>
      </c>
      <c r="D520" s="30">
        <v>2</v>
      </c>
      <c r="E520" s="37">
        <v>228.8</v>
      </c>
      <c r="F520" s="32">
        <v>457.6</v>
      </c>
      <c r="G520" s="33">
        <v>6.02</v>
      </c>
      <c r="H520" s="33">
        <v>12.04</v>
      </c>
      <c r="I520" s="30" t="s">
        <v>165</v>
      </c>
      <c r="J520" s="18" t="s">
        <v>166</v>
      </c>
      <c r="K520" s="36" t="s">
        <v>166</v>
      </c>
      <c r="L520" s="35"/>
    </row>
    <row r="521" spans="1:12" x14ac:dyDescent="0.25">
      <c r="A521" s="28" t="s">
        <v>1611</v>
      </c>
      <c r="B521" s="36" t="s">
        <v>1612</v>
      </c>
      <c r="C521" s="36" t="s">
        <v>1613</v>
      </c>
      <c r="D521" s="30">
        <v>2</v>
      </c>
      <c r="E521" s="37">
        <v>375.5</v>
      </c>
      <c r="F521" s="32">
        <v>751</v>
      </c>
      <c r="G521" s="33">
        <v>8.18</v>
      </c>
      <c r="H521" s="33">
        <v>16.36</v>
      </c>
      <c r="I521" s="30" t="s">
        <v>165</v>
      </c>
      <c r="J521" s="18" t="s">
        <v>166</v>
      </c>
      <c r="K521" s="36" t="s">
        <v>166</v>
      </c>
      <c r="L521" s="35"/>
    </row>
    <row r="522" spans="1:12" x14ac:dyDescent="0.25">
      <c r="A522" s="28" t="s">
        <v>1614</v>
      </c>
      <c r="B522" s="36" t="s">
        <v>1615</v>
      </c>
      <c r="C522" s="36" t="s">
        <v>1616</v>
      </c>
      <c r="D522" s="30">
        <v>1</v>
      </c>
      <c r="E522" s="37">
        <v>172.7</v>
      </c>
      <c r="F522" s="32">
        <v>172.7</v>
      </c>
      <c r="G522" s="33">
        <v>3.94</v>
      </c>
      <c r="H522" s="33">
        <v>3.94</v>
      </c>
      <c r="I522" s="30" t="s">
        <v>165</v>
      </c>
      <c r="J522" s="18" t="s">
        <v>166</v>
      </c>
      <c r="K522" s="36" t="s">
        <v>166</v>
      </c>
      <c r="L522" s="35"/>
    </row>
    <row r="523" spans="1:12" x14ac:dyDescent="0.25">
      <c r="A523" s="28" t="s">
        <v>1617</v>
      </c>
      <c r="B523" s="36" t="s">
        <v>1618</v>
      </c>
      <c r="C523" s="36" t="s">
        <v>1619</v>
      </c>
      <c r="D523" s="30">
        <v>1</v>
      </c>
      <c r="E523" s="37">
        <v>180.9</v>
      </c>
      <c r="F523" s="32">
        <v>180.9</v>
      </c>
      <c r="G523" s="33">
        <v>4.13</v>
      </c>
      <c r="H523" s="33">
        <v>4.13</v>
      </c>
      <c r="I523" s="30" t="s">
        <v>165</v>
      </c>
      <c r="J523" s="18" t="s">
        <v>166</v>
      </c>
      <c r="K523" s="36" t="s">
        <v>166</v>
      </c>
      <c r="L523" s="35"/>
    </row>
    <row r="524" spans="1:12" x14ac:dyDescent="0.25">
      <c r="A524" s="28" t="s">
        <v>1620</v>
      </c>
      <c r="B524" s="36" t="s">
        <v>1621</v>
      </c>
      <c r="C524" s="36" t="s">
        <v>1622</v>
      </c>
      <c r="D524" s="30">
        <v>1</v>
      </c>
      <c r="E524" s="37">
        <v>179.9</v>
      </c>
      <c r="F524" s="32">
        <v>179.9</v>
      </c>
      <c r="G524" s="33">
        <v>4.0999999999999996</v>
      </c>
      <c r="H524" s="33">
        <v>4.0999999999999996</v>
      </c>
      <c r="I524" s="30" t="s">
        <v>165</v>
      </c>
      <c r="J524" s="18" t="s">
        <v>166</v>
      </c>
      <c r="K524" s="36" t="s">
        <v>166</v>
      </c>
      <c r="L524" s="35"/>
    </row>
    <row r="525" spans="1:12" x14ac:dyDescent="0.25">
      <c r="A525" s="28" t="s">
        <v>1623</v>
      </c>
      <c r="B525" s="36" t="s">
        <v>1624</v>
      </c>
      <c r="C525" s="36" t="s">
        <v>1625</v>
      </c>
      <c r="D525" s="30">
        <v>1</v>
      </c>
      <c r="E525" s="37">
        <v>211.3</v>
      </c>
      <c r="F525" s="32">
        <v>211.3</v>
      </c>
      <c r="G525" s="33">
        <v>4.8</v>
      </c>
      <c r="H525" s="33">
        <v>4.8</v>
      </c>
      <c r="I525" s="30" t="s">
        <v>165</v>
      </c>
      <c r="J525" s="18" t="s">
        <v>166</v>
      </c>
      <c r="K525" s="36" t="s">
        <v>166</v>
      </c>
      <c r="L525" s="35"/>
    </row>
    <row r="526" spans="1:12" x14ac:dyDescent="0.25">
      <c r="A526" s="28" t="s">
        <v>1626</v>
      </c>
      <c r="B526" s="36" t="s">
        <v>1627</v>
      </c>
      <c r="C526" s="36" t="s">
        <v>1628</v>
      </c>
      <c r="D526" s="30">
        <v>2</v>
      </c>
      <c r="E526" s="37">
        <v>213.4</v>
      </c>
      <c r="F526" s="32">
        <v>426.8</v>
      </c>
      <c r="G526" s="33">
        <v>4.8600000000000003</v>
      </c>
      <c r="H526" s="33">
        <v>9.7200000000000006</v>
      </c>
      <c r="I526" s="30" t="s">
        <v>165</v>
      </c>
      <c r="J526" s="18" t="s">
        <v>166</v>
      </c>
      <c r="K526" s="36" t="s">
        <v>166</v>
      </c>
      <c r="L526" s="35"/>
    </row>
    <row r="527" spans="1:12" x14ac:dyDescent="0.25">
      <c r="A527" s="28" t="s">
        <v>1629</v>
      </c>
      <c r="B527" s="36" t="s">
        <v>1630</v>
      </c>
      <c r="C527" s="36" t="s">
        <v>1631</v>
      </c>
      <c r="D527" s="30">
        <v>1</v>
      </c>
      <c r="E527" s="37">
        <v>211.3</v>
      </c>
      <c r="F527" s="32">
        <v>211.3</v>
      </c>
      <c r="G527" s="33">
        <v>4.8</v>
      </c>
      <c r="H527" s="33">
        <v>4.8</v>
      </c>
      <c r="I527" s="30" t="s">
        <v>165</v>
      </c>
      <c r="J527" s="18" t="s">
        <v>166</v>
      </c>
      <c r="K527" s="36" t="s">
        <v>166</v>
      </c>
      <c r="L527" s="35"/>
    </row>
    <row r="528" spans="1:12" x14ac:dyDescent="0.25">
      <c r="A528" s="28" t="s">
        <v>1632</v>
      </c>
      <c r="B528" s="36" t="s">
        <v>1633</v>
      </c>
      <c r="C528" s="36" t="s">
        <v>1634</v>
      </c>
      <c r="D528" s="30">
        <v>12</v>
      </c>
      <c r="E528" s="37">
        <v>45.2</v>
      </c>
      <c r="F528" s="32">
        <v>542.4</v>
      </c>
      <c r="G528" s="33">
        <v>1.27</v>
      </c>
      <c r="H528" s="33">
        <v>15.24</v>
      </c>
      <c r="I528" s="30" t="s">
        <v>165</v>
      </c>
      <c r="J528" s="18" t="s">
        <v>166</v>
      </c>
      <c r="K528" s="36" t="s">
        <v>166</v>
      </c>
      <c r="L528" s="35"/>
    </row>
    <row r="529" spans="1:12" x14ac:dyDescent="0.25">
      <c r="A529" s="28" t="s">
        <v>1635</v>
      </c>
      <c r="B529" s="36" t="s">
        <v>1636</v>
      </c>
      <c r="C529" s="36" t="s">
        <v>1637</v>
      </c>
      <c r="D529" s="30">
        <v>2</v>
      </c>
      <c r="E529" s="37">
        <v>102.9</v>
      </c>
      <c r="F529" s="32">
        <v>205.8</v>
      </c>
      <c r="G529" s="33">
        <v>2.83</v>
      </c>
      <c r="H529" s="33">
        <v>5.66</v>
      </c>
      <c r="I529" s="30" t="s">
        <v>165</v>
      </c>
      <c r="J529" s="18" t="s">
        <v>166</v>
      </c>
      <c r="K529" s="36" t="s">
        <v>166</v>
      </c>
      <c r="L529" s="35"/>
    </row>
    <row r="530" spans="1:12" x14ac:dyDescent="0.25">
      <c r="A530" s="28" t="s">
        <v>1638</v>
      </c>
      <c r="B530" s="36" t="s">
        <v>1639</v>
      </c>
      <c r="C530" s="36" t="s">
        <v>1640</v>
      </c>
      <c r="D530" s="30">
        <v>2</v>
      </c>
      <c r="E530" s="37">
        <v>105.7</v>
      </c>
      <c r="F530" s="32">
        <v>211.4</v>
      </c>
      <c r="G530" s="33">
        <v>2.91</v>
      </c>
      <c r="H530" s="33">
        <v>5.82</v>
      </c>
      <c r="I530" s="30" t="s">
        <v>165</v>
      </c>
      <c r="J530" s="18" t="s">
        <v>166</v>
      </c>
      <c r="K530" s="36" t="s">
        <v>166</v>
      </c>
      <c r="L530" s="35"/>
    </row>
    <row r="531" spans="1:12" x14ac:dyDescent="0.25">
      <c r="A531" s="28" t="s">
        <v>1641</v>
      </c>
      <c r="B531" s="36" t="s">
        <v>1642</v>
      </c>
      <c r="C531" s="36" t="s">
        <v>1643</v>
      </c>
      <c r="D531" s="30">
        <v>2</v>
      </c>
      <c r="E531" s="37">
        <v>44.8</v>
      </c>
      <c r="F531" s="32">
        <v>89.6</v>
      </c>
      <c r="G531" s="33">
        <v>1.45</v>
      </c>
      <c r="H531" s="33">
        <v>2.9</v>
      </c>
      <c r="I531" s="30" t="s">
        <v>165</v>
      </c>
      <c r="J531" s="18" t="s">
        <v>166</v>
      </c>
      <c r="K531" s="36" t="s">
        <v>166</v>
      </c>
      <c r="L531" s="35"/>
    </row>
    <row r="532" spans="1:12" x14ac:dyDescent="0.25">
      <c r="A532" s="28" t="s">
        <v>1644</v>
      </c>
      <c r="B532" s="36" t="s">
        <v>1645</v>
      </c>
      <c r="C532" s="36" t="s">
        <v>1646</v>
      </c>
      <c r="D532" s="30">
        <v>3</v>
      </c>
      <c r="E532" s="37">
        <v>45.8</v>
      </c>
      <c r="F532" s="32">
        <v>137.4</v>
      </c>
      <c r="G532" s="33">
        <v>1.48</v>
      </c>
      <c r="H532" s="33">
        <v>4.4400000000000004</v>
      </c>
      <c r="I532" s="30" t="s">
        <v>165</v>
      </c>
      <c r="J532" s="18" t="s">
        <v>166</v>
      </c>
      <c r="K532" s="36" t="s">
        <v>166</v>
      </c>
      <c r="L532" s="35"/>
    </row>
    <row r="533" spans="1:12" x14ac:dyDescent="0.25">
      <c r="A533" s="28" t="s">
        <v>1647</v>
      </c>
      <c r="B533" s="36" t="s">
        <v>1648</v>
      </c>
      <c r="C533" s="36" t="s">
        <v>1649</v>
      </c>
      <c r="D533" s="30">
        <v>4</v>
      </c>
      <c r="E533" s="37">
        <v>47.3</v>
      </c>
      <c r="F533" s="32">
        <v>189.2</v>
      </c>
      <c r="G533" s="33">
        <v>1.53</v>
      </c>
      <c r="H533" s="33">
        <v>6.12</v>
      </c>
      <c r="I533" s="30" t="s">
        <v>165</v>
      </c>
      <c r="J533" s="18" t="s">
        <v>166</v>
      </c>
      <c r="K533" s="36" t="s">
        <v>166</v>
      </c>
      <c r="L533" s="35"/>
    </row>
    <row r="534" spans="1:12" x14ac:dyDescent="0.25">
      <c r="A534" s="28" t="s">
        <v>1650</v>
      </c>
      <c r="B534" s="36" t="s">
        <v>1651</v>
      </c>
      <c r="C534" s="36" t="s">
        <v>1652</v>
      </c>
      <c r="D534" s="30">
        <v>4</v>
      </c>
      <c r="E534" s="37">
        <v>52.9</v>
      </c>
      <c r="F534" s="32">
        <v>211.6</v>
      </c>
      <c r="G534" s="33">
        <v>1.71</v>
      </c>
      <c r="H534" s="33">
        <v>6.84</v>
      </c>
      <c r="I534" s="30" t="s">
        <v>165</v>
      </c>
      <c r="J534" s="18" t="s">
        <v>166</v>
      </c>
      <c r="K534" s="36" t="s">
        <v>166</v>
      </c>
      <c r="L534" s="35"/>
    </row>
    <row r="535" spans="1:12" x14ac:dyDescent="0.25">
      <c r="A535" s="28" t="s">
        <v>1653</v>
      </c>
      <c r="B535" s="36" t="s">
        <v>1654</v>
      </c>
      <c r="C535" s="36" t="s">
        <v>1655</v>
      </c>
      <c r="D535" s="30">
        <v>2</v>
      </c>
      <c r="E535" s="37">
        <v>51</v>
      </c>
      <c r="F535" s="32">
        <v>102</v>
      </c>
      <c r="G535" s="33">
        <v>1.65</v>
      </c>
      <c r="H535" s="33">
        <v>3.3</v>
      </c>
      <c r="I535" s="30" t="s">
        <v>165</v>
      </c>
      <c r="J535" s="18" t="s">
        <v>166</v>
      </c>
      <c r="K535" s="36" t="s">
        <v>166</v>
      </c>
      <c r="L535" s="35"/>
    </row>
    <row r="536" spans="1:12" x14ac:dyDescent="0.25">
      <c r="A536" s="28" t="s">
        <v>1656</v>
      </c>
      <c r="B536" s="36" t="s">
        <v>1657</v>
      </c>
      <c r="C536" s="36" t="s">
        <v>1658</v>
      </c>
      <c r="D536" s="30">
        <v>1</v>
      </c>
      <c r="E536" s="37">
        <v>46.4</v>
      </c>
      <c r="F536" s="32">
        <v>46.4</v>
      </c>
      <c r="G536" s="33">
        <v>1.5</v>
      </c>
      <c r="H536" s="33">
        <v>1.5</v>
      </c>
      <c r="I536" s="30" t="s">
        <v>165</v>
      </c>
      <c r="J536" s="18" t="s">
        <v>166</v>
      </c>
      <c r="K536" s="36" t="s">
        <v>166</v>
      </c>
      <c r="L536" s="35"/>
    </row>
    <row r="537" spans="1:12" x14ac:dyDescent="0.25">
      <c r="A537" s="28" t="s">
        <v>1659</v>
      </c>
      <c r="B537" s="36" t="s">
        <v>1660</v>
      </c>
      <c r="C537" s="36" t="s">
        <v>1661</v>
      </c>
      <c r="D537" s="30">
        <v>1</v>
      </c>
      <c r="E537" s="37">
        <v>49.2</v>
      </c>
      <c r="F537" s="32">
        <v>49.2</v>
      </c>
      <c r="G537" s="33">
        <v>1.59</v>
      </c>
      <c r="H537" s="33">
        <v>1.59</v>
      </c>
      <c r="I537" s="30" t="s">
        <v>165</v>
      </c>
      <c r="J537" s="18" t="s">
        <v>166</v>
      </c>
      <c r="K537" s="36" t="s">
        <v>166</v>
      </c>
      <c r="L537" s="35"/>
    </row>
    <row r="538" spans="1:12" x14ac:dyDescent="0.25">
      <c r="A538" s="28" t="s">
        <v>1662</v>
      </c>
      <c r="B538" s="36" t="s">
        <v>1663</v>
      </c>
      <c r="C538" s="36" t="s">
        <v>1664</v>
      </c>
      <c r="D538" s="30">
        <v>1</v>
      </c>
      <c r="E538" s="37">
        <v>52.6</v>
      </c>
      <c r="F538" s="32">
        <v>52.6</v>
      </c>
      <c r="G538" s="33">
        <v>1.7</v>
      </c>
      <c r="H538" s="33">
        <v>1.7</v>
      </c>
      <c r="I538" s="30" t="s">
        <v>165</v>
      </c>
      <c r="J538" s="18" t="s">
        <v>166</v>
      </c>
      <c r="K538" s="36" t="s">
        <v>166</v>
      </c>
      <c r="L538" s="35"/>
    </row>
    <row r="539" spans="1:12" x14ac:dyDescent="0.25">
      <c r="A539" s="28" t="s">
        <v>1665</v>
      </c>
      <c r="B539" s="36" t="s">
        <v>1666</v>
      </c>
      <c r="C539" s="36" t="s">
        <v>1667</v>
      </c>
      <c r="D539" s="30">
        <v>1</v>
      </c>
      <c r="E539" s="37">
        <v>53.5</v>
      </c>
      <c r="F539" s="32">
        <v>53.5</v>
      </c>
      <c r="G539" s="33">
        <v>1.73</v>
      </c>
      <c r="H539" s="33">
        <v>1.73</v>
      </c>
      <c r="I539" s="30" t="s">
        <v>165</v>
      </c>
      <c r="J539" s="18" t="s">
        <v>166</v>
      </c>
      <c r="K539" s="36" t="s">
        <v>166</v>
      </c>
      <c r="L539" s="35"/>
    </row>
    <row r="540" spans="1:12" x14ac:dyDescent="0.25">
      <c r="A540" s="28" t="s">
        <v>1668</v>
      </c>
      <c r="B540" s="36" t="s">
        <v>1669</v>
      </c>
      <c r="C540" s="36" t="s">
        <v>1670</v>
      </c>
      <c r="D540" s="30">
        <v>2</v>
      </c>
      <c r="E540" s="37">
        <v>53.2</v>
      </c>
      <c r="F540" s="32">
        <v>106.4</v>
      </c>
      <c r="G540" s="33">
        <v>1.72</v>
      </c>
      <c r="H540" s="33">
        <v>3.44</v>
      </c>
      <c r="I540" s="30" t="s">
        <v>165</v>
      </c>
      <c r="J540" s="18" t="s">
        <v>166</v>
      </c>
      <c r="K540" s="36" t="s">
        <v>166</v>
      </c>
      <c r="L540" s="35"/>
    </row>
    <row r="541" spans="1:12" x14ac:dyDescent="0.25">
      <c r="A541" s="28" t="s">
        <v>1671</v>
      </c>
      <c r="B541" s="36" t="s">
        <v>1672</v>
      </c>
      <c r="C541" s="36" t="s">
        <v>1673</v>
      </c>
      <c r="D541" s="30">
        <v>1</v>
      </c>
      <c r="E541" s="37">
        <v>37.299999999999997</v>
      </c>
      <c r="F541" s="32">
        <v>37.299999999999997</v>
      </c>
      <c r="G541" s="33">
        <v>1.21</v>
      </c>
      <c r="H541" s="33">
        <v>1.21</v>
      </c>
      <c r="I541" s="30" t="s">
        <v>165</v>
      </c>
      <c r="J541" s="18" t="s">
        <v>166</v>
      </c>
      <c r="K541" s="36" t="s">
        <v>166</v>
      </c>
      <c r="L541" s="35"/>
    </row>
    <row r="542" spans="1:12" x14ac:dyDescent="0.25">
      <c r="A542" s="28" t="s">
        <v>1674</v>
      </c>
      <c r="B542" s="36" t="s">
        <v>1675</v>
      </c>
      <c r="C542" s="36" t="s">
        <v>1676</v>
      </c>
      <c r="D542" s="30">
        <v>2</v>
      </c>
      <c r="E542" s="37">
        <v>35.700000000000003</v>
      </c>
      <c r="F542" s="32">
        <v>71.400000000000006</v>
      </c>
      <c r="G542" s="33">
        <v>1.1599999999999999</v>
      </c>
      <c r="H542" s="33">
        <v>2.3199999999999998</v>
      </c>
      <c r="I542" s="30" t="s">
        <v>165</v>
      </c>
      <c r="J542" s="18" t="s">
        <v>166</v>
      </c>
      <c r="K542" s="36" t="s">
        <v>166</v>
      </c>
      <c r="L542" s="35"/>
    </row>
    <row r="543" spans="1:12" x14ac:dyDescent="0.25">
      <c r="A543" s="28" t="s">
        <v>1677</v>
      </c>
      <c r="B543" s="36" t="s">
        <v>1678</v>
      </c>
      <c r="C543" s="36" t="s">
        <v>1679</v>
      </c>
      <c r="D543" s="30">
        <v>1</v>
      </c>
      <c r="E543" s="37">
        <v>29.5</v>
      </c>
      <c r="F543" s="32">
        <v>29.5</v>
      </c>
      <c r="G543" s="33">
        <v>0.96</v>
      </c>
      <c r="H543" s="33">
        <v>0.96</v>
      </c>
      <c r="I543" s="30" t="s">
        <v>165</v>
      </c>
      <c r="J543" s="18" t="s">
        <v>166</v>
      </c>
      <c r="K543" s="36" t="s">
        <v>166</v>
      </c>
      <c r="L543" s="35"/>
    </row>
    <row r="544" spans="1:12" x14ac:dyDescent="0.25">
      <c r="A544" s="28" t="s">
        <v>1680</v>
      </c>
      <c r="B544" s="36" t="s">
        <v>1681</v>
      </c>
      <c r="C544" s="36" t="s">
        <v>1682</v>
      </c>
      <c r="D544" s="30">
        <v>1</v>
      </c>
      <c r="E544" s="37">
        <v>24.7</v>
      </c>
      <c r="F544" s="32">
        <v>24.7</v>
      </c>
      <c r="G544" s="33">
        <v>0.8</v>
      </c>
      <c r="H544" s="33">
        <v>0.8</v>
      </c>
      <c r="I544" s="30" t="s">
        <v>165</v>
      </c>
      <c r="J544" s="18" t="s">
        <v>166</v>
      </c>
      <c r="K544" s="36" t="s">
        <v>166</v>
      </c>
      <c r="L544" s="35"/>
    </row>
    <row r="545" spans="1:12" x14ac:dyDescent="0.25">
      <c r="A545" s="28" t="s">
        <v>1683</v>
      </c>
      <c r="B545" s="36" t="s">
        <v>1684</v>
      </c>
      <c r="C545" s="36" t="s">
        <v>1685</v>
      </c>
      <c r="D545" s="30">
        <v>12</v>
      </c>
      <c r="E545" s="37">
        <v>55</v>
      </c>
      <c r="F545" s="32">
        <v>660</v>
      </c>
      <c r="G545" s="33">
        <v>1.78</v>
      </c>
      <c r="H545" s="33">
        <v>21.36</v>
      </c>
      <c r="I545" s="30" t="s">
        <v>165</v>
      </c>
      <c r="J545" s="18" t="s">
        <v>166</v>
      </c>
      <c r="K545" s="36" t="s">
        <v>166</v>
      </c>
      <c r="L545" s="35"/>
    </row>
    <row r="546" spans="1:12" x14ac:dyDescent="0.25">
      <c r="A546" s="28" t="s">
        <v>1686</v>
      </c>
      <c r="B546" s="36" t="s">
        <v>1687</v>
      </c>
      <c r="C546" s="36" t="s">
        <v>1688</v>
      </c>
      <c r="D546" s="30">
        <v>2</v>
      </c>
      <c r="E546" s="37">
        <v>215.7</v>
      </c>
      <c r="F546" s="32">
        <v>431.4</v>
      </c>
      <c r="G546" s="33">
        <v>4.93</v>
      </c>
      <c r="H546" s="33">
        <v>9.86</v>
      </c>
      <c r="I546" s="30" t="s">
        <v>165</v>
      </c>
      <c r="J546" s="18" t="s">
        <v>166</v>
      </c>
      <c r="K546" s="36" t="s">
        <v>166</v>
      </c>
      <c r="L546" s="35"/>
    </row>
    <row r="547" spans="1:12" x14ac:dyDescent="0.25">
      <c r="A547" s="28" t="s">
        <v>1689</v>
      </c>
      <c r="B547" s="36" t="s">
        <v>1690</v>
      </c>
      <c r="C547" s="36" t="s">
        <v>1691</v>
      </c>
      <c r="D547" s="30">
        <v>1</v>
      </c>
      <c r="E547" s="37">
        <v>218</v>
      </c>
      <c r="F547" s="32">
        <v>218</v>
      </c>
      <c r="G547" s="33">
        <v>4.9800000000000004</v>
      </c>
      <c r="H547" s="33">
        <v>4.9800000000000004</v>
      </c>
      <c r="I547" s="30" t="s">
        <v>165</v>
      </c>
      <c r="J547" s="18" t="s">
        <v>166</v>
      </c>
      <c r="K547" s="36" t="s">
        <v>166</v>
      </c>
      <c r="L547" s="35"/>
    </row>
    <row r="548" spans="1:12" x14ac:dyDescent="0.25">
      <c r="A548" s="28" t="s">
        <v>1692</v>
      </c>
      <c r="B548" s="36" t="s">
        <v>1693</v>
      </c>
      <c r="C548" s="36" t="s">
        <v>1694</v>
      </c>
      <c r="D548" s="30">
        <v>1</v>
      </c>
      <c r="E548" s="37">
        <v>218</v>
      </c>
      <c r="F548" s="32">
        <v>218</v>
      </c>
      <c r="G548" s="33">
        <v>4.9800000000000004</v>
      </c>
      <c r="H548" s="33">
        <v>4.9800000000000004</v>
      </c>
      <c r="I548" s="30" t="s">
        <v>165</v>
      </c>
      <c r="J548" s="18" t="s">
        <v>166</v>
      </c>
      <c r="K548" s="36" t="s">
        <v>166</v>
      </c>
      <c r="L548" s="35"/>
    </row>
    <row r="549" spans="1:12" x14ac:dyDescent="0.25">
      <c r="A549" s="28" t="s">
        <v>1695</v>
      </c>
      <c r="B549" s="36" t="s">
        <v>1696</v>
      </c>
      <c r="C549" s="36" t="s">
        <v>1697</v>
      </c>
      <c r="D549" s="30">
        <v>1</v>
      </c>
      <c r="E549" s="37">
        <v>286.3</v>
      </c>
      <c r="F549" s="40">
        <v>286.3</v>
      </c>
      <c r="G549" s="33">
        <v>5.66</v>
      </c>
      <c r="H549" s="33">
        <v>5.66</v>
      </c>
      <c r="I549" s="30" t="s">
        <v>170</v>
      </c>
      <c r="J549" s="18" t="s">
        <v>166</v>
      </c>
      <c r="K549" s="36" t="s">
        <v>166</v>
      </c>
      <c r="L549" s="41"/>
    </row>
    <row r="550" spans="1:12" x14ac:dyDescent="0.25">
      <c r="A550" s="28" t="s">
        <v>1698</v>
      </c>
      <c r="B550" s="36" t="s">
        <v>1699</v>
      </c>
      <c r="C550" s="36" t="s">
        <v>1700</v>
      </c>
      <c r="D550" s="30">
        <v>1</v>
      </c>
      <c r="E550" s="37">
        <v>436.5</v>
      </c>
      <c r="F550" s="40">
        <v>436.5</v>
      </c>
      <c r="G550" s="33">
        <v>9</v>
      </c>
      <c r="H550" s="33">
        <v>9</v>
      </c>
      <c r="I550" s="30" t="s">
        <v>170</v>
      </c>
      <c r="J550" s="18" t="s">
        <v>166</v>
      </c>
      <c r="K550" s="36" t="s">
        <v>166</v>
      </c>
      <c r="L550" s="41"/>
    </row>
    <row r="551" spans="1:12" x14ac:dyDescent="0.25">
      <c r="A551" s="28" t="s">
        <v>1701</v>
      </c>
      <c r="B551" s="36" t="s">
        <v>1702</v>
      </c>
      <c r="C551" s="36" t="s">
        <v>1703</v>
      </c>
      <c r="D551" s="30">
        <v>1</v>
      </c>
      <c r="E551" s="37">
        <v>61.1</v>
      </c>
      <c r="F551" s="40">
        <v>61.1</v>
      </c>
      <c r="G551" s="33">
        <v>1.71</v>
      </c>
      <c r="H551" s="33">
        <v>1.71</v>
      </c>
      <c r="I551" s="30" t="s">
        <v>170</v>
      </c>
      <c r="J551" s="18" t="s">
        <v>166</v>
      </c>
      <c r="K551" s="36" t="s">
        <v>166</v>
      </c>
      <c r="L551" s="41"/>
    </row>
    <row r="552" spans="1:12" x14ac:dyDescent="0.25">
      <c r="A552" s="28" t="s">
        <v>1704</v>
      </c>
      <c r="B552" s="36" t="s">
        <v>1705</v>
      </c>
      <c r="C552" s="36" t="s">
        <v>1706</v>
      </c>
      <c r="D552" s="30">
        <v>12</v>
      </c>
      <c r="E552" s="37">
        <v>28.9</v>
      </c>
      <c r="F552" s="40">
        <v>346.8</v>
      </c>
      <c r="G552" s="33">
        <v>0.82</v>
      </c>
      <c r="H552" s="33">
        <v>9.84</v>
      </c>
      <c r="I552" s="30" t="s">
        <v>170</v>
      </c>
      <c r="J552" s="18" t="s">
        <v>166</v>
      </c>
      <c r="K552" s="36" t="s">
        <v>166</v>
      </c>
      <c r="L552" s="41"/>
    </row>
    <row r="553" spans="1:12" x14ac:dyDescent="0.25">
      <c r="A553" s="28" t="s">
        <v>1707</v>
      </c>
      <c r="B553" s="36" t="s">
        <v>1708</v>
      </c>
      <c r="C553" s="36" t="s">
        <v>1709</v>
      </c>
      <c r="D553" s="30">
        <v>1</v>
      </c>
      <c r="E553" s="37">
        <v>43.5</v>
      </c>
      <c r="F553" s="40">
        <v>43.5</v>
      </c>
      <c r="G553" s="33">
        <v>1.19</v>
      </c>
      <c r="H553" s="33">
        <v>1.19</v>
      </c>
      <c r="I553" s="30" t="s">
        <v>170</v>
      </c>
      <c r="J553" s="18" t="s">
        <v>166</v>
      </c>
      <c r="K553" s="36" t="s">
        <v>166</v>
      </c>
      <c r="L553" s="41"/>
    </row>
    <row r="554" spans="1:12" x14ac:dyDescent="0.25">
      <c r="A554" s="28" t="s">
        <v>1710</v>
      </c>
      <c r="B554" s="36" t="s">
        <v>1711</v>
      </c>
      <c r="C554" s="36" t="s">
        <v>1712</v>
      </c>
      <c r="D554" s="30">
        <v>1</v>
      </c>
      <c r="E554" s="37">
        <v>48.8</v>
      </c>
      <c r="F554" s="40">
        <v>48.8</v>
      </c>
      <c r="G554" s="33">
        <v>1.33</v>
      </c>
      <c r="H554" s="33">
        <v>1.33</v>
      </c>
      <c r="I554" s="30" t="s">
        <v>170</v>
      </c>
      <c r="J554" s="18" t="s">
        <v>166</v>
      </c>
      <c r="K554" s="36" t="s">
        <v>166</v>
      </c>
      <c r="L554" s="41"/>
    </row>
    <row r="555" spans="1:12" x14ac:dyDescent="0.25">
      <c r="A555" s="28" t="s">
        <v>1713</v>
      </c>
      <c r="B555" s="36" t="s">
        <v>1714</v>
      </c>
      <c r="C555" s="36" t="s">
        <v>1715</v>
      </c>
      <c r="D555" s="30">
        <v>1</v>
      </c>
      <c r="E555" s="37">
        <v>12.9</v>
      </c>
      <c r="F555" s="40">
        <v>12.9</v>
      </c>
      <c r="G555" s="33">
        <v>0.68</v>
      </c>
      <c r="H555" s="33">
        <v>0.68</v>
      </c>
      <c r="I555" s="30" t="s">
        <v>170</v>
      </c>
      <c r="J555" s="18" t="s">
        <v>166</v>
      </c>
      <c r="K555" s="36" t="s">
        <v>166</v>
      </c>
      <c r="L555" s="41"/>
    </row>
    <row r="556" spans="1:12" x14ac:dyDescent="0.25">
      <c r="A556" s="28" t="s">
        <v>1716</v>
      </c>
      <c r="B556" s="36" t="s">
        <v>1717</v>
      </c>
      <c r="C556" s="36" t="s">
        <v>1718</v>
      </c>
      <c r="D556" s="30">
        <v>2</v>
      </c>
      <c r="E556" s="37">
        <v>8.8000000000000007</v>
      </c>
      <c r="F556" s="40">
        <v>17.600000000000001</v>
      </c>
      <c r="G556" s="33">
        <v>0.46</v>
      </c>
      <c r="H556" s="33">
        <v>0.92</v>
      </c>
      <c r="I556" s="30" t="s">
        <v>170</v>
      </c>
      <c r="J556" s="18" t="s">
        <v>166</v>
      </c>
      <c r="K556" s="36" t="s">
        <v>166</v>
      </c>
      <c r="L556" s="41"/>
    </row>
    <row r="557" spans="1:12" x14ac:dyDescent="0.25">
      <c r="A557" s="28" t="s">
        <v>1719</v>
      </c>
      <c r="B557" s="36" t="s">
        <v>1720</v>
      </c>
      <c r="C557" s="36" t="s">
        <v>1721</v>
      </c>
      <c r="D557" s="30">
        <v>14</v>
      </c>
      <c r="E557" s="37">
        <v>10.9</v>
      </c>
      <c r="F557" s="40">
        <v>152.6</v>
      </c>
      <c r="G557" s="33">
        <v>0.56999999999999995</v>
      </c>
      <c r="H557" s="33">
        <v>7.98</v>
      </c>
      <c r="I557" s="30" t="s">
        <v>170</v>
      </c>
      <c r="J557" s="18" t="s">
        <v>166</v>
      </c>
      <c r="K557" s="36" t="s">
        <v>166</v>
      </c>
      <c r="L557" s="41"/>
    </row>
    <row r="558" spans="1:12" x14ac:dyDescent="0.25">
      <c r="A558" s="28" t="s">
        <v>1722</v>
      </c>
      <c r="B558" s="36" t="s">
        <v>1723</v>
      </c>
      <c r="C558" s="36" t="s">
        <v>1724</v>
      </c>
      <c r="D558" s="30">
        <v>2</v>
      </c>
      <c r="E558" s="37">
        <v>10.4</v>
      </c>
      <c r="F558" s="40">
        <v>20.8</v>
      </c>
      <c r="G558" s="33">
        <v>0.55000000000000004</v>
      </c>
      <c r="H558" s="33">
        <v>1.1000000000000001</v>
      </c>
      <c r="I558" s="30" t="s">
        <v>170</v>
      </c>
      <c r="J558" s="18" t="s">
        <v>166</v>
      </c>
      <c r="K558" s="36" t="s">
        <v>166</v>
      </c>
      <c r="L558" s="41"/>
    </row>
    <row r="559" spans="1:12" x14ac:dyDescent="0.25">
      <c r="A559" s="28" t="s">
        <v>1725</v>
      </c>
      <c r="B559" s="36" t="s">
        <v>1726</v>
      </c>
      <c r="C559" s="36" t="s">
        <v>1727</v>
      </c>
      <c r="D559" s="30">
        <v>1</v>
      </c>
      <c r="E559" s="37">
        <v>16.600000000000001</v>
      </c>
      <c r="F559" s="40">
        <v>16.600000000000001</v>
      </c>
      <c r="G559" s="33">
        <v>0.87</v>
      </c>
      <c r="H559" s="33">
        <v>0.87</v>
      </c>
      <c r="I559" s="30" t="s">
        <v>170</v>
      </c>
      <c r="J559" s="18" t="s">
        <v>166</v>
      </c>
      <c r="K559" s="36" t="s">
        <v>166</v>
      </c>
      <c r="L559" s="41"/>
    </row>
    <row r="560" spans="1:12" x14ac:dyDescent="0.25">
      <c r="A560" s="28" t="s">
        <v>1728</v>
      </c>
      <c r="B560" s="36" t="s">
        <v>1729</v>
      </c>
      <c r="C560" s="36" t="s">
        <v>1730</v>
      </c>
      <c r="D560" s="30">
        <v>1</v>
      </c>
      <c r="E560" s="37">
        <v>7.6</v>
      </c>
      <c r="F560" s="40">
        <v>7.6</v>
      </c>
      <c r="G560" s="33">
        <v>0.4</v>
      </c>
      <c r="H560" s="33">
        <v>0.4</v>
      </c>
      <c r="I560" s="30" t="s">
        <v>170</v>
      </c>
      <c r="J560" s="18" t="s">
        <v>166</v>
      </c>
      <c r="K560" s="36" t="s">
        <v>166</v>
      </c>
      <c r="L560" s="41"/>
    </row>
    <row r="561" spans="1:12" x14ac:dyDescent="0.25">
      <c r="A561" s="28" t="s">
        <v>1731</v>
      </c>
      <c r="B561" s="36" t="s">
        <v>1732</v>
      </c>
      <c r="C561" s="36" t="s">
        <v>1733</v>
      </c>
      <c r="D561" s="30">
        <v>1</v>
      </c>
      <c r="E561" s="37">
        <v>6.9</v>
      </c>
      <c r="F561" s="40">
        <v>6.9</v>
      </c>
      <c r="G561" s="33">
        <v>0.36</v>
      </c>
      <c r="H561" s="33">
        <v>0.36</v>
      </c>
      <c r="I561" s="30" t="s">
        <v>170</v>
      </c>
      <c r="J561" s="18" t="s">
        <v>166</v>
      </c>
      <c r="K561" s="36" t="s">
        <v>166</v>
      </c>
      <c r="L561" s="41"/>
    </row>
    <row r="562" spans="1:12" x14ac:dyDescent="0.25">
      <c r="A562" s="28" t="s">
        <v>1734</v>
      </c>
      <c r="B562" s="36" t="s">
        <v>1735</v>
      </c>
      <c r="C562" s="36" t="s">
        <v>1736</v>
      </c>
      <c r="D562" s="30">
        <v>1</v>
      </c>
      <c r="E562" s="37">
        <v>12.5</v>
      </c>
      <c r="F562" s="40">
        <v>12.5</v>
      </c>
      <c r="G562" s="33">
        <v>0.65</v>
      </c>
      <c r="H562" s="33">
        <v>0.65</v>
      </c>
      <c r="I562" s="30" t="s">
        <v>170</v>
      </c>
      <c r="J562" s="18" t="s">
        <v>166</v>
      </c>
      <c r="K562" s="36" t="s">
        <v>166</v>
      </c>
      <c r="L562" s="41"/>
    </row>
    <row r="563" spans="1:12" x14ac:dyDescent="0.25">
      <c r="A563" s="28" t="s">
        <v>1737</v>
      </c>
      <c r="B563" s="36" t="s">
        <v>1738</v>
      </c>
      <c r="C563" s="36" t="s">
        <v>1739</v>
      </c>
      <c r="D563" s="30">
        <v>12</v>
      </c>
      <c r="E563" s="37">
        <v>8.8000000000000007</v>
      </c>
      <c r="F563" s="40">
        <v>105.6</v>
      </c>
      <c r="G563" s="33">
        <v>0.46</v>
      </c>
      <c r="H563" s="33">
        <v>5.52</v>
      </c>
      <c r="I563" s="30" t="s">
        <v>170</v>
      </c>
      <c r="J563" s="18" t="s">
        <v>166</v>
      </c>
      <c r="K563" s="36" t="s">
        <v>166</v>
      </c>
      <c r="L563" s="41"/>
    </row>
    <row r="564" spans="1:12" x14ac:dyDescent="0.25">
      <c r="A564" s="28" t="s">
        <v>1740</v>
      </c>
      <c r="B564" s="36" t="s">
        <v>1741</v>
      </c>
      <c r="C564" s="36" t="s">
        <v>1742</v>
      </c>
      <c r="D564" s="30">
        <v>12</v>
      </c>
      <c r="E564" s="37">
        <v>10.5</v>
      </c>
      <c r="F564" s="40">
        <v>126</v>
      </c>
      <c r="G564" s="33">
        <v>0.55000000000000004</v>
      </c>
      <c r="H564" s="33">
        <v>6.6</v>
      </c>
      <c r="I564" s="30" t="s">
        <v>170</v>
      </c>
      <c r="J564" s="18" t="s">
        <v>166</v>
      </c>
      <c r="K564" s="36" t="s">
        <v>166</v>
      </c>
      <c r="L564" s="41"/>
    </row>
    <row r="565" spans="1:12" x14ac:dyDescent="0.25">
      <c r="A565" s="28" t="s">
        <v>1743</v>
      </c>
      <c r="B565" s="36" t="s">
        <v>1744</v>
      </c>
      <c r="C565" s="36" t="s">
        <v>1745</v>
      </c>
      <c r="D565" s="30">
        <v>1</v>
      </c>
      <c r="E565" s="37">
        <v>9.4</v>
      </c>
      <c r="F565" s="40">
        <v>9.4</v>
      </c>
      <c r="G565" s="33">
        <v>0.5</v>
      </c>
      <c r="H565" s="33">
        <v>0.5</v>
      </c>
      <c r="I565" s="30" t="s">
        <v>170</v>
      </c>
      <c r="J565" s="18" t="s">
        <v>166</v>
      </c>
      <c r="K565" s="36" t="s">
        <v>166</v>
      </c>
      <c r="L565" s="41"/>
    </row>
    <row r="566" spans="1:12" x14ac:dyDescent="0.25">
      <c r="A566" s="28" t="s">
        <v>1746</v>
      </c>
      <c r="B566" s="36" t="s">
        <v>140</v>
      </c>
      <c r="C566" s="36" t="s">
        <v>1747</v>
      </c>
      <c r="D566" s="30">
        <v>1</v>
      </c>
      <c r="E566" s="37">
        <v>1471.5</v>
      </c>
      <c r="F566" s="38">
        <v>1471.5</v>
      </c>
      <c r="G566" s="33">
        <v>36.090000000000003</v>
      </c>
      <c r="H566" s="33">
        <v>36.090000000000003</v>
      </c>
      <c r="I566" s="30" t="s">
        <v>170</v>
      </c>
      <c r="J566" s="18" t="s">
        <v>166</v>
      </c>
      <c r="K566" s="36" t="s">
        <v>166</v>
      </c>
      <c r="L566" s="39"/>
    </row>
    <row r="567" spans="1:12" x14ac:dyDescent="0.25">
      <c r="A567" s="28" t="s">
        <v>1748</v>
      </c>
      <c r="B567" s="36" t="s">
        <v>141</v>
      </c>
      <c r="C567" s="36" t="s">
        <v>1749</v>
      </c>
      <c r="D567" s="30">
        <v>7</v>
      </c>
      <c r="E567" s="37">
        <v>1471.5</v>
      </c>
      <c r="F567" s="38">
        <v>10300.5</v>
      </c>
      <c r="G567" s="33">
        <v>36.090000000000003</v>
      </c>
      <c r="H567" s="33">
        <v>252.63</v>
      </c>
      <c r="I567" s="30" t="s">
        <v>170</v>
      </c>
      <c r="J567" s="18" t="s">
        <v>166</v>
      </c>
      <c r="K567" s="36" t="s">
        <v>166</v>
      </c>
      <c r="L567" s="39"/>
    </row>
    <row r="568" spans="1:12" x14ac:dyDescent="0.25">
      <c r="A568" s="28" t="s">
        <v>1750</v>
      </c>
      <c r="B568" s="36" t="s">
        <v>142</v>
      </c>
      <c r="C568" s="36" t="s">
        <v>1751</v>
      </c>
      <c r="D568" s="30">
        <v>1</v>
      </c>
      <c r="E568" s="37">
        <v>1401</v>
      </c>
      <c r="F568" s="38">
        <v>1401</v>
      </c>
      <c r="G568" s="33">
        <v>34.29</v>
      </c>
      <c r="H568" s="33">
        <v>34.29</v>
      </c>
      <c r="I568" s="30" t="s">
        <v>170</v>
      </c>
      <c r="J568" s="18" t="s">
        <v>166</v>
      </c>
      <c r="K568" s="36" t="s">
        <v>166</v>
      </c>
      <c r="L568" s="39"/>
    </row>
    <row r="569" spans="1:12" x14ac:dyDescent="0.25">
      <c r="A569" s="28" t="s">
        <v>1752</v>
      </c>
      <c r="B569" s="36" t="s">
        <v>1753</v>
      </c>
      <c r="C569" s="36" t="s">
        <v>1754</v>
      </c>
      <c r="D569" s="30">
        <v>144</v>
      </c>
      <c r="E569" s="37">
        <v>1.6</v>
      </c>
      <c r="F569" s="44">
        <v>230.4</v>
      </c>
      <c r="G569" s="33">
        <v>0.03</v>
      </c>
      <c r="H569" s="33">
        <v>4.32</v>
      </c>
      <c r="I569" s="30" t="s">
        <v>170</v>
      </c>
      <c r="J569" s="18" t="s">
        <v>166</v>
      </c>
      <c r="K569" s="36" t="s">
        <v>166</v>
      </c>
      <c r="L569" s="21"/>
    </row>
    <row r="570" spans="1:12" x14ac:dyDescent="0.25">
      <c r="A570" s="28" t="s">
        <v>1755</v>
      </c>
      <c r="B570" s="36" t="s">
        <v>1756</v>
      </c>
      <c r="C570" s="36" t="s">
        <v>1757</v>
      </c>
      <c r="D570" s="30">
        <v>8</v>
      </c>
      <c r="E570" s="37">
        <v>1</v>
      </c>
      <c r="F570" s="44">
        <v>8</v>
      </c>
      <c r="G570" s="33">
        <v>0.02</v>
      </c>
      <c r="H570" s="33">
        <v>0.16</v>
      </c>
      <c r="I570" s="30" t="s">
        <v>170</v>
      </c>
      <c r="J570" s="18" t="s">
        <v>166</v>
      </c>
      <c r="K570" s="36" t="s">
        <v>166</v>
      </c>
      <c r="L570" s="21"/>
    </row>
    <row r="571" spans="1:12" x14ac:dyDescent="0.25">
      <c r="A571" s="28" t="s">
        <v>1758</v>
      </c>
      <c r="B571" s="36" t="s">
        <v>1759</v>
      </c>
      <c r="C571" s="36" t="s">
        <v>1760</v>
      </c>
      <c r="D571" s="30">
        <v>2</v>
      </c>
      <c r="E571" s="37">
        <v>51.2</v>
      </c>
      <c r="F571" s="45">
        <v>102.4</v>
      </c>
      <c r="G571" s="33">
        <v>3.03</v>
      </c>
      <c r="H571" s="33">
        <v>6.06</v>
      </c>
      <c r="I571" s="30" t="s">
        <v>170</v>
      </c>
      <c r="J571" s="18" t="s">
        <v>166</v>
      </c>
      <c r="K571" s="36" t="s">
        <v>166</v>
      </c>
      <c r="L571" s="21"/>
    </row>
    <row r="572" spans="1:12" x14ac:dyDescent="0.25">
      <c r="A572" s="28" t="s">
        <v>1761</v>
      </c>
      <c r="B572" s="36" t="s">
        <v>1762</v>
      </c>
      <c r="C572" s="36" t="s">
        <v>1763</v>
      </c>
      <c r="D572" s="30">
        <v>2</v>
      </c>
      <c r="E572" s="37">
        <v>51.2</v>
      </c>
      <c r="F572" s="45">
        <v>102.4</v>
      </c>
      <c r="G572" s="33">
        <v>3.03</v>
      </c>
      <c r="H572" s="33">
        <v>6.06</v>
      </c>
      <c r="I572" s="30" t="s">
        <v>170</v>
      </c>
      <c r="J572" s="18" t="s">
        <v>166</v>
      </c>
      <c r="K572" s="36" t="s">
        <v>166</v>
      </c>
      <c r="L572" s="21"/>
    </row>
    <row r="573" spans="1:12" x14ac:dyDescent="0.25">
      <c r="A573" s="28" t="s">
        <v>1764</v>
      </c>
      <c r="B573" s="36" t="s">
        <v>1765</v>
      </c>
      <c r="C573" s="36" t="s">
        <v>1766</v>
      </c>
      <c r="D573" s="30">
        <v>4</v>
      </c>
      <c r="E573" s="37">
        <v>47.7</v>
      </c>
      <c r="F573" s="45">
        <v>190.8</v>
      </c>
      <c r="G573" s="33">
        <v>2.83</v>
      </c>
      <c r="H573" s="33">
        <v>11.32</v>
      </c>
      <c r="I573" s="30" t="s">
        <v>170</v>
      </c>
      <c r="J573" s="18" t="s">
        <v>166</v>
      </c>
      <c r="K573" s="36" t="s">
        <v>166</v>
      </c>
      <c r="L573" s="21"/>
    </row>
    <row r="574" spans="1:12" x14ac:dyDescent="0.25">
      <c r="A574" s="28" t="s">
        <v>166</v>
      </c>
      <c r="B574" s="36" t="s">
        <v>166</v>
      </c>
      <c r="C574" s="36" t="s">
        <v>1767</v>
      </c>
      <c r="D574" s="30" t="s">
        <v>166</v>
      </c>
      <c r="E574" s="51" t="s">
        <v>50</v>
      </c>
      <c r="F574" s="52">
        <v>365753.1</v>
      </c>
      <c r="G574" s="53" t="s">
        <v>166</v>
      </c>
      <c r="H574" s="53">
        <v>15218.67</v>
      </c>
      <c r="I574" s="30"/>
      <c r="J574" s="18" t="s">
        <v>166</v>
      </c>
      <c r="K574" s="36" t="s">
        <v>166</v>
      </c>
      <c r="L574" s="21"/>
    </row>
    <row r="575" spans="1:12" x14ac:dyDescent="0.25">
      <c r="A575" s="28" t="s">
        <v>166</v>
      </c>
      <c r="B575" s="36" t="s">
        <v>166</v>
      </c>
      <c r="C575" s="36" t="s">
        <v>1767</v>
      </c>
      <c r="D575" s="30" t="s">
        <v>166</v>
      </c>
      <c r="E575" s="37" t="s">
        <v>166</v>
      </c>
      <c r="F575" s="44" t="s">
        <v>166</v>
      </c>
      <c r="G575" s="33" t="s">
        <v>166</v>
      </c>
      <c r="H575" s="33" t="s">
        <v>166</v>
      </c>
      <c r="I575" s="30"/>
      <c r="J575" s="18" t="s">
        <v>166</v>
      </c>
      <c r="K575" s="36" t="s">
        <v>166</v>
      </c>
      <c r="L575" s="21"/>
    </row>
    <row r="576" spans="1:12" x14ac:dyDescent="0.25">
      <c r="A576" s="28" t="s">
        <v>166</v>
      </c>
      <c r="B576" s="36" t="s">
        <v>166</v>
      </c>
      <c r="C576" s="36" t="s">
        <v>1767</v>
      </c>
      <c r="D576" s="30" t="s">
        <v>166</v>
      </c>
      <c r="E576" s="37" t="s">
        <v>166</v>
      </c>
      <c r="F576" s="44" t="s">
        <v>166</v>
      </c>
      <c r="G576" s="33" t="s">
        <v>166</v>
      </c>
      <c r="H576" s="33" t="s">
        <v>166</v>
      </c>
      <c r="I576" s="30"/>
      <c r="J576" s="18" t="s">
        <v>166</v>
      </c>
      <c r="K576" s="36" t="s">
        <v>166</v>
      </c>
      <c r="L576" s="21"/>
    </row>
    <row r="577" spans="1:12" x14ac:dyDescent="0.25">
      <c r="A577" s="28" t="s">
        <v>166</v>
      </c>
      <c r="B577" s="36" t="s">
        <v>166</v>
      </c>
      <c r="C577" s="36" t="s">
        <v>1767</v>
      </c>
      <c r="D577" s="30" t="s">
        <v>166</v>
      </c>
      <c r="E577" s="37" t="s">
        <v>166</v>
      </c>
      <c r="F577" s="44" t="s">
        <v>166</v>
      </c>
      <c r="G577" s="33" t="s">
        <v>166</v>
      </c>
      <c r="H577" s="33" t="s">
        <v>166</v>
      </c>
      <c r="I577" s="30"/>
      <c r="J577" s="18" t="s">
        <v>166</v>
      </c>
      <c r="K577" s="36" t="s">
        <v>166</v>
      </c>
      <c r="L577" s="21"/>
    </row>
    <row r="578" spans="1:12" x14ac:dyDescent="0.25">
      <c r="A578" s="28" t="s">
        <v>166</v>
      </c>
      <c r="B578" s="36" t="s">
        <v>166</v>
      </c>
      <c r="C578" s="36" t="s">
        <v>1767</v>
      </c>
      <c r="D578" s="30" t="s">
        <v>166</v>
      </c>
      <c r="E578" s="37" t="s">
        <v>166</v>
      </c>
      <c r="F578" s="44" t="s">
        <v>166</v>
      </c>
      <c r="G578" s="33" t="s">
        <v>166</v>
      </c>
      <c r="H578" s="33" t="s">
        <v>166</v>
      </c>
      <c r="I578" s="30"/>
      <c r="J578" s="18" t="s">
        <v>166</v>
      </c>
      <c r="K578" s="36" t="s">
        <v>166</v>
      </c>
      <c r="L578" s="21"/>
    </row>
    <row r="579" spans="1:12" x14ac:dyDescent="0.25">
      <c r="A579" s="28" t="s">
        <v>166</v>
      </c>
      <c r="B579" s="36" t="s">
        <v>166</v>
      </c>
      <c r="C579" s="36" t="s">
        <v>1767</v>
      </c>
      <c r="D579" s="30" t="s">
        <v>166</v>
      </c>
      <c r="E579" s="37" t="s">
        <v>166</v>
      </c>
      <c r="F579" s="44" t="s">
        <v>166</v>
      </c>
      <c r="G579" s="33" t="s">
        <v>166</v>
      </c>
      <c r="H579" s="33" t="s">
        <v>166</v>
      </c>
      <c r="I579" s="30"/>
      <c r="J579" s="18" t="s">
        <v>166</v>
      </c>
      <c r="K579" s="36" t="s">
        <v>166</v>
      </c>
      <c r="L579" s="21"/>
    </row>
    <row r="580" spans="1:12" x14ac:dyDescent="0.25">
      <c r="A580" s="28" t="s">
        <v>166</v>
      </c>
      <c r="B580" s="36" t="s">
        <v>166</v>
      </c>
      <c r="C580" s="36" t="s">
        <v>1767</v>
      </c>
      <c r="D580" s="30" t="s">
        <v>166</v>
      </c>
      <c r="E580" s="37" t="s">
        <v>166</v>
      </c>
      <c r="F580" s="44" t="s">
        <v>166</v>
      </c>
      <c r="G580" s="33" t="s">
        <v>166</v>
      </c>
      <c r="H580" s="33" t="s">
        <v>166</v>
      </c>
      <c r="I580" s="30"/>
      <c r="J580" s="18" t="s">
        <v>166</v>
      </c>
      <c r="K580" s="36" t="s">
        <v>166</v>
      </c>
      <c r="L580" s="21"/>
    </row>
    <row r="581" spans="1:12" x14ac:dyDescent="0.25">
      <c r="A581" s="28" t="s">
        <v>166</v>
      </c>
      <c r="B581" s="36" t="s">
        <v>166</v>
      </c>
      <c r="C581" s="36" t="s">
        <v>1767</v>
      </c>
      <c r="D581" s="30" t="s">
        <v>166</v>
      </c>
      <c r="E581" s="37" t="s">
        <v>166</v>
      </c>
      <c r="F581" s="44" t="s">
        <v>166</v>
      </c>
      <c r="G581" s="33" t="s">
        <v>166</v>
      </c>
      <c r="H581" s="33" t="s">
        <v>166</v>
      </c>
      <c r="I581" s="30"/>
      <c r="J581" s="18" t="s">
        <v>166</v>
      </c>
      <c r="K581" s="36" t="s">
        <v>166</v>
      </c>
      <c r="L581" s="21"/>
    </row>
    <row r="582" spans="1:12" x14ac:dyDescent="0.25">
      <c r="A582" s="28" t="s">
        <v>166</v>
      </c>
      <c r="B582" s="36" t="s">
        <v>166</v>
      </c>
      <c r="C582" s="36" t="s">
        <v>1767</v>
      </c>
      <c r="D582" s="30" t="s">
        <v>166</v>
      </c>
      <c r="E582" s="37" t="s">
        <v>166</v>
      </c>
      <c r="F582" s="44" t="s">
        <v>166</v>
      </c>
      <c r="G582" s="33" t="s">
        <v>166</v>
      </c>
      <c r="H582" s="33" t="s">
        <v>166</v>
      </c>
      <c r="I582" s="30"/>
      <c r="J582" s="18" t="s">
        <v>166</v>
      </c>
      <c r="K582" s="36" t="s">
        <v>166</v>
      </c>
      <c r="L582" s="21"/>
    </row>
    <row r="583" spans="1:12" x14ac:dyDescent="0.25">
      <c r="A583" s="28" t="s">
        <v>166</v>
      </c>
      <c r="B583" s="36" t="s">
        <v>166</v>
      </c>
      <c r="C583" s="36" t="s">
        <v>1767</v>
      </c>
      <c r="D583" s="30" t="s">
        <v>166</v>
      </c>
      <c r="E583" s="37" t="s">
        <v>166</v>
      </c>
      <c r="F583" s="44" t="s">
        <v>166</v>
      </c>
      <c r="G583" s="33" t="s">
        <v>166</v>
      </c>
      <c r="H583" s="33" t="s">
        <v>166</v>
      </c>
      <c r="I583" s="30"/>
      <c r="J583" s="18" t="s">
        <v>166</v>
      </c>
      <c r="K583" s="36" t="s">
        <v>166</v>
      </c>
      <c r="L583" s="21"/>
    </row>
    <row r="584" spans="1:12" x14ac:dyDescent="0.25">
      <c r="A584" s="28" t="s">
        <v>166</v>
      </c>
      <c r="B584" s="36" t="s">
        <v>166</v>
      </c>
      <c r="C584" s="36" t="s">
        <v>1767</v>
      </c>
      <c r="D584" s="30" t="s">
        <v>166</v>
      </c>
      <c r="E584" s="37" t="s">
        <v>166</v>
      </c>
      <c r="F584" s="44" t="s">
        <v>166</v>
      </c>
      <c r="G584" s="33" t="s">
        <v>166</v>
      </c>
      <c r="H584" s="33" t="s">
        <v>166</v>
      </c>
      <c r="I584" s="30"/>
      <c r="J584" s="18" t="s">
        <v>166</v>
      </c>
      <c r="K584" s="36" t="s">
        <v>166</v>
      </c>
      <c r="L584" s="21"/>
    </row>
    <row r="585" spans="1:12" x14ac:dyDescent="0.25">
      <c r="A585" s="28" t="s">
        <v>166</v>
      </c>
      <c r="B585" s="36" t="s">
        <v>166</v>
      </c>
      <c r="C585" s="36" t="s">
        <v>1767</v>
      </c>
      <c r="D585" s="30" t="s">
        <v>166</v>
      </c>
      <c r="E585" s="37" t="s">
        <v>166</v>
      </c>
      <c r="F585" s="44" t="s">
        <v>166</v>
      </c>
      <c r="G585" s="33" t="s">
        <v>166</v>
      </c>
      <c r="H585" s="33" t="s">
        <v>166</v>
      </c>
      <c r="I585" s="30"/>
      <c r="J585" s="18" t="s">
        <v>166</v>
      </c>
      <c r="K585" s="36" t="s">
        <v>166</v>
      </c>
      <c r="L585" s="21"/>
    </row>
    <row r="586" spans="1:12" x14ac:dyDescent="0.25">
      <c r="A586" s="28" t="s">
        <v>166</v>
      </c>
      <c r="B586" s="36" t="s">
        <v>166</v>
      </c>
      <c r="C586" s="36" t="s">
        <v>1767</v>
      </c>
      <c r="D586" s="30" t="s">
        <v>166</v>
      </c>
      <c r="E586" s="37" t="s">
        <v>166</v>
      </c>
      <c r="F586" s="44" t="s">
        <v>166</v>
      </c>
      <c r="G586" s="33" t="s">
        <v>166</v>
      </c>
      <c r="H586" s="33" t="s">
        <v>166</v>
      </c>
      <c r="I586" s="30"/>
      <c r="J586" s="18" t="s">
        <v>166</v>
      </c>
      <c r="K586" s="36" t="s">
        <v>166</v>
      </c>
      <c r="L586" s="21"/>
    </row>
    <row r="587" spans="1:12" x14ac:dyDescent="0.25">
      <c r="A587" s="28" t="s">
        <v>166</v>
      </c>
      <c r="B587" s="36" t="s">
        <v>166</v>
      </c>
      <c r="C587" s="36" t="s">
        <v>1767</v>
      </c>
      <c r="D587" s="30" t="s">
        <v>166</v>
      </c>
      <c r="E587" s="37" t="s">
        <v>166</v>
      </c>
      <c r="F587" s="44" t="s">
        <v>166</v>
      </c>
      <c r="G587" s="33" t="s">
        <v>166</v>
      </c>
      <c r="H587" s="33" t="s">
        <v>166</v>
      </c>
      <c r="I587" s="30"/>
      <c r="J587" s="18" t="s">
        <v>166</v>
      </c>
      <c r="K587" s="36" t="s">
        <v>166</v>
      </c>
      <c r="L587" s="21"/>
    </row>
    <row r="588" spans="1:12" x14ac:dyDescent="0.25">
      <c r="A588" s="28" t="s">
        <v>166</v>
      </c>
      <c r="B588" s="36" t="s">
        <v>166</v>
      </c>
      <c r="C588" s="36" t="s">
        <v>1767</v>
      </c>
      <c r="D588" s="30" t="s">
        <v>166</v>
      </c>
      <c r="E588" s="37" t="s">
        <v>166</v>
      </c>
      <c r="F588" s="44" t="s">
        <v>166</v>
      </c>
      <c r="G588" s="33" t="s">
        <v>166</v>
      </c>
      <c r="H588" s="33" t="s">
        <v>166</v>
      </c>
      <c r="I588" s="30"/>
      <c r="J588" s="18" t="s">
        <v>166</v>
      </c>
      <c r="K588" s="36" t="s">
        <v>166</v>
      </c>
      <c r="L588" s="21"/>
    </row>
    <row r="589" spans="1:12" x14ac:dyDescent="0.25">
      <c r="A589" s="28" t="s">
        <v>166</v>
      </c>
      <c r="B589" s="36" t="s">
        <v>166</v>
      </c>
      <c r="C589" s="36" t="s">
        <v>1767</v>
      </c>
      <c r="D589" s="30" t="s">
        <v>166</v>
      </c>
      <c r="E589" s="37" t="s">
        <v>166</v>
      </c>
      <c r="F589" s="44" t="s">
        <v>166</v>
      </c>
      <c r="G589" s="33" t="s">
        <v>166</v>
      </c>
      <c r="H589" s="33" t="s">
        <v>166</v>
      </c>
      <c r="I589" s="30"/>
      <c r="J589" s="18" t="s">
        <v>166</v>
      </c>
      <c r="K589" s="36" t="s">
        <v>166</v>
      </c>
      <c r="L589" s="21"/>
    </row>
    <row r="590" spans="1:12" x14ac:dyDescent="0.25">
      <c r="A590" s="28" t="s">
        <v>166</v>
      </c>
      <c r="B590" s="36" t="s">
        <v>166</v>
      </c>
      <c r="C590" s="36" t="s">
        <v>1767</v>
      </c>
      <c r="D590" s="30" t="s">
        <v>166</v>
      </c>
      <c r="E590" s="37" t="s">
        <v>166</v>
      </c>
      <c r="F590" s="44" t="s">
        <v>166</v>
      </c>
      <c r="G590" s="33" t="s">
        <v>166</v>
      </c>
      <c r="H590" s="33" t="s">
        <v>166</v>
      </c>
      <c r="I590" s="30"/>
      <c r="J590" s="18" t="s">
        <v>166</v>
      </c>
      <c r="K590" s="36" t="s">
        <v>166</v>
      </c>
      <c r="L590" s="21"/>
    </row>
    <row r="591" spans="1:12" x14ac:dyDescent="0.25">
      <c r="A591" s="28" t="s">
        <v>166</v>
      </c>
      <c r="B591" s="36" t="s">
        <v>166</v>
      </c>
      <c r="C591" s="36" t="s">
        <v>1767</v>
      </c>
      <c r="D591" s="30" t="s">
        <v>166</v>
      </c>
      <c r="E591" s="37" t="s">
        <v>166</v>
      </c>
      <c r="F591" s="44" t="s">
        <v>166</v>
      </c>
      <c r="G591" s="33" t="s">
        <v>166</v>
      </c>
      <c r="H591" s="33" t="s">
        <v>166</v>
      </c>
      <c r="I591" s="30"/>
      <c r="J591" s="18" t="s">
        <v>166</v>
      </c>
      <c r="K591" s="36" t="s">
        <v>166</v>
      </c>
      <c r="L591" s="21"/>
    </row>
    <row r="592" spans="1:12" x14ac:dyDescent="0.25">
      <c r="A592" s="28" t="s">
        <v>166</v>
      </c>
      <c r="B592" s="36" t="s">
        <v>166</v>
      </c>
      <c r="C592" s="36" t="s">
        <v>1767</v>
      </c>
      <c r="D592" s="30" t="s">
        <v>166</v>
      </c>
      <c r="E592" s="37" t="s">
        <v>166</v>
      </c>
      <c r="F592" s="44" t="s">
        <v>166</v>
      </c>
      <c r="G592" s="33" t="s">
        <v>166</v>
      </c>
      <c r="H592" s="33" t="s">
        <v>166</v>
      </c>
      <c r="I592" s="30"/>
      <c r="J592" s="18" t="s">
        <v>166</v>
      </c>
      <c r="K592" s="36" t="s">
        <v>166</v>
      </c>
      <c r="L592" s="21"/>
    </row>
    <row r="593" spans="1:12" x14ac:dyDescent="0.25">
      <c r="A593" s="28" t="s">
        <v>166</v>
      </c>
      <c r="B593" s="36" t="s">
        <v>166</v>
      </c>
      <c r="C593" s="36" t="s">
        <v>1767</v>
      </c>
      <c r="D593" s="30" t="s">
        <v>166</v>
      </c>
      <c r="E593" s="37" t="s">
        <v>166</v>
      </c>
      <c r="F593" s="44" t="s">
        <v>166</v>
      </c>
      <c r="G593" s="33" t="s">
        <v>166</v>
      </c>
      <c r="H593" s="33" t="s">
        <v>166</v>
      </c>
      <c r="I593" s="30"/>
      <c r="J593" s="18" t="s">
        <v>166</v>
      </c>
      <c r="K593" s="36" t="s">
        <v>166</v>
      </c>
      <c r="L593" s="21"/>
    </row>
    <row r="594" spans="1:12" x14ac:dyDescent="0.25">
      <c r="A594" s="28" t="s">
        <v>166</v>
      </c>
      <c r="B594" s="36" t="s">
        <v>166</v>
      </c>
      <c r="C594" s="36" t="s">
        <v>1767</v>
      </c>
      <c r="D594" s="30" t="s">
        <v>166</v>
      </c>
      <c r="E594" s="37" t="s">
        <v>166</v>
      </c>
      <c r="F594" s="44" t="s">
        <v>166</v>
      </c>
      <c r="G594" s="33" t="s">
        <v>166</v>
      </c>
      <c r="H594" s="33" t="s">
        <v>166</v>
      </c>
      <c r="I594" s="30"/>
      <c r="J594" s="18" t="s">
        <v>166</v>
      </c>
      <c r="K594" s="36" t="s">
        <v>166</v>
      </c>
      <c r="L594" s="21"/>
    </row>
    <row r="595" spans="1:12" x14ac:dyDescent="0.25">
      <c r="A595" s="28" t="s">
        <v>166</v>
      </c>
      <c r="B595" s="36" t="s">
        <v>166</v>
      </c>
      <c r="C595" s="36" t="s">
        <v>1767</v>
      </c>
      <c r="D595" s="30" t="s">
        <v>166</v>
      </c>
      <c r="E595" s="37" t="s">
        <v>166</v>
      </c>
      <c r="F595" s="44" t="s">
        <v>166</v>
      </c>
      <c r="G595" s="33" t="s">
        <v>166</v>
      </c>
      <c r="H595" s="33" t="s">
        <v>166</v>
      </c>
      <c r="I595" s="30"/>
      <c r="J595" s="18" t="s">
        <v>166</v>
      </c>
      <c r="K595" s="36" t="s">
        <v>166</v>
      </c>
      <c r="L595" s="21"/>
    </row>
    <row r="596" spans="1:12" x14ac:dyDescent="0.25">
      <c r="A596" s="28" t="s">
        <v>166</v>
      </c>
      <c r="B596" s="36" t="s">
        <v>166</v>
      </c>
      <c r="C596" s="36" t="s">
        <v>1767</v>
      </c>
      <c r="D596" s="30" t="s">
        <v>166</v>
      </c>
      <c r="E596" s="37" t="s">
        <v>166</v>
      </c>
      <c r="F596" s="44" t="s">
        <v>166</v>
      </c>
      <c r="G596" s="33" t="s">
        <v>166</v>
      </c>
      <c r="H596" s="33" t="s">
        <v>166</v>
      </c>
      <c r="I596" s="30"/>
      <c r="J596" s="18" t="s">
        <v>166</v>
      </c>
      <c r="K596" s="36" t="s">
        <v>166</v>
      </c>
      <c r="L596" s="21"/>
    </row>
    <row r="597" spans="1:12" x14ac:dyDescent="0.25">
      <c r="A597" s="28" t="s">
        <v>166</v>
      </c>
      <c r="B597" s="36" t="s">
        <v>166</v>
      </c>
      <c r="C597" s="36" t="s">
        <v>1767</v>
      </c>
      <c r="D597" s="30" t="s">
        <v>166</v>
      </c>
      <c r="E597" s="37" t="s">
        <v>166</v>
      </c>
      <c r="F597" s="44" t="s">
        <v>166</v>
      </c>
      <c r="G597" s="33" t="s">
        <v>166</v>
      </c>
      <c r="H597" s="33" t="s">
        <v>166</v>
      </c>
      <c r="I597" s="30"/>
      <c r="J597" s="18" t="s">
        <v>166</v>
      </c>
      <c r="K597" s="36" t="s">
        <v>166</v>
      </c>
      <c r="L597" s="21"/>
    </row>
    <row r="598" spans="1:12" x14ac:dyDescent="0.25">
      <c r="A598" s="28" t="s">
        <v>166</v>
      </c>
      <c r="B598" s="36" t="s">
        <v>166</v>
      </c>
      <c r="C598" s="36" t="s">
        <v>1767</v>
      </c>
      <c r="D598" s="30" t="s">
        <v>166</v>
      </c>
      <c r="E598" s="37" t="s">
        <v>166</v>
      </c>
      <c r="F598" s="44" t="s">
        <v>166</v>
      </c>
      <c r="G598" s="33" t="s">
        <v>166</v>
      </c>
      <c r="H598" s="33" t="s">
        <v>166</v>
      </c>
      <c r="I598" s="30"/>
      <c r="J598" s="18" t="s">
        <v>166</v>
      </c>
      <c r="K598" s="36" t="s">
        <v>166</v>
      </c>
      <c r="L598" s="21"/>
    </row>
    <row r="599" spans="1:12" x14ac:dyDescent="0.25">
      <c r="A599" s="28" t="s">
        <v>166</v>
      </c>
      <c r="B599" s="36" t="s">
        <v>166</v>
      </c>
      <c r="C599" s="36" t="s">
        <v>1767</v>
      </c>
      <c r="D599" s="30" t="s">
        <v>166</v>
      </c>
      <c r="E599" s="37" t="s">
        <v>166</v>
      </c>
      <c r="F599" s="44" t="s">
        <v>166</v>
      </c>
      <c r="G599" s="33" t="s">
        <v>166</v>
      </c>
      <c r="H599" s="33" t="s">
        <v>166</v>
      </c>
      <c r="I599" s="30"/>
      <c r="J599" s="18" t="s">
        <v>166</v>
      </c>
      <c r="K599" s="36" t="s">
        <v>166</v>
      </c>
      <c r="L599" s="21"/>
    </row>
    <row r="600" spans="1:12" x14ac:dyDescent="0.25">
      <c r="A600" s="28" t="s">
        <v>166</v>
      </c>
      <c r="B600" s="36" t="s">
        <v>166</v>
      </c>
      <c r="C600" s="36" t="s">
        <v>1767</v>
      </c>
      <c r="D600" s="30" t="s">
        <v>166</v>
      </c>
      <c r="E600" s="37" t="s">
        <v>166</v>
      </c>
      <c r="F600" s="44" t="s">
        <v>166</v>
      </c>
      <c r="G600" s="33" t="s">
        <v>166</v>
      </c>
      <c r="H600" s="33" t="s">
        <v>166</v>
      </c>
      <c r="I600" s="30"/>
      <c r="J600" s="18" t="s">
        <v>166</v>
      </c>
      <c r="K600" s="36" t="s">
        <v>166</v>
      </c>
      <c r="L600" s="21"/>
    </row>
    <row r="601" spans="1:12" x14ac:dyDescent="0.25">
      <c r="A601" s="28" t="s">
        <v>166</v>
      </c>
      <c r="B601" s="36" t="s">
        <v>166</v>
      </c>
      <c r="C601" s="36" t="s">
        <v>1767</v>
      </c>
      <c r="D601" s="30" t="s">
        <v>166</v>
      </c>
      <c r="E601" s="37" t="s">
        <v>166</v>
      </c>
      <c r="F601" s="44" t="s">
        <v>166</v>
      </c>
      <c r="G601" s="33" t="s">
        <v>166</v>
      </c>
      <c r="H601" s="33" t="s">
        <v>166</v>
      </c>
      <c r="I601" s="30"/>
      <c r="J601" s="18" t="s">
        <v>166</v>
      </c>
      <c r="K601" s="36" t="s">
        <v>166</v>
      </c>
      <c r="L601" s="21"/>
    </row>
    <row r="602" spans="1:12" x14ac:dyDescent="0.25">
      <c r="A602" s="28" t="s">
        <v>166</v>
      </c>
      <c r="B602" s="36" t="s">
        <v>166</v>
      </c>
      <c r="C602" s="36" t="s">
        <v>1767</v>
      </c>
      <c r="D602" s="30" t="s">
        <v>166</v>
      </c>
      <c r="E602" s="37" t="s">
        <v>166</v>
      </c>
      <c r="F602" s="44" t="s">
        <v>166</v>
      </c>
      <c r="G602" s="33" t="s">
        <v>166</v>
      </c>
      <c r="H602" s="33" t="s">
        <v>166</v>
      </c>
      <c r="I602" s="30"/>
      <c r="J602" s="18" t="s">
        <v>166</v>
      </c>
      <c r="K602" s="36" t="s">
        <v>166</v>
      </c>
      <c r="L602" s="21"/>
    </row>
    <row r="603" spans="1:12" x14ac:dyDescent="0.25">
      <c r="A603" s="28" t="s">
        <v>166</v>
      </c>
      <c r="B603" s="36" t="s">
        <v>166</v>
      </c>
      <c r="C603" s="36" t="s">
        <v>1767</v>
      </c>
      <c r="D603" s="30" t="s">
        <v>166</v>
      </c>
      <c r="E603" s="37" t="s">
        <v>166</v>
      </c>
      <c r="F603" s="44" t="s">
        <v>166</v>
      </c>
      <c r="G603" s="33" t="s">
        <v>166</v>
      </c>
      <c r="H603" s="33" t="s">
        <v>166</v>
      </c>
      <c r="I603" s="30"/>
      <c r="J603" s="18" t="s">
        <v>166</v>
      </c>
      <c r="K603" s="36" t="s">
        <v>166</v>
      </c>
      <c r="L603" s="21"/>
    </row>
    <row r="604" spans="1:12" x14ac:dyDescent="0.25">
      <c r="A604" s="28" t="s">
        <v>166</v>
      </c>
      <c r="B604" s="36" t="s">
        <v>166</v>
      </c>
      <c r="C604" s="36" t="s">
        <v>1767</v>
      </c>
      <c r="D604" s="30" t="s">
        <v>166</v>
      </c>
      <c r="E604" s="37" t="s">
        <v>166</v>
      </c>
      <c r="F604" s="44" t="s">
        <v>166</v>
      </c>
      <c r="G604" s="33" t="s">
        <v>166</v>
      </c>
      <c r="H604" s="33" t="s">
        <v>166</v>
      </c>
      <c r="I604" s="30"/>
      <c r="J604" s="18" t="s">
        <v>166</v>
      </c>
      <c r="K604" s="36" t="s">
        <v>166</v>
      </c>
      <c r="L604" s="21"/>
    </row>
    <row r="605" spans="1:12" x14ac:dyDescent="0.25">
      <c r="A605" s="28" t="s">
        <v>166</v>
      </c>
      <c r="B605" s="36" t="s">
        <v>166</v>
      </c>
      <c r="C605" s="36" t="s">
        <v>1767</v>
      </c>
      <c r="D605" s="30" t="s">
        <v>166</v>
      </c>
      <c r="E605" s="37" t="s">
        <v>166</v>
      </c>
      <c r="F605" s="44" t="s">
        <v>166</v>
      </c>
      <c r="G605" s="33" t="s">
        <v>166</v>
      </c>
      <c r="H605" s="33" t="s">
        <v>166</v>
      </c>
      <c r="I605" s="30"/>
      <c r="J605" s="18" t="s">
        <v>166</v>
      </c>
      <c r="K605" s="36" t="s">
        <v>166</v>
      </c>
      <c r="L605" s="21"/>
    </row>
    <row r="606" spans="1:12" x14ac:dyDescent="0.25">
      <c r="A606" s="28" t="s">
        <v>166</v>
      </c>
      <c r="B606" s="36" t="s">
        <v>166</v>
      </c>
      <c r="C606" s="36" t="s">
        <v>1767</v>
      </c>
      <c r="D606" s="30" t="s">
        <v>166</v>
      </c>
      <c r="E606" s="37" t="s">
        <v>166</v>
      </c>
      <c r="F606" s="44" t="s">
        <v>166</v>
      </c>
      <c r="G606" s="33" t="s">
        <v>166</v>
      </c>
      <c r="H606" s="33" t="s">
        <v>166</v>
      </c>
      <c r="I606" s="30"/>
      <c r="J606" s="18" t="s">
        <v>166</v>
      </c>
      <c r="K606" s="36" t="s">
        <v>166</v>
      </c>
      <c r="L606" s="21"/>
    </row>
    <row r="607" spans="1:12" x14ac:dyDescent="0.25">
      <c r="A607" s="28" t="s">
        <v>166</v>
      </c>
      <c r="B607" s="36" t="s">
        <v>166</v>
      </c>
      <c r="C607" s="36" t="s">
        <v>1767</v>
      </c>
      <c r="D607" s="30" t="s">
        <v>166</v>
      </c>
      <c r="E607" s="37" t="s">
        <v>166</v>
      </c>
      <c r="F607" s="44" t="s">
        <v>166</v>
      </c>
      <c r="G607" s="33" t="s">
        <v>166</v>
      </c>
      <c r="H607" s="33" t="s">
        <v>166</v>
      </c>
      <c r="I607" s="30"/>
      <c r="J607" s="18" t="s">
        <v>166</v>
      </c>
      <c r="K607" s="36" t="s">
        <v>166</v>
      </c>
      <c r="L607" s="21"/>
    </row>
    <row r="608" spans="1:12" x14ac:dyDescent="0.25">
      <c r="A608" s="28" t="s">
        <v>166</v>
      </c>
      <c r="B608" s="36" t="s">
        <v>166</v>
      </c>
      <c r="C608" s="36" t="s">
        <v>1767</v>
      </c>
      <c r="D608" s="30" t="s">
        <v>166</v>
      </c>
      <c r="E608" s="37" t="s">
        <v>166</v>
      </c>
      <c r="F608" s="44" t="s">
        <v>166</v>
      </c>
      <c r="G608" s="33" t="s">
        <v>166</v>
      </c>
      <c r="H608" s="33" t="s">
        <v>166</v>
      </c>
      <c r="I608" s="30"/>
      <c r="J608" s="18" t="s">
        <v>166</v>
      </c>
      <c r="K608" s="36" t="s">
        <v>166</v>
      </c>
      <c r="L608" s="21"/>
    </row>
    <row r="609" spans="1:12" x14ac:dyDescent="0.25">
      <c r="A609" s="28" t="s">
        <v>166</v>
      </c>
      <c r="B609" s="36" t="s">
        <v>166</v>
      </c>
      <c r="C609" s="36" t="s">
        <v>1767</v>
      </c>
      <c r="D609" s="30" t="s">
        <v>166</v>
      </c>
      <c r="E609" s="37" t="s">
        <v>166</v>
      </c>
      <c r="F609" s="44" t="s">
        <v>166</v>
      </c>
      <c r="G609" s="33" t="s">
        <v>166</v>
      </c>
      <c r="H609" s="33" t="s">
        <v>166</v>
      </c>
      <c r="I609" s="30"/>
      <c r="J609" s="18" t="s">
        <v>166</v>
      </c>
      <c r="K609" s="36" t="s">
        <v>166</v>
      </c>
      <c r="L609" s="21"/>
    </row>
    <row r="610" spans="1:12" x14ac:dyDescent="0.25">
      <c r="A610" s="28" t="s">
        <v>166</v>
      </c>
      <c r="B610" s="36" t="s">
        <v>166</v>
      </c>
      <c r="C610" s="36" t="s">
        <v>1767</v>
      </c>
      <c r="D610" s="30" t="s">
        <v>166</v>
      </c>
      <c r="E610" s="37" t="s">
        <v>166</v>
      </c>
      <c r="F610" s="44" t="s">
        <v>166</v>
      </c>
      <c r="G610" s="33" t="s">
        <v>166</v>
      </c>
      <c r="H610" s="33" t="s">
        <v>166</v>
      </c>
      <c r="I610" s="30"/>
      <c r="J610" s="18" t="s">
        <v>166</v>
      </c>
      <c r="K610" s="36" t="s">
        <v>166</v>
      </c>
      <c r="L610" s="21"/>
    </row>
    <row r="611" spans="1:12" x14ac:dyDescent="0.25">
      <c r="A611" s="28" t="s">
        <v>166</v>
      </c>
      <c r="B611" s="36" t="s">
        <v>166</v>
      </c>
      <c r="C611" s="36" t="s">
        <v>1767</v>
      </c>
      <c r="D611" s="30" t="s">
        <v>166</v>
      </c>
      <c r="E611" s="37" t="s">
        <v>166</v>
      </c>
      <c r="F611" s="44" t="s">
        <v>166</v>
      </c>
      <c r="G611" s="33" t="s">
        <v>166</v>
      </c>
      <c r="H611" s="33" t="s">
        <v>166</v>
      </c>
      <c r="I611" s="30"/>
      <c r="J611" s="18" t="s">
        <v>166</v>
      </c>
      <c r="K611" s="36" t="s">
        <v>166</v>
      </c>
      <c r="L611" s="21"/>
    </row>
    <row r="612" spans="1:12" x14ac:dyDescent="0.25">
      <c r="A612" s="28" t="s">
        <v>166</v>
      </c>
      <c r="B612" s="36" t="s">
        <v>166</v>
      </c>
      <c r="C612" s="36" t="s">
        <v>1767</v>
      </c>
      <c r="D612" s="30" t="s">
        <v>166</v>
      </c>
      <c r="E612" s="37" t="s">
        <v>166</v>
      </c>
      <c r="F612" s="44" t="s">
        <v>166</v>
      </c>
      <c r="G612" s="33" t="s">
        <v>166</v>
      </c>
      <c r="H612" s="33" t="s">
        <v>166</v>
      </c>
      <c r="I612" s="30"/>
      <c r="J612" s="18" t="s">
        <v>166</v>
      </c>
      <c r="K612" s="36" t="s">
        <v>166</v>
      </c>
      <c r="L612" s="21"/>
    </row>
    <row r="613" spans="1:12" x14ac:dyDescent="0.25">
      <c r="A613" s="28" t="s">
        <v>166</v>
      </c>
      <c r="B613" s="36" t="s">
        <v>166</v>
      </c>
      <c r="C613" s="36" t="s">
        <v>1767</v>
      </c>
      <c r="D613" s="30" t="s">
        <v>166</v>
      </c>
      <c r="E613" s="37" t="s">
        <v>166</v>
      </c>
      <c r="F613" s="44" t="s">
        <v>166</v>
      </c>
      <c r="G613" s="33" t="s">
        <v>166</v>
      </c>
      <c r="H613" s="33" t="s">
        <v>166</v>
      </c>
      <c r="I613" s="30"/>
      <c r="J613" s="18" t="s">
        <v>166</v>
      </c>
      <c r="K613" s="36" t="s">
        <v>166</v>
      </c>
      <c r="L613" s="21"/>
    </row>
    <row r="614" spans="1:12" x14ac:dyDescent="0.25">
      <c r="A614" s="28" t="s">
        <v>166</v>
      </c>
      <c r="B614" s="36" t="s">
        <v>166</v>
      </c>
      <c r="C614" s="36" t="s">
        <v>1767</v>
      </c>
      <c r="D614" s="30" t="s">
        <v>166</v>
      </c>
      <c r="E614" s="37" t="s">
        <v>166</v>
      </c>
      <c r="F614" s="44" t="s">
        <v>166</v>
      </c>
      <c r="G614" s="33" t="s">
        <v>166</v>
      </c>
      <c r="H614" s="33" t="s">
        <v>166</v>
      </c>
      <c r="I614" s="30"/>
      <c r="J614" s="18" t="s">
        <v>166</v>
      </c>
      <c r="K614" s="36" t="s">
        <v>166</v>
      </c>
      <c r="L614" s="21"/>
    </row>
    <row r="615" spans="1:12" x14ac:dyDescent="0.25">
      <c r="A615" s="28" t="s">
        <v>166</v>
      </c>
      <c r="B615" s="36" t="s">
        <v>166</v>
      </c>
      <c r="C615" s="36" t="s">
        <v>1767</v>
      </c>
      <c r="D615" s="30" t="s">
        <v>166</v>
      </c>
      <c r="E615" s="37" t="s">
        <v>166</v>
      </c>
      <c r="F615" s="44" t="s">
        <v>166</v>
      </c>
      <c r="G615" s="33" t="s">
        <v>166</v>
      </c>
      <c r="H615" s="33" t="s">
        <v>166</v>
      </c>
      <c r="I615" s="30"/>
      <c r="J615" s="18" t="s">
        <v>166</v>
      </c>
      <c r="K615" s="36" t="s">
        <v>166</v>
      </c>
      <c r="L615" s="21"/>
    </row>
    <row r="616" spans="1:12" x14ac:dyDescent="0.25">
      <c r="A616" s="28" t="s">
        <v>166</v>
      </c>
      <c r="B616" s="36" t="s">
        <v>166</v>
      </c>
      <c r="C616" s="36" t="s">
        <v>1767</v>
      </c>
      <c r="D616" s="30" t="s">
        <v>166</v>
      </c>
      <c r="E616" s="37" t="s">
        <v>166</v>
      </c>
      <c r="F616" s="44" t="s">
        <v>166</v>
      </c>
      <c r="G616" s="33" t="s">
        <v>166</v>
      </c>
      <c r="H616" s="33" t="s">
        <v>166</v>
      </c>
      <c r="I616" s="30"/>
      <c r="J616" s="18" t="s">
        <v>166</v>
      </c>
      <c r="K616" s="36" t="s">
        <v>166</v>
      </c>
      <c r="L616" s="21"/>
    </row>
    <row r="617" spans="1:12" x14ac:dyDescent="0.25">
      <c r="A617" s="28" t="s">
        <v>166</v>
      </c>
      <c r="B617" s="36" t="s">
        <v>166</v>
      </c>
      <c r="C617" s="36" t="s">
        <v>1767</v>
      </c>
      <c r="D617" s="30" t="s">
        <v>166</v>
      </c>
      <c r="E617" s="37" t="s">
        <v>166</v>
      </c>
      <c r="F617" s="44" t="s">
        <v>166</v>
      </c>
      <c r="G617" s="33" t="s">
        <v>166</v>
      </c>
      <c r="H617" s="33" t="s">
        <v>166</v>
      </c>
      <c r="I617" s="30"/>
      <c r="J617" s="18" t="s">
        <v>166</v>
      </c>
      <c r="K617" s="36" t="s">
        <v>166</v>
      </c>
      <c r="L617" s="21"/>
    </row>
    <row r="618" spans="1:12" x14ac:dyDescent="0.25">
      <c r="A618" s="28" t="s">
        <v>166</v>
      </c>
      <c r="B618" s="36" t="s">
        <v>166</v>
      </c>
      <c r="C618" s="36" t="s">
        <v>1767</v>
      </c>
      <c r="D618" s="30" t="s">
        <v>166</v>
      </c>
      <c r="E618" s="37" t="s">
        <v>166</v>
      </c>
      <c r="F618" s="44" t="s">
        <v>166</v>
      </c>
      <c r="G618" s="33" t="s">
        <v>166</v>
      </c>
      <c r="H618" s="33" t="s">
        <v>166</v>
      </c>
      <c r="I618" s="30"/>
      <c r="J618" s="18" t="s">
        <v>166</v>
      </c>
      <c r="K618" s="36" t="s">
        <v>166</v>
      </c>
      <c r="L618" s="21"/>
    </row>
    <row r="619" spans="1:12" x14ac:dyDescent="0.25">
      <c r="A619" s="28" t="s">
        <v>166</v>
      </c>
      <c r="B619" s="36" t="s">
        <v>166</v>
      </c>
      <c r="C619" s="36" t="s">
        <v>1767</v>
      </c>
      <c r="D619" s="30" t="s">
        <v>166</v>
      </c>
      <c r="E619" s="37" t="s">
        <v>166</v>
      </c>
      <c r="F619" s="44" t="s">
        <v>166</v>
      </c>
      <c r="G619" s="33" t="s">
        <v>166</v>
      </c>
      <c r="H619" s="33" t="s">
        <v>166</v>
      </c>
      <c r="I619" s="30"/>
      <c r="J619" s="18" t="s">
        <v>166</v>
      </c>
      <c r="K619" s="36" t="s">
        <v>166</v>
      </c>
      <c r="L619" s="21"/>
    </row>
    <row r="620" spans="1:12" x14ac:dyDescent="0.25">
      <c r="A620" s="28" t="s">
        <v>166</v>
      </c>
      <c r="B620" s="36" t="s">
        <v>166</v>
      </c>
      <c r="C620" s="36" t="s">
        <v>1767</v>
      </c>
      <c r="D620" s="30" t="s">
        <v>166</v>
      </c>
      <c r="E620" s="37" t="s">
        <v>166</v>
      </c>
      <c r="F620" s="44" t="s">
        <v>166</v>
      </c>
      <c r="G620" s="33" t="s">
        <v>166</v>
      </c>
      <c r="H620" s="33" t="s">
        <v>166</v>
      </c>
      <c r="I620" s="30"/>
      <c r="J620" s="18" t="s">
        <v>166</v>
      </c>
      <c r="K620" s="36" t="s">
        <v>166</v>
      </c>
      <c r="L620" s="21"/>
    </row>
    <row r="621" spans="1:12" x14ac:dyDescent="0.25">
      <c r="A621" s="28" t="s">
        <v>166</v>
      </c>
      <c r="B621" s="36" t="s">
        <v>166</v>
      </c>
      <c r="C621" s="36" t="s">
        <v>1767</v>
      </c>
      <c r="D621" s="30" t="s">
        <v>166</v>
      </c>
      <c r="E621" s="37" t="s">
        <v>166</v>
      </c>
      <c r="F621" s="44" t="s">
        <v>166</v>
      </c>
      <c r="G621" s="33" t="s">
        <v>166</v>
      </c>
      <c r="H621" s="33" t="s">
        <v>166</v>
      </c>
      <c r="I621" s="30"/>
      <c r="J621" s="18" t="s">
        <v>166</v>
      </c>
      <c r="K621" s="36" t="s">
        <v>166</v>
      </c>
      <c r="L621" s="21"/>
    </row>
    <row r="622" spans="1:12" x14ac:dyDescent="0.25">
      <c r="A622" s="28" t="s">
        <v>166</v>
      </c>
      <c r="B622" s="36" t="s">
        <v>166</v>
      </c>
      <c r="C622" s="36" t="s">
        <v>1767</v>
      </c>
      <c r="D622" s="30" t="s">
        <v>166</v>
      </c>
      <c r="E622" s="37" t="s">
        <v>166</v>
      </c>
      <c r="F622" s="44" t="s">
        <v>166</v>
      </c>
      <c r="G622" s="33" t="s">
        <v>166</v>
      </c>
      <c r="H622" s="33" t="s">
        <v>166</v>
      </c>
      <c r="I622" s="30"/>
      <c r="J622" s="18" t="s">
        <v>166</v>
      </c>
      <c r="K622" s="36" t="s">
        <v>166</v>
      </c>
      <c r="L622" s="21"/>
    </row>
    <row r="623" spans="1:12" x14ac:dyDescent="0.25">
      <c r="A623" s="28" t="s">
        <v>166</v>
      </c>
      <c r="B623" s="36" t="s">
        <v>166</v>
      </c>
      <c r="C623" s="36" t="s">
        <v>1767</v>
      </c>
      <c r="D623" s="30" t="s">
        <v>166</v>
      </c>
      <c r="E623" s="37" t="s">
        <v>166</v>
      </c>
      <c r="F623" s="44" t="s">
        <v>166</v>
      </c>
      <c r="G623" s="33" t="s">
        <v>166</v>
      </c>
      <c r="H623" s="33" t="s">
        <v>166</v>
      </c>
      <c r="I623" s="30"/>
      <c r="J623" s="18" t="s">
        <v>166</v>
      </c>
      <c r="K623" s="36" t="s">
        <v>166</v>
      </c>
      <c r="L623" s="21"/>
    </row>
    <row r="624" spans="1:12" x14ac:dyDescent="0.25">
      <c r="A624" s="28" t="s">
        <v>166</v>
      </c>
      <c r="B624" s="36" t="s">
        <v>166</v>
      </c>
      <c r="C624" s="36" t="s">
        <v>1767</v>
      </c>
      <c r="D624" s="30" t="s">
        <v>166</v>
      </c>
      <c r="E624" s="37" t="s">
        <v>166</v>
      </c>
      <c r="F624" s="44" t="s">
        <v>166</v>
      </c>
      <c r="G624" s="33" t="s">
        <v>166</v>
      </c>
      <c r="H624" s="33" t="s">
        <v>166</v>
      </c>
      <c r="I624" s="30"/>
      <c r="J624" s="18" t="s">
        <v>166</v>
      </c>
      <c r="K624" s="36" t="s">
        <v>166</v>
      </c>
      <c r="L624" s="21"/>
    </row>
    <row r="625" spans="1:12" x14ac:dyDescent="0.25">
      <c r="A625" s="28" t="s">
        <v>166</v>
      </c>
      <c r="B625" s="36" t="s">
        <v>166</v>
      </c>
      <c r="C625" s="36" t="s">
        <v>1767</v>
      </c>
      <c r="D625" s="30" t="s">
        <v>166</v>
      </c>
      <c r="E625" s="37" t="s">
        <v>166</v>
      </c>
      <c r="F625" s="44" t="s">
        <v>166</v>
      </c>
      <c r="G625" s="33" t="s">
        <v>166</v>
      </c>
      <c r="H625" s="33" t="s">
        <v>166</v>
      </c>
      <c r="I625" s="30"/>
      <c r="J625" s="18" t="s">
        <v>166</v>
      </c>
      <c r="K625" s="36" t="s">
        <v>166</v>
      </c>
      <c r="L625" s="21"/>
    </row>
    <row r="626" spans="1:12" x14ac:dyDescent="0.25">
      <c r="A626" s="28" t="s">
        <v>166</v>
      </c>
      <c r="B626" s="36" t="s">
        <v>166</v>
      </c>
      <c r="C626" s="36" t="s">
        <v>1767</v>
      </c>
      <c r="D626" s="30" t="s">
        <v>166</v>
      </c>
      <c r="E626" s="37" t="s">
        <v>166</v>
      </c>
      <c r="F626" s="44" t="s">
        <v>166</v>
      </c>
      <c r="G626" s="33" t="s">
        <v>166</v>
      </c>
      <c r="H626" s="33" t="s">
        <v>166</v>
      </c>
      <c r="I626" s="30"/>
      <c r="J626" s="18" t="s">
        <v>166</v>
      </c>
      <c r="K626" s="36" t="s">
        <v>166</v>
      </c>
      <c r="L626" s="21"/>
    </row>
    <row r="627" spans="1:12" x14ac:dyDescent="0.25">
      <c r="A627" s="28" t="s">
        <v>166</v>
      </c>
      <c r="B627" s="36" t="s">
        <v>166</v>
      </c>
      <c r="C627" s="36" t="s">
        <v>1767</v>
      </c>
      <c r="D627" s="30" t="s">
        <v>166</v>
      </c>
      <c r="E627" s="37" t="s">
        <v>166</v>
      </c>
      <c r="F627" s="44" t="s">
        <v>166</v>
      </c>
      <c r="G627" s="33" t="s">
        <v>166</v>
      </c>
      <c r="H627" s="33" t="s">
        <v>166</v>
      </c>
      <c r="I627" s="30"/>
      <c r="J627" s="18" t="s">
        <v>166</v>
      </c>
      <c r="K627" s="36" t="s">
        <v>166</v>
      </c>
      <c r="L627" s="21"/>
    </row>
    <row r="628" spans="1:12" x14ac:dyDescent="0.25">
      <c r="A628" s="28" t="s">
        <v>166</v>
      </c>
      <c r="B628" s="36" t="s">
        <v>166</v>
      </c>
      <c r="C628" s="36" t="s">
        <v>1767</v>
      </c>
      <c r="D628" s="30" t="s">
        <v>166</v>
      </c>
      <c r="E628" s="37" t="s">
        <v>166</v>
      </c>
      <c r="F628" s="44" t="s">
        <v>166</v>
      </c>
      <c r="G628" s="33" t="s">
        <v>166</v>
      </c>
      <c r="H628" s="33" t="s">
        <v>166</v>
      </c>
      <c r="I628" s="30"/>
      <c r="J628" s="18" t="s">
        <v>166</v>
      </c>
      <c r="K628" s="36" t="s">
        <v>166</v>
      </c>
      <c r="L628" s="21"/>
    </row>
    <row r="629" spans="1:12" x14ac:dyDescent="0.25">
      <c r="A629" s="28" t="s">
        <v>166</v>
      </c>
      <c r="B629" s="36" t="s">
        <v>166</v>
      </c>
      <c r="C629" s="36" t="s">
        <v>1767</v>
      </c>
      <c r="D629" s="30" t="s">
        <v>166</v>
      </c>
      <c r="E629" s="37" t="s">
        <v>166</v>
      </c>
      <c r="F629" s="44" t="s">
        <v>166</v>
      </c>
      <c r="G629" s="33" t="s">
        <v>166</v>
      </c>
      <c r="H629" s="33" t="s">
        <v>166</v>
      </c>
      <c r="I629" s="30"/>
      <c r="J629" s="18" t="s">
        <v>166</v>
      </c>
      <c r="K629" s="36" t="s">
        <v>166</v>
      </c>
      <c r="L629" s="21"/>
    </row>
    <row r="630" spans="1:12" x14ac:dyDescent="0.25">
      <c r="A630" s="28" t="s">
        <v>166</v>
      </c>
      <c r="B630" s="36" t="s">
        <v>166</v>
      </c>
      <c r="C630" s="36" t="s">
        <v>1767</v>
      </c>
      <c r="D630" s="30" t="s">
        <v>166</v>
      </c>
      <c r="E630" s="37" t="s">
        <v>166</v>
      </c>
      <c r="F630" s="44" t="s">
        <v>166</v>
      </c>
      <c r="G630" s="33" t="s">
        <v>166</v>
      </c>
      <c r="H630" s="33" t="s">
        <v>166</v>
      </c>
      <c r="I630" s="30"/>
      <c r="J630" s="18" t="s">
        <v>166</v>
      </c>
      <c r="K630" s="36" t="s">
        <v>166</v>
      </c>
      <c r="L630" s="21"/>
    </row>
    <row r="631" spans="1:12" x14ac:dyDescent="0.25">
      <c r="A631" s="28" t="s">
        <v>166</v>
      </c>
      <c r="B631" s="36" t="s">
        <v>166</v>
      </c>
      <c r="C631" s="36" t="s">
        <v>1767</v>
      </c>
      <c r="D631" s="30" t="s">
        <v>166</v>
      </c>
      <c r="E631" s="37" t="s">
        <v>166</v>
      </c>
      <c r="F631" s="44" t="s">
        <v>166</v>
      </c>
      <c r="G631" s="33" t="s">
        <v>166</v>
      </c>
      <c r="H631" s="33" t="s">
        <v>166</v>
      </c>
      <c r="I631" s="30"/>
      <c r="J631" s="18" t="s">
        <v>166</v>
      </c>
      <c r="K631" s="36" t="s">
        <v>166</v>
      </c>
      <c r="L631" s="21"/>
    </row>
    <row r="632" spans="1:12" x14ac:dyDescent="0.25">
      <c r="A632" s="28" t="s">
        <v>166</v>
      </c>
      <c r="B632" s="36" t="s">
        <v>166</v>
      </c>
      <c r="C632" s="36" t="s">
        <v>1767</v>
      </c>
      <c r="D632" s="30" t="s">
        <v>166</v>
      </c>
      <c r="E632" s="37" t="s">
        <v>166</v>
      </c>
      <c r="F632" s="44" t="s">
        <v>166</v>
      </c>
      <c r="G632" s="33" t="s">
        <v>166</v>
      </c>
      <c r="H632" s="33" t="s">
        <v>166</v>
      </c>
      <c r="I632" s="30"/>
      <c r="J632" s="18" t="s">
        <v>166</v>
      </c>
      <c r="K632" s="36" t="s">
        <v>166</v>
      </c>
      <c r="L632" s="21"/>
    </row>
    <row r="633" spans="1:12" x14ac:dyDescent="0.25">
      <c r="A633" s="28" t="s">
        <v>166</v>
      </c>
      <c r="B633" s="36" t="s">
        <v>166</v>
      </c>
      <c r="C633" s="36" t="s">
        <v>1767</v>
      </c>
      <c r="D633" s="30" t="s">
        <v>166</v>
      </c>
      <c r="E633" s="37" t="s">
        <v>166</v>
      </c>
      <c r="F633" s="44" t="s">
        <v>166</v>
      </c>
      <c r="G633" s="33" t="s">
        <v>166</v>
      </c>
      <c r="H633" s="33" t="s">
        <v>166</v>
      </c>
      <c r="I633" s="30"/>
      <c r="J633" s="18" t="s">
        <v>166</v>
      </c>
      <c r="K633" s="36" t="s">
        <v>166</v>
      </c>
      <c r="L633" s="21"/>
    </row>
    <row r="634" spans="1:12" x14ac:dyDescent="0.25">
      <c r="A634" s="28" t="s">
        <v>166</v>
      </c>
      <c r="B634" s="36" t="s">
        <v>166</v>
      </c>
      <c r="C634" s="36" t="s">
        <v>1767</v>
      </c>
      <c r="D634" s="30" t="s">
        <v>166</v>
      </c>
      <c r="E634" s="37" t="s">
        <v>166</v>
      </c>
      <c r="F634" s="44" t="s">
        <v>166</v>
      </c>
      <c r="G634" s="33" t="s">
        <v>166</v>
      </c>
      <c r="H634" s="33" t="s">
        <v>166</v>
      </c>
      <c r="I634" s="30"/>
      <c r="J634" s="18" t="s">
        <v>166</v>
      </c>
      <c r="K634" s="36" t="s">
        <v>166</v>
      </c>
      <c r="L634" s="21"/>
    </row>
    <row r="635" spans="1:12" x14ac:dyDescent="0.25">
      <c r="A635" s="28" t="s">
        <v>166</v>
      </c>
      <c r="B635" s="36" t="s">
        <v>166</v>
      </c>
      <c r="C635" s="36" t="s">
        <v>1767</v>
      </c>
      <c r="D635" s="30" t="s">
        <v>166</v>
      </c>
      <c r="E635" s="37" t="s">
        <v>166</v>
      </c>
      <c r="F635" s="44" t="s">
        <v>166</v>
      </c>
      <c r="G635" s="33" t="s">
        <v>166</v>
      </c>
      <c r="H635" s="33" t="s">
        <v>166</v>
      </c>
      <c r="I635" s="30"/>
      <c r="J635" s="18" t="s">
        <v>166</v>
      </c>
      <c r="K635" s="36" t="s">
        <v>166</v>
      </c>
      <c r="L635" s="21"/>
    </row>
    <row r="636" spans="1:12" x14ac:dyDescent="0.25">
      <c r="A636" s="28" t="s">
        <v>166</v>
      </c>
      <c r="B636" s="36" t="s">
        <v>166</v>
      </c>
      <c r="C636" s="36" t="s">
        <v>1767</v>
      </c>
      <c r="D636" s="30" t="s">
        <v>166</v>
      </c>
      <c r="E636" s="37" t="s">
        <v>166</v>
      </c>
      <c r="F636" s="44" t="s">
        <v>166</v>
      </c>
      <c r="G636" s="33" t="s">
        <v>166</v>
      </c>
      <c r="H636" s="33" t="s">
        <v>166</v>
      </c>
      <c r="I636" s="30"/>
      <c r="J636" s="18" t="s">
        <v>166</v>
      </c>
      <c r="K636" s="36" t="s">
        <v>166</v>
      </c>
      <c r="L636" s="21"/>
    </row>
    <row r="637" spans="1:12" x14ac:dyDescent="0.25">
      <c r="A637" s="28" t="s">
        <v>166</v>
      </c>
      <c r="B637" s="36" t="s">
        <v>166</v>
      </c>
      <c r="C637" s="36" t="s">
        <v>1767</v>
      </c>
      <c r="D637" s="30" t="s">
        <v>166</v>
      </c>
      <c r="E637" s="37" t="s">
        <v>166</v>
      </c>
      <c r="F637" s="44" t="s">
        <v>166</v>
      </c>
      <c r="G637" s="33" t="s">
        <v>166</v>
      </c>
      <c r="H637" s="33" t="s">
        <v>166</v>
      </c>
      <c r="I637" s="30"/>
      <c r="J637" s="18" t="s">
        <v>166</v>
      </c>
      <c r="K637" s="36" t="s">
        <v>166</v>
      </c>
      <c r="L637" s="21"/>
    </row>
    <row r="638" spans="1:12" x14ac:dyDescent="0.25">
      <c r="A638" s="28" t="s">
        <v>166</v>
      </c>
      <c r="B638" s="36" t="s">
        <v>166</v>
      </c>
      <c r="C638" s="36" t="s">
        <v>1767</v>
      </c>
      <c r="D638" s="30" t="s">
        <v>166</v>
      </c>
      <c r="E638" s="37" t="s">
        <v>166</v>
      </c>
      <c r="F638" s="44" t="s">
        <v>166</v>
      </c>
      <c r="G638" s="33" t="s">
        <v>166</v>
      </c>
      <c r="H638" s="33" t="s">
        <v>166</v>
      </c>
      <c r="I638" s="30"/>
      <c r="J638" s="18" t="s">
        <v>166</v>
      </c>
      <c r="K638" s="36" t="s">
        <v>166</v>
      </c>
      <c r="L638" s="21"/>
    </row>
    <row r="639" spans="1:12" x14ac:dyDescent="0.25">
      <c r="A639" s="28" t="s">
        <v>166</v>
      </c>
      <c r="B639" s="36" t="s">
        <v>166</v>
      </c>
      <c r="C639" s="36" t="s">
        <v>1767</v>
      </c>
      <c r="D639" s="30" t="s">
        <v>166</v>
      </c>
      <c r="E639" s="37" t="s">
        <v>166</v>
      </c>
      <c r="F639" s="44" t="s">
        <v>166</v>
      </c>
      <c r="G639" s="33" t="s">
        <v>166</v>
      </c>
      <c r="H639" s="33" t="s">
        <v>166</v>
      </c>
      <c r="I639" s="30"/>
      <c r="J639" s="18" t="s">
        <v>166</v>
      </c>
      <c r="K639" s="36" t="s">
        <v>166</v>
      </c>
      <c r="L639" s="21"/>
    </row>
    <row r="640" spans="1:12" x14ac:dyDescent="0.25">
      <c r="A640" s="28" t="s">
        <v>166</v>
      </c>
      <c r="B640" s="36" t="s">
        <v>166</v>
      </c>
      <c r="C640" s="36" t="s">
        <v>1767</v>
      </c>
      <c r="D640" s="30" t="s">
        <v>166</v>
      </c>
      <c r="E640" s="37" t="s">
        <v>166</v>
      </c>
      <c r="F640" s="44" t="s">
        <v>166</v>
      </c>
      <c r="G640" s="33" t="s">
        <v>166</v>
      </c>
      <c r="H640" s="33" t="s">
        <v>166</v>
      </c>
      <c r="I640" s="30"/>
      <c r="J640" s="18" t="s">
        <v>166</v>
      </c>
      <c r="K640" s="36" t="s">
        <v>166</v>
      </c>
      <c r="L640" s="21"/>
    </row>
    <row r="641" spans="1:12" x14ac:dyDescent="0.25">
      <c r="A641" s="28" t="s">
        <v>166</v>
      </c>
      <c r="B641" s="36" t="s">
        <v>166</v>
      </c>
      <c r="C641" s="36" t="s">
        <v>1767</v>
      </c>
      <c r="D641" s="30" t="s">
        <v>166</v>
      </c>
      <c r="E641" s="37" t="s">
        <v>166</v>
      </c>
      <c r="F641" s="44" t="s">
        <v>166</v>
      </c>
      <c r="G641" s="33" t="s">
        <v>166</v>
      </c>
      <c r="H641" s="33" t="s">
        <v>166</v>
      </c>
      <c r="I641" s="30"/>
      <c r="J641" s="18" t="s">
        <v>166</v>
      </c>
      <c r="K641" s="36" t="s">
        <v>166</v>
      </c>
      <c r="L641" s="21"/>
    </row>
    <row r="642" spans="1:12" x14ac:dyDescent="0.25">
      <c r="A642" s="28" t="s">
        <v>166</v>
      </c>
      <c r="B642" s="36" t="s">
        <v>166</v>
      </c>
      <c r="C642" s="36" t="s">
        <v>1767</v>
      </c>
      <c r="D642" s="30" t="s">
        <v>166</v>
      </c>
      <c r="E642" s="37" t="s">
        <v>166</v>
      </c>
      <c r="F642" s="44" t="s">
        <v>166</v>
      </c>
      <c r="G642" s="33" t="s">
        <v>166</v>
      </c>
      <c r="H642" s="33" t="s">
        <v>166</v>
      </c>
      <c r="I642" s="30"/>
      <c r="J642" s="18" t="s">
        <v>166</v>
      </c>
      <c r="K642" s="36" t="s">
        <v>166</v>
      </c>
      <c r="L642" s="21"/>
    </row>
    <row r="643" spans="1:12" x14ac:dyDescent="0.25">
      <c r="A643" s="28" t="s">
        <v>166</v>
      </c>
      <c r="B643" s="36" t="s">
        <v>166</v>
      </c>
      <c r="C643" s="36" t="s">
        <v>1767</v>
      </c>
      <c r="D643" s="30" t="s">
        <v>166</v>
      </c>
      <c r="E643" s="37" t="s">
        <v>166</v>
      </c>
      <c r="F643" s="44" t="s">
        <v>166</v>
      </c>
      <c r="G643" s="33" t="s">
        <v>166</v>
      </c>
      <c r="H643" s="33" t="s">
        <v>166</v>
      </c>
      <c r="I643" s="30"/>
      <c r="J643" s="18" t="s">
        <v>166</v>
      </c>
      <c r="K643" s="36" t="s">
        <v>166</v>
      </c>
      <c r="L643" s="21"/>
    </row>
    <row r="644" spans="1:12" x14ac:dyDescent="0.25">
      <c r="A644" s="28" t="s">
        <v>166</v>
      </c>
      <c r="B644" s="36" t="s">
        <v>166</v>
      </c>
      <c r="C644" s="36" t="s">
        <v>1767</v>
      </c>
      <c r="D644" s="30" t="s">
        <v>166</v>
      </c>
      <c r="E644" s="37" t="s">
        <v>166</v>
      </c>
      <c r="F644" s="44" t="s">
        <v>166</v>
      </c>
      <c r="G644" s="33" t="s">
        <v>166</v>
      </c>
      <c r="H644" s="33" t="s">
        <v>166</v>
      </c>
      <c r="I644" s="30"/>
      <c r="J644" s="18" t="s">
        <v>166</v>
      </c>
      <c r="K644" s="36" t="s">
        <v>166</v>
      </c>
      <c r="L644" s="21"/>
    </row>
    <row r="645" spans="1:12" x14ac:dyDescent="0.25">
      <c r="A645" s="28" t="s">
        <v>166</v>
      </c>
      <c r="B645" s="36" t="s">
        <v>166</v>
      </c>
      <c r="C645" s="36" t="s">
        <v>1767</v>
      </c>
      <c r="D645" s="30" t="s">
        <v>166</v>
      </c>
      <c r="E645" s="37" t="s">
        <v>166</v>
      </c>
      <c r="F645" s="44" t="s">
        <v>166</v>
      </c>
      <c r="G645" s="33" t="s">
        <v>166</v>
      </c>
      <c r="H645" s="33" t="s">
        <v>166</v>
      </c>
      <c r="I645" s="30"/>
      <c r="J645" s="18" t="s">
        <v>166</v>
      </c>
      <c r="K645" s="36" t="s">
        <v>166</v>
      </c>
      <c r="L645" s="21"/>
    </row>
    <row r="646" spans="1:12" x14ac:dyDescent="0.25">
      <c r="A646" s="28" t="s">
        <v>166</v>
      </c>
      <c r="B646" s="36" t="s">
        <v>166</v>
      </c>
      <c r="C646" s="36" t="s">
        <v>1767</v>
      </c>
      <c r="D646" s="30" t="s">
        <v>166</v>
      </c>
      <c r="E646" s="37" t="s">
        <v>166</v>
      </c>
      <c r="F646" s="44" t="s">
        <v>166</v>
      </c>
      <c r="G646" s="33" t="s">
        <v>166</v>
      </c>
      <c r="H646" s="33" t="s">
        <v>166</v>
      </c>
      <c r="I646" s="30"/>
      <c r="J646" s="18" t="s">
        <v>166</v>
      </c>
      <c r="K646" s="36" t="s">
        <v>166</v>
      </c>
      <c r="L646" s="21"/>
    </row>
    <row r="647" spans="1:12" x14ac:dyDescent="0.25">
      <c r="A647" s="28" t="s">
        <v>166</v>
      </c>
      <c r="B647" s="36" t="s">
        <v>166</v>
      </c>
      <c r="C647" s="36" t="s">
        <v>1767</v>
      </c>
      <c r="D647" s="30" t="s">
        <v>166</v>
      </c>
      <c r="E647" s="37" t="s">
        <v>166</v>
      </c>
      <c r="F647" s="44" t="s">
        <v>166</v>
      </c>
      <c r="G647" s="33" t="s">
        <v>166</v>
      </c>
      <c r="H647" s="33" t="s">
        <v>166</v>
      </c>
      <c r="I647" s="30"/>
      <c r="J647" s="18" t="s">
        <v>166</v>
      </c>
      <c r="K647" s="36" t="s">
        <v>166</v>
      </c>
      <c r="L647" s="21"/>
    </row>
    <row r="648" spans="1:12" x14ac:dyDescent="0.25">
      <c r="A648" s="28" t="s">
        <v>166</v>
      </c>
      <c r="B648" s="36" t="s">
        <v>166</v>
      </c>
      <c r="C648" s="36" t="s">
        <v>1767</v>
      </c>
      <c r="D648" s="30" t="s">
        <v>166</v>
      </c>
      <c r="E648" s="37" t="s">
        <v>166</v>
      </c>
      <c r="F648" s="44" t="s">
        <v>166</v>
      </c>
      <c r="G648" s="33" t="s">
        <v>166</v>
      </c>
      <c r="H648" s="33" t="s">
        <v>166</v>
      </c>
      <c r="I648" s="30"/>
      <c r="J648" s="18" t="s">
        <v>166</v>
      </c>
      <c r="K648" s="36" t="s">
        <v>166</v>
      </c>
      <c r="L648" s="21"/>
    </row>
    <row r="649" spans="1:12" x14ac:dyDescent="0.25">
      <c r="A649" s="28" t="s">
        <v>166</v>
      </c>
      <c r="B649" s="36" t="s">
        <v>166</v>
      </c>
      <c r="C649" s="36" t="s">
        <v>1767</v>
      </c>
      <c r="D649" s="30" t="s">
        <v>166</v>
      </c>
      <c r="E649" s="37" t="s">
        <v>166</v>
      </c>
      <c r="F649" s="44" t="s">
        <v>166</v>
      </c>
      <c r="G649" s="33" t="s">
        <v>166</v>
      </c>
      <c r="H649" s="33" t="s">
        <v>166</v>
      </c>
      <c r="I649" s="30"/>
      <c r="J649" s="18" t="s">
        <v>166</v>
      </c>
      <c r="K649" s="36" t="s">
        <v>166</v>
      </c>
      <c r="L649" s="21"/>
    </row>
    <row r="650" spans="1:12" x14ac:dyDescent="0.25">
      <c r="A650" s="28" t="s">
        <v>166</v>
      </c>
      <c r="B650" s="36" t="s">
        <v>166</v>
      </c>
      <c r="C650" s="36" t="s">
        <v>1767</v>
      </c>
      <c r="D650" s="30" t="s">
        <v>166</v>
      </c>
      <c r="E650" s="37" t="s">
        <v>166</v>
      </c>
      <c r="F650" s="44" t="s">
        <v>166</v>
      </c>
      <c r="G650" s="33" t="s">
        <v>166</v>
      </c>
      <c r="H650" s="33" t="s">
        <v>166</v>
      </c>
      <c r="I650" s="30"/>
      <c r="J650" s="18" t="s">
        <v>166</v>
      </c>
      <c r="K650" s="36" t="s">
        <v>166</v>
      </c>
      <c r="L650" s="21"/>
    </row>
    <row r="651" spans="1:12" x14ac:dyDescent="0.25">
      <c r="A651" s="28" t="s">
        <v>166</v>
      </c>
      <c r="B651" s="36" t="s">
        <v>166</v>
      </c>
      <c r="C651" s="36" t="s">
        <v>1767</v>
      </c>
      <c r="D651" s="30" t="s">
        <v>166</v>
      </c>
      <c r="E651" s="37" t="s">
        <v>166</v>
      </c>
      <c r="F651" s="44" t="s">
        <v>166</v>
      </c>
      <c r="G651" s="33" t="s">
        <v>166</v>
      </c>
      <c r="H651" s="33" t="s">
        <v>166</v>
      </c>
      <c r="I651" s="30"/>
      <c r="J651" s="18" t="s">
        <v>166</v>
      </c>
      <c r="K651" s="36" t="s">
        <v>166</v>
      </c>
      <c r="L651" s="21"/>
    </row>
    <row r="652" spans="1:12" x14ac:dyDescent="0.25">
      <c r="A652" s="28" t="s">
        <v>166</v>
      </c>
      <c r="B652" s="36" t="s">
        <v>166</v>
      </c>
      <c r="C652" s="36" t="s">
        <v>1767</v>
      </c>
      <c r="D652" s="30" t="s">
        <v>166</v>
      </c>
      <c r="E652" s="37" t="s">
        <v>166</v>
      </c>
      <c r="F652" s="44" t="s">
        <v>166</v>
      </c>
      <c r="G652" s="33" t="s">
        <v>166</v>
      </c>
      <c r="H652" s="33" t="s">
        <v>166</v>
      </c>
      <c r="I652" s="30"/>
      <c r="J652" s="18" t="s">
        <v>166</v>
      </c>
      <c r="K652" s="36" t="s">
        <v>166</v>
      </c>
      <c r="L652" s="21"/>
    </row>
    <row r="653" spans="1:12" x14ac:dyDescent="0.25">
      <c r="A653" s="28" t="s">
        <v>166</v>
      </c>
      <c r="B653" s="36" t="s">
        <v>166</v>
      </c>
      <c r="C653" s="36" t="s">
        <v>1767</v>
      </c>
      <c r="D653" s="30" t="s">
        <v>166</v>
      </c>
      <c r="E653" s="37" t="s">
        <v>166</v>
      </c>
      <c r="F653" s="44" t="s">
        <v>166</v>
      </c>
      <c r="G653" s="33" t="s">
        <v>166</v>
      </c>
      <c r="H653" s="33" t="s">
        <v>166</v>
      </c>
      <c r="I653" s="30"/>
      <c r="J653" s="18" t="s">
        <v>166</v>
      </c>
      <c r="K653" s="36" t="s">
        <v>166</v>
      </c>
      <c r="L653" s="21"/>
    </row>
    <row r="654" spans="1:12" x14ac:dyDescent="0.25">
      <c r="A654" s="28" t="s">
        <v>166</v>
      </c>
      <c r="B654" s="36" t="s">
        <v>166</v>
      </c>
      <c r="C654" s="36" t="s">
        <v>1767</v>
      </c>
      <c r="D654" s="30" t="s">
        <v>166</v>
      </c>
      <c r="E654" s="37" t="s">
        <v>166</v>
      </c>
      <c r="F654" s="44" t="s">
        <v>166</v>
      </c>
      <c r="G654" s="33" t="s">
        <v>166</v>
      </c>
      <c r="H654" s="33" t="s">
        <v>166</v>
      </c>
      <c r="I654" s="30"/>
      <c r="J654" s="18" t="s">
        <v>166</v>
      </c>
      <c r="K654" s="36" t="s">
        <v>166</v>
      </c>
      <c r="L654" s="21"/>
    </row>
    <row r="655" spans="1:12" x14ac:dyDescent="0.25">
      <c r="A655" s="28" t="s">
        <v>166</v>
      </c>
      <c r="B655" s="36" t="s">
        <v>166</v>
      </c>
      <c r="C655" s="36" t="s">
        <v>1767</v>
      </c>
      <c r="D655" s="30" t="s">
        <v>166</v>
      </c>
      <c r="E655" s="37" t="s">
        <v>166</v>
      </c>
      <c r="F655" s="44" t="s">
        <v>166</v>
      </c>
      <c r="G655" s="33" t="s">
        <v>166</v>
      </c>
      <c r="H655" s="33" t="s">
        <v>166</v>
      </c>
      <c r="I655" s="30"/>
      <c r="J655" s="18" t="s">
        <v>166</v>
      </c>
      <c r="K655" s="36" t="s">
        <v>166</v>
      </c>
      <c r="L655" s="21"/>
    </row>
    <row r="656" spans="1:12" x14ac:dyDescent="0.25">
      <c r="A656" s="28" t="s">
        <v>166</v>
      </c>
      <c r="B656" s="36" t="s">
        <v>166</v>
      </c>
      <c r="C656" s="36" t="s">
        <v>1767</v>
      </c>
      <c r="D656" s="30" t="s">
        <v>166</v>
      </c>
      <c r="E656" s="37" t="s">
        <v>166</v>
      </c>
      <c r="F656" s="44" t="s">
        <v>166</v>
      </c>
      <c r="G656" s="33" t="s">
        <v>166</v>
      </c>
      <c r="H656" s="33" t="s">
        <v>166</v>
      </c>
      <c r="I656" s="30"/>
      <c r="J656" s="18" t="s">
        <v>166</v>
      </c>
      <c r="K656" s="36" t="s">
        <v>166</v>
      </c>
      <c r="L656" s="21"/>
    </row>
    <row r="657" spans="1:12" x14ac:dyDescent="0.25">
      <c r="A657" s="28" t="s">
        <v>166</v>
      </c>
      <c r="B657" s="36" t="s">
        <v>166</v>
      </c>
      <c r="C657" s="36" t="s">
        <v>1767</v>
      </c>
      <c r="D657" s="30" t="s">
        <v>166</v>
      </c>
      <c r="E657" s="37" t="s">
        <v>166</v>
      </c>
      <c r="F657" s="44" t="s">
        <v>166</v>
      </c>
      <c r="G657" s="33" t="s">
        <v>166</v>
      </c>
      <c r="H657" s="33" t="s">
        <v>166</v>
      </c>
      <c r="I657" s="30"/>
      <c r="J657" s="18" t="s">
        <v>166</v>
      </c>
      <c r="K657" s="36" t="s">
        <v>166</v>
      </c>
      <c r="L657" s="21"/>
    </row>
    <row r="658" spans="1:12" x14ac:dyDescent="0.25">
      <c r="A658" s="28" t="s">
        <v>166</v>
      </c>
      <c r="B658" s="36" t="s">
        <v>166</v>
      </c>
      <c r="C658" s="36" t="s">
        <v>1767</v>
      </c>
      <c r="D658" s="30" t="s">
        <v>166</v>
      </c>
      <c r="E658" s="37" t="s">
        <v>166</v>
      </c>
      <c r="F658" s="44" t="s">
        <v>166</v>
      </c>
      <c r="G658" s="33" t="s">
        <v>166</v>
      </c>
      <c r="H658" s="33" t="s">
        <v>166</v>
      </c>
      <c r="I658" s="30"/>
      <c r="J658" s="18" t="s">
        <v>166</v>
      </c>
      <c r="K658" s="36" t="s">
        <v>166</v>
      </c>
      <c r="L658" s="21"/>
    </row>
    <row r="659" spans="1:12" x14ac:dyDescent="0.25">
      <c r="A659" s="28" t="s">
        <v>166</v>
      </c>
      <c r="B659" s="36" t="s">
        <v>166</v>
      </c>
      <c r="C659" s="36" t="s">
        <v>1767</v>
      </c>
      <c r="D659" s="30" t="s">
        <v>166</v>
      </c>
      <c r="E659" s="37" t="s">
        <v>166</v>
      </c>
      <c r="F659" s="44" t="s">
        <v>166</v>
      </c>
      <c r="G659" s="33" t="s">
        <v>166</v>
      </c>
      <c r="H659" s="33" t="s">
        <v>166</v>
      </c>
      <c r="I659" s="30"/>
      <c r="J659" s="18" t="s">
        <v>166</v>
      </c>
      <c r="K659" s="36" t="s">
        <v>166</v>
      </c>
      <c r="L659" s="21"/>
    </row>
    <row r="660" spans="1:12" x14ac:dyDescent="0.25">
      <c r="A660" s="28" t="s">
        <v>166</v>
      </c>
      <c r="B660" s="36" t="s">
        <v>166</v>
      </c>
      <c r="C660" s="36" t="s">
        <v>1767</v>
      </c>
      <c r="D660" s="30" t="s">
        <v>166</v>
      </c>
      <c r="E660" s="37" t="s">
        <v>166</v>
      </c>
      <c r="F660" s="44" t="s">
        <v>166</v>
      </c>
      <c r="G660" s="33" t="s">
        <v>166</v>
      </c>
      <c r="H660" s="33" t="s">
        <v>166</v>
      </c>
      <c r="I660" s="30"/>
      <c r="J660" s="18" t="s">
        <v>166</v>
      </c>
      <c r="K660" s="36" t="s">
        <v>166</v>
      </c>
      <c r="L660" s="21"/>
    </row>
    <row r="661" spans="1:12" x14ac:dyDescent="0.25">
      <c r="A661" s="28" t="s">
        <v>166</v>
      </c>
      <c r="B661" s="36" t="s">
        <v>166</v>
      </c>
      <c r="C661" s="36" t="s">
        <v>1767</v>
      </c>
      <c r="D661" s="30" t="s">
        <v>166</v>
      </c>
      <c r="E661" s="37" t="s">
        <v>166</v>
      </c>
      <c r="F661" s="44" t="s">
        <v>166</v>
      </c>
      <c r="G661" s="33" t="s">
        <v>166</v>
      </c>
      <c r="H661" s="33" t="s">
        <v>166</v>
      </c>
      <c r="I661" s="30"/>
      <c r="J661" s="18" t="s">
        <v>166</v>
      </c>
      <c r="K661" s="36" t="s">
        <v>166</v>
      </c>
      <c r="L661" s="21"/>
    </row>
    <row r="662" spans="1:12" x14ac:dyDescent="0.25">
      <c r="A662" s="28" t="s">
        <v>166</v>
      </c>
      <c r="B662" s="36" t="s">
        <v>166</v>
      </c>
      <c r="C662" s="36" t="s">
        <v>1767</v>
      </c>
      <c r="D662" s="30" t="s">
        <v>166</v>
      </c>
      <c r="E662" s="37" t="s">
        <v>166</v>
      </c>
      <c r="F662" s="44" t="s">
        <v>166</v>
      </c>
      <c r="G662" s="33" t="s">
        <v>166</v>
      </c>
      <c r="H662" s="33" t="s">
        <v>166</v>
      </c>
      <c r="I662" s="30"/>
      <c r="J662" s="18" t="s">
        <v>166</v>
      </c>
      <c r="K662" s="36" t="s">
        <v>166</v>
      </c>
      <c r="L662" s="21"/>
    </row>
    <row r="663" spans="1:12" x14ac:dyDescent="0.25">
      <c r="A663" s="28" t="s">
        <v>166</v>
      </c>
      <c r="B663" s="36" t="s">
        <v>166</v>
      </c>
      <c r="C663" s="36" t="s">
        <v>1767</v>
      </c>
      <c r="D663" s="30" t="s">
        <v>166</v>
      </c>
      <c r="E663" s="37" t="s">
        <v>166</v>
      </c>
      <c r="F663" s="44" t="s">
        <v>166</v>
      </c>
      <c r="G663" s="33" t="s">
        <v>166</v>
      </c>
      <c r="H663" s="33" t="s">
        <v>166</v>
      </c>
      <c r="I663" s="30"/>
      <c r="J663" s="18" t="s">
        <v>166</v>
      </c>
      <c r="K663" s="36" t="s">
        <v>166</v>
      </c>
      <c r="L663" s="21"/>
    </row>
    <row r="664" spans="1:12" x14ac:dyDescent="0.25">
      <c r="A664" s="28" t="s">
        <v>166</v>
      </c>
      <c r="B664" s="36" t="s">
        <v>166</v>
      </c>
      <c r="C664" s="36" t="s">
        <v>1767</v>
      </c>
      <c r="D664" s="30" t="s">
        <v>166</v>
      </c>
      <c r="E664" s="37" t="s">
        <v>166</v>
      </c>
      <c r="F664" s="44" t="s">
        <v>166</v>
      </c>
      <c r="G664" s="33" t="s">
        <v>166</v>
      </c>
      <c r="H664" s="33" t="s">
        <v>166</v>
      </c>
      <c r="I664" s="30"/>
      <c r="J664" s="18" t="s">
        <v>166</v>
      </c>
      <c r="K664" s="36" t="s">
        <v>166</v>
      </c>
      <c r="L664" s="21"/>
    </row>
    <row r="665" spans="1:12" x14ac:dyDescent="0.25">
      <c r="A665" s="28" t="s">
        <v>166</v>
      </c>
      <c r="B665" s="36" t="s">
        <v>166</v>
      </c>
      <c r="C665" s="36" t="s">
        <v>1767</v>
      </c>
      <c r="D665" s="30" t="s">
        <v>166</v>
      </c>
      <c r="E665" s="37" t="s">
        <v>166</v>
      </c>
      <c r="F665" s="44" t="s">
        <v>166</v>
      </c>
      <c r="G665" s="33" t="s">
        <v>166</v>
      </c>
      <c r="H665" s="33" t="s">
        <v>166</v>
      </c>
      <c r="I665" s="30"/>
      <c r="J665" s="18" t="s">
        <v>166</v>
      </c>
      <c r="K665" s="36" t="s">
        <v>166</v>
      </c>
      <c r="L665" s="21"/>
    </row>
    <row r="666" spans="1:12" x14ac:dyDescent="0.25">
      <c r="A666" s="28" t="s">
        <v>166</v>
      </c>
      <c r="B666" s="36" t="s">
        <v>166</v>
      </c>
      <c r="C666" s="36" t="s">
        <v>1767</v>
      </c>
      <c r="D666" s="30" t="s">
        <v>166</v>
      </c>
      <c r="E666" s="37" t="s">
        <v>166</v>
      </c>
      <c r="F666" s="44" t="s">
        <v>166</v>
      </c>
      <c r="G666" s="33" t="s">
        <v>166</v>
      </c>
      <c r="H666" s="33" t="s">
        <v>166</v>
      </c>
      <c r="I666" s="30"/>
      <c r="J666" s="18" t="s">
        <v>166</v>
      </c>
      <c r="K666" s="36" t="s">
        <v>166</v>
      </c>
      <c r="L666" s="21"/>
    </row>
    <row r="667" spans="1:12" x14ac:dyDescent="0.25">
      <c r="A667" s="28" t="s">
        <v>166</v>
      </c>
      <c r="B667" s="36" t="s">
        <v>166</v>
      </c>
      <c r="C667" s="36" t="s">
        <v>1767</v>
      </c>
      <c r="D667" s="30" t="s">
        <v>166</v>
      </c>
      <c r="E667" s="37" t="s">
        <v>166</v>
      </c>
      <c r="F667" s="44" t="s">
        <v>166</v>
      </c>
      <c r="G667" s="33" t="s">
        <v>166</v>
      </c>
      <c r="H667" s="33" t="s">
        <v>166</v>
      </c>
      <c r="I667" s="30"/>
      <c r="J667" s="18" t="s">
        <v>166</v>
      </c>
      <c r="K667" s="36" t="s">
        <v>166</v>
      </c>
      <c r="L667" s="21"/>
    </row>
    <row r="668" spans="1:12" x14ac:dyDescent="0.25">
      <c r="A668" s="28" t="s">
        <v>166</v>
      </c>
      <c r="B668" s="36" t="s">
        <v>166</v>
      </c>
      <c r="C668" s="36" t="s">
        <v>1767</v>
      </c>
      <c r="D668" s="30" t="s">
        <v>166</v>
      </c>
      <c r="E668" s="37" t="s">
        <v>166</v>
      </c>
      <c r="F668" s="44" t="s">
        <v>166</v>
      </c>
      <c r="G668" s="33" t="s">
        <v>166</v>
      </c>
      <c r="H668" s="33" t="s">
        <v>166</v>
      </c>
      <c r="I668" s="30"/>
      <c r="J668" s="18" t="s">
        <v>166</v>
      </c>
      <c r="K668" s="36" t="s">
        <v>166</v>
      </c>
      <c r="L668" s="21"/>
    </row>
    <row r="669" spans="1:12" x14ac:dyDescent="0.25">
      <c r="A669" s="28" t="s">
        <v>166</v>
      </c>
      <c r="B669" s="36" t="s">
        <v>166</v>
      </c>
      <c r="C669" s="36" t="s">
        <v>1767</v>
      </c>
      <c r="D669" s="30" t="s">
        <v>166</v>
      </c>
      <c r="E669" s="37" t="s">
        <v>166</v>
      </c>
      <c r="F669" s="44" t="s">
        <v>166</v>
      </c>
      <c r="G669" s="33" t="s">
        <v>166</v>
      </c>
      <c r="H669" s="33" t="s">
        <v>166</v>
      </c>
      <c r="I669" s="30"/>
      <c r="J669" s="18" t="s">
        <v>166</v>
      </c>
      <c r="K669" s="36" t="s">
        <v>166</v>
      </c>
      <c r="L669" s="21"/>
    </row>
    <row r="670" spans="1:12" x14ac:dyDescent="0.25">
      <c r="A670" s="28" t="s">
        <v>166</v>
      </c>
      <c r="B670" s="36" t="s">
        <v>166</v>
      </c>
      <c r="C670" s="36" t="s">
        <v>1767</v>
      </c>
      <c r="D670" s="30" t="s">
        <v>166</v>
      </c>
      <c r="E670" s="37" t="s">
        <v>166</v>
      </c>
      <c r="F670" s="44" t="s">
        <v>166</v>
      </c>
      <c r="G670" s="33" t="s">
        <v>166</v>
      </c>
      <c r="H670" s="33" t="s">
        <v>166</v>
      </c>
      <c r="I670" s="30"/>
      <c r="J670" s="18" t="s">
        <v>166</v>
      </c>
      <c r="K670" s="36" t="s">
        <v>166</v>
      </c>
      <c r="L670" s="21"/>
    </row>
    <row r="671" spans="1:12" x14ac:dyDescent="0.25">
      <c r="A671" s="28" t="s">
        <v>166</v>
      </c>
      <c r="B671" s="36" t="s">
        <v>166</v>
      </c>
      <c r="C671" s="36" t="s">
        <v>1767</v>
      </c>
      <c r="D671" s="30" t="s">
        <v>166</v>
      </c>
      <c r="E671" s="37" t="s">
        <v>166</v>
      </c>
      <c r="F671" s="44" t="s">
        <v>166</v>
      </c>
      <c r="G671" s="33" t="s">
        <v>166</v>
      </c>
      <c r="H671" s="33" t="s">
        <v>166</v>
      </c>
      <c r="I671" s="30"/>
      <c r="J671" s="18" t="s">
        <v>166</v>
      </c>
      <c r="K671" s="36" t="s">
        <v>166</v>
      </c>
      <c r="L671" s="21"/>
    </row>
    <row r="672" spans="1:12" x14ac:dyDescent="0.25">
      <c r="A672" s="28" t="s">
        <v>166</v>
      </c>
      <c r="B672" s="36" t="s">
        <v>166</v>
      </c>
      <c r="C672" s="36" t="s">
        <v>1767</v>
      </c>
      <c r="D672" s="30" t="s">
        <v>166</v>
      </c>
      <c r="E672" s="37" t="s">
        <v>166</v>
      </c>
      <c r="F672" s="44" t="s">
        <v>166</v>
      </c>
      <c r="G672" s="33" t="s">
        <v>166</v>
      </c>
      <c r="H672" s="33" t="s">
        <v>166</v>
      </c>
      <c r="I672" s="30"/>
      <c r="J672" s="18" t="s">
        <v>166</v>
      </c>
      <c r="K672" s="36" t="s">
        <v>166</v>
      </c>
      <c r="L672" s="21"/>
    </row>
    <row r="673" spans="1:12" x14ac:dyDescent="0.25">
      <c r="A673" s="28" t="s">
        <v>166</v>
      </c>
      <c r="B673" s="36" t="s">
        <v>166</v>
      </c>
      <c r="C673" s="36" t="s">
        <v>1767</v>
      </c>
      <c r="D673" s="30" t="s">
        <v>166</v>
      </c>
      <c r="E673" s="37" t="s">
        <v>166</v>
      </c>
      <c r="F673" s="44" t="s">
        <v>166</v>
      </c>
      <c r="G673" s="33" t="s">
        <v>166</v>
      </c>
      <c r="H673" s="33" t="s">
        <v>166</v>
      </c>
      <c r="I673" s="30"/>
      <c r="J673" s="18" t="s">
        <v>166</v>
      </c>
      <c r="K673" s="36" t="s">
        <v>166</v>
      </c>
      <c r="L673" s="21"/>
    </row>
    <row r="674" spans="1:12" x14ac:dyDescent="0.25">
      <c r="A674" s="28" t="s">
        <v>166</v>
      </c>
      <c r="B674" s="36" t="s">
        <v>166</v>
      </c>
      <c r="C674" s="36" t="s">
        <v>1767</v>
      </c>
      <c r="D674" s="30" t="s">
        <v>166</v>
      </c>
      <c r="E674" s="37" t="s">
        <v>166</v>
      </c>
      <c r="F674" s="44" t="s">
        <v>166</v>
      </c>
      <c r="G674" s="33" t="s">
        <v>166</v>
      </c>
      <c r="H674" s="33" t="s">
        <v>166</v>
      </c>
      <c r="I674" s="30"/>
      <c r="J674" s="18" t="s">
        <v>166</v>
      </c>
      <c r="K674" s="36" t="s">
        <v>166</v>
      </c>
      <c r="L674" s="21"/>
    </row>
    <row r="675" spans="1:12" x14ac:dyDescent="0.25">
      <c r="A675" s="28" t="s">
        <v>166</v>
      </c>
      <c r="B675" s="36" t="s">
        <v>166</v>
      </c>
      <c r="C675" s="36" t="s">
        <v>1767</v>
      </c>
      <c r="D675" s="30" t="s">
        <v>166</v>
      </c>
      <c r="E675" s="37" t="s">
        <v>166</v>
      </c>
      <c r="F675" s="44" t="s">
        <v>166</v>
      </c>
      <c r="G675" s="33" t="s">
        <v>166</v>
      </c>
      <c r="H675" s="33" t="s">
        <v>166</v>
      </c>
      <c r="I675" s="30"/>
      <c r="J675" s="18" t="s">
        <v>166</v>
      </c>
      <c r="K675" s="36" t="s">
        <v>166</v>
      </c>
      <c r="L675" s="21"/>
    </row>
    <row r="676" spans="1:12" x14ac:dyDescent="0.25">
      <c r="A676" s="28" t="s">
        <v>166</v>
      </c>
      <c r="B676" s="36" t="s">
        <v>166</v>
      </c>
      <c r="C676" s="36" t="s">
        <v>1767</v>
      </c>
      <c r="D676" s="30" t="s">
        <v>166</v>
      </c>
      <c r="E676" s="37" t="s">
        <v>166</v>
      </c>
      <c r="F676" s="44" t="s">
        <v>166</v>
      </c>
      <c r="G676" s="33" t="s">
        <v>166</v>
      </c>
      <c r="H676" s="33" t="s">
        <v>166</v>
      </c>
      <c r="I676" s="30"/>
      <c r="J676" s="18" t="s">
        <v>166</v>
      </c>
      <c r="K676" s="36" t="s">
        <v>166</v>
      </c>
      <c r="L676" s="21"/>
    </row>
    <row r="677" spans="1:12" x14ac:dyDescent="0.25">
      <c r="A677" s="28" t="s">
        <v>166</v>
      </c>
      <c r="B677" s="36" t="s">
        <v>166</v>
      </c>
      <c r="C677" s="36" t="s">
        <v>1767</v>
      </c>
      <c r="D677" s="30" t="s">
        <v>166</v>
      </c>
      <c r="E677" s="37" t="s">
        <v>166</v>
      </c>
      <c r="F677" s="44" t="s">
        <v>166</v>
      </c>
      <c r="G677" s="33" t="s">
        <v>166</v>
      </c>
      <c r="H677" s="33" t="s">
        <v>166</v>
      </c>
      <c r="I677" s="30"/>
      <c r="J677" s="18" t="s">
        <v>166</v>
      </c>
      <c r="K677" s="36" t="s">
        <v>166</v>
      </c>
      <c r="L677" s="21"/>
    </row>
    <row r="678" spans="1:12" x14ac:dyDescent="0.25">
      <c r="A678" s="28" t="s">
        <v>166</v>
      </c>
      <c r="B678" s="36" t="s">
        <v>166</v>
      </c>
      <c r="C678" s="36" t="s">
        <v>1767</v>
      </c>
      <c r="D678" s="30" t="s">
        <v>166</v>
      </c>
      <c r="E678" s="37" t="s">
        <v>166</v>
      </c>
      <c r="F678" s="44" t="s">
        <v>166</v>
      </c>
      <c r="G678" s="33" t="s">
        <v>166</v>
      </c>
      <c r="H678" s="33" t="s">
        <v>166</v>
      </c>
      <c r="I678" s="30"/>
      <c r="J678" s="18" t="s">
        <v>166</v>
      </c>
      <c r="K678" s="36" t="s">
        <v>166</v>
      </c>
      <c r="L678" s="21"/>
    </row>
    <row r="679" spans="1:12" x14ac:dyDescent="0.25">
      <c r="A679" s="28" t="s">
        <v>166</v>
      </c>
      <c r="B679" s="36" t="s">
        <v>166</v>
      </c>
      <c r="C679" s="36" t="s">
        <v>1767</v>
      </c>
      <c r="D679" s="30" t="s">
        <v>166</v>
      </c>
      <c r="E679" s="37" t="s">
        <v>166</v>
      </c>
      <c r="F679" s="44" t="s">
        <v>166</v>
      </c>
      <c r="G679" s="33" t="s">
        <v>166</v>
      </c>
      <c r="H679" s="33" t="s">
        <v>166</v>
      </c>
      <c r="I679" s="30"/>
      <c r="J679" s="18" t="s">
        <v>166</v>
      </c>
      <c r="K679" s="36" t="s">
        <v>166</v>
      </c>
      <c r="L679" s="21"/>
    </row>
    <row r="680" spans="1:12" x14ac:dyDescent="0.25">
      <c r="A680" s="28" t="s">
        <v>166</v>
      </c>
      <c r="B680" s="36" t="s">
        <v>166</v>
      </c>
      <c r="C680" s="36" t="s">
        <v>1767</v>
      </c>
      <c r="D680" s="30" t="s">
        <v>166</v>
      </c>
      <c r="E680" s="37" t="s">
        <v>166</v>
      </c>
      <c r="F680" s="44" t="s">
        <v>166</v>
      </c>
      <c r="G680" s="33" t="s">
        <v>166</v>
      </c>
      <c r="H680" s="33" t="s">
        <v>166</v>
      </c>
      <c r="I680" s="30"/>
      <c r="J680" s="18" t="s">
        <v>166</v>
      </c>
      <c r="K680" s="36" t="s">
        <v>166</v>
      </c>
      <c r="L680" s="21"/>
    </row>
    <row r="681" spans="1:12" x14ac:dyDescent="0.25">
      <c r="A681" s="28" t="s">
        <v>166</v>
      </c>
      <c r="B681" s="36" t="s">
        <v>166</v>
      </c>
      <c r="C681" s="36" t="s">
        <v>1767</v>
      </c>
      <c r="D681" s="30" t="s">
        <v>166</v>
      </c>
      <c r="E681" s="37" t="s">
        <v>166</v>
      </c>
      <c r="F681" s="44" t="s">
        <v>166</v>
      </c>
      <c r="G681" s="33" t="s">
        <v>166</v>
      </c>
      <c r="H681" s="33" t="s">
        <v>166</v>
      </c>
      <c r="I681" s="30"/>
      <c r="J681" s="18" t="s">
        <v>166</v>
      </c>
      <c r="K681" s="36" t="s">
        <v>166</v>
      </c>
      <c r="L681" s="21"/>
    </row>
    <row r="682" spans="1:12" x14ac:dyDescent="0.25">
      <c r="A682" s="28" t="s">
        <v>166</v>
      </c>
      <c r="B682" s="36" t="s">
        <v>166</v>
      </c>
      <c r="C682" s="36" t="s">
        <v>1767</v>
      </c>
      <c r="D682" s="30" t="s">
        <v>166</v>
      </c>
      <c r="E682" s="37" t="s">
        <v>166</v>
      </c>
      <c r="F682" s="44" t="s">
        <v>166</v>
      </c>
      <c r="G682" s="33" t="s">
        <v>166</v>
      </c>
      <c r="H682" s="33" t="s">
        <v>166</v>
      </c>
      <c r="I682" s="30"/>
      <c r="J682" s="18" t="s">
        <v>166</v>
      </c>
      <c r="K682" s="36" t="s">
        <v>166</v>
      </c>
      <c r="L682" s="21"/>
    </row>
    <row r="683" spans="1:12" x14ac:dyDescent="0.25">
      <c r="A683" s="28" t="s">
        <v>166</v>
      </c>
      <c r="B683" s="36" t="s">
        <v>166</v>
      </c>
      <c r="C683" s="36" t="s">
        <v>1767</v>
      </c>
      <c r="D683" s="30" t="s">
        <v>166</v>
      </c>
      <c r="E683" s="37" t="s">
        <v>166</v>
      </c>
      <c r="F683" s="44" t="s">
        <v>166</v>
      </c>
      <c r="G683" s="33" t="s">
        <v>166</v>
      </c>
      <c r="H683" s="33" t="s">
        <v>166</v>
      </c>
      <c r="I683" s="30"/>
      <c r="J683" s="18" t="s">
        <v>166</v>
      </c>
      <c r="K683" s="36" t="s">
        <v>166</v>
      </c>
      <c r="L683" s="21"/>
    </row>
    <row r="684" spans="1:12" x14ac:dyDescent="0.25">
      <c r="A684" s="28" t="s">
        <v>166</v>
      </c>
      <c r="B684" s="36" t="s">
        <v>166</v>
      </c>
      <c r="C684" s="36" t="s">
        <v>1767</v>
      </c>
      <c r="D684" s="30" t="s">
        <v>166</v>
      </c>
      <c r="E684" s="37" t="s">
        <v>166</v>
      </c>
      <c r="F684" s="44" t="s">
        <v>166</v>
      </c>
      <c r="G684" s="33" t="s">
        <v>166</v>
      </c>
      <c r="H684" s="33" t="s">
        <v>166</v>
      </c>
      <c r="I684" s="30"/>
      <c r="J684" s="18" t="s">
        <v>166</v>
      </c>
      <c r="K684" s="36" t="s">
        <v>166</v>
      </c>
      <c r="L684" s="21"/>
    </row>
    <row r="685" spans="1:12" x14ac:dyDescent="0.25">
      <c r="A685" s="28" t="s">
        <v>166</v>
      </c>
      <c r="B685" s="36" t="s">
        <v>166</v>
      </c>
      <c r="C685" s="36" t="s">
        <v>1767</v>
      </c>
      <c r="D685" s="30" t="s">
        <v>166</v>
      </c>
      <c r="E685" s="37" t="s">
        <v>166</v>
      </c>
      <c r="F685" s="44" t="s">
        <v>166</v>
      </c>
      <c r="G685" s="33" t="s">
        <v>166</v>
      </c>
      <c r="H685" s="33" t="s">
        <v>166</v>
      </c>
      <c r="I685" s="30"/>
      <c r="J685" s="18" t="s">
        <v>166</v>
      </c>
      <c r="K685" s="36" t="s">
        <v>166</v>
      </c>
      <c r="L685" s="21"/>
    </row>
    <row r="686" spans="1:12" x14ac:dyDescent="0.25">
      <c r="A686" s="28" t="s">
        <v>166</v>
      </c>
      <c r="B686" s="36" t="s">
        <v>166</v>
      </c>
      <c r="C686" s="36" t="s">
        <v>1767</v>
      </c>
      <c r="D686" s="30" t="s">
        <v>166</v>
      </c>
      <c r="E686" s="37" t="s">
        <v>166</v>
      </c>
      <c r="F686" s="44" t="s">
        <v>166</v>
      </c>
      <c r="G686" s="33" t="s">
        <v>166</v>
      </c>
      <c r="H686" s="33" t="s">
        <v>166</v>
      </c>
      <c r="I686" s="30"/>
      <c r="J686" s="18" t="s">
        <v>166</v>
      </c>
      <c r="K686" s="36" t="s">
        <v>166</v>
      </c>
      <c r="L686" s="21"/>
    </row>
    <row r="687" spans="1:12" x14ac:dyDescent="0.25">
      <c r="A687" s="28" t="s">
        <v>166</v>
      </c>
      <c r="B687" s="36" t="s">
        <v>166</v>
      </c>
      <c r="C687" s="36" t="s">
        <v>1767</v>
      </c>
      <c r="D687" s="30" t="s">
        <v>166</v>
      </c>
      <c r="E687" s="37" t="s">
        <v>166</v>
      </c>
      <c r="F687" s="44" t="s">
        <v>166</v>
      </c>
      <c r="G687" s="33" t="s">
        <v>166</v>
      </c>
      <c r="H687" s="33" t="s">
        <v>166</v>
      </c>
      <c r="I687" s="30"/>
      <c r="J687" s="18" t="s">
        <v>166</v>
      </c>
      <c r="K687" s="36" t="s">
        <v>166</v>
      </c>
      <c r="L687" s="21"/>
    </row>
    <row r="688" spans="1:12" x14ac:dyDescent="0.25">
      <c r="A688" s="28" t="s">
        <v>166</v>
      </c>
      <c r="B688" s="36" t="s">
        <v>166</v>
      </c>
      <c r="C688" s="36" t="s">
        <v>1767</v>
      </c>
      <c r="D688" s="30" t="s">
        <v>166</v>
      </c>
      <c r="E688" s="37" t="s">
        <v>166</v>
      </c>
      <c r="F688" s="44" t="s">
        <v>166</v>
      </c>
      <c r="G688" s="33" t="s">
        <v>166</v>
      </c>
      <c r="H688" s="33" t="s">
        <v>166</v>
      </c>
      <c r="I688" s="30"/>
      <c r="J688" s="18" t="s">
        <v>166</v>
      </c>
      <c r="K688" s="36" t="s">
        <v>166</v>
      </c>
      <c r="L688" s="21"/>
    </row>
    <row r="689" spans="1:12" x14ac:dyDescent="0.25">
      <c r="A689" s="28" t="s">
        <v>166</v>
      </c>
      <c r="B689" s="36" t="s">
        <v>166</v>
      </c>
      <c r="C689" s="36" t="s">
        <v>1767</v>
      </c>
      <c r="D689" s="30" t="s">
        <v>166</v>
      </c>
      <c r="E689" s="37" t="s">
        <v>166</v>
      </c>
      <c r="F689" s="44" t="s">
        <v>166</v>
      </c>
      <c r="G689" s="33" t="s">
        <v>166</v>
      </c>
      <c r="H689" s="33" t="s">
        <v>166</v>
      </c>
      <c r="I689" s="30"/>
      <c r="J689" s="18" t="s">
        <v>166</v>
      </c>
      <c r="K689" s="36" t="s">
        <v>166</v>
      </c>
      <c r="L689" s="21"/>
    </row>
    <row r="690" spans="1:12" x14ac:dyDescent="0.25">
      <c r="A690" s="28" t="s">
        <v>166</v>
      </c>
      <c r="B690" s="36" t="s">
        <v>166</v>
      </c>
      <c r="C690" s="36" t="s">
        <v>1767</v>
      </c>
      <c r="D690" s="30" t="s">
        <v>166</v>
      </c>
      <c r="E690" s="37" t="s">
        <v>166</v>
      </c>
      <c r="F690" s="44" t="s">
        <v>166</v>
      </c>
      <c r="G690" s="33" t="s">
        <v>166</v>
      </c>
      <c r="H690" s="33" t="s">
        <v>166</v>
      </c>
      <c r="I690" s="30"/>
      <c r="J690" s="18" t="s">
        <v>166</v>
      </c>
      <c r="K690" s="36" t="s">
        <v>166</v>
      </c>
      <c r="L690" s="21"/>
    </row>
    <row r="691" spans="1:12" x14ac:dyDescent="0.25">
      <c r="A691" s="28" t="s">
        <v>166</v>
      </c>
      <c r="B691" s="36" t="s">
        <v>166</v>
      </c>
      <c r="C691" s="36" t="s">
        <v>1767</v>
      </c>
      <c r="D691" s="30" t="s">
        <v>166</v>
      </c>
      <c r="E691" s="37" t="s">
        <v>166</v>
      </c>
      <c r="F691" s="44" t="s">
        <v>166</v>
      </c>
      <c r="G691" s="33" t="s">
        <v>166</v>
      </c>
      <c r="H691" s="33" t="s">
        <v>166</v>
      </c>
      <c r="I691" s="30"/>
      <c r="J691" s="18" t="s">
        <v>166</v>
      </c>
      <c r="K691" s="36" t="s">
        <v>166</v>
      </c>
      <c r="L691" s="21"/>
    </row>
    <row r="692" spans="1:12" x14ac:dyDescent="0.25">
      <c r="A692" s="28" t="s">
        <v>166</v>
      </c>
      <c r="B692" s="36" t="s">
        <v>166</v>
      </c>
      <c r="C692" s="36" t="s">
        <v>1767</v>
      </c>
      <c r="D692" s="30" t="s">
        <v>166</v>
      </c>
      <c r="E692" s="37" t="s">
        <v>166</v>
      </c>
      <c r="F692" s="44" t="s">
        <v>166</v>
      </c>
      <c r="G692" s="33" t="s">
        <v>166</v>
      </c>
      <c r="H692" s="33" t="s">
        <v>166</v>
      </c>
      <c r="I692" s="30"/>
      <c r="J692" s="18" t="s">
        <v>166</v>
      </c>
      <c r="K692" s="36" t="s">
        <v>166</v>
      </c>
      <c r="L692" s="21"/>
    </row>
    <row r="693" spans="1:12" x14ac:dyDescent="0.25">
      <c r="A693" s="28" t="s">
        <v>166</v>
      </c>
      <c r="B693" s="36" t="s">
        <v>166</v>
      </c>
      <c r="C693" s="36" t="s">
        <v>1767</v>
      </c>
      <c r="D693" s="30" t="s">
        <v>166</v>
      </c>
      <c r="E693" s="37" t="s">
        <v>166</v>
      </c>
      <c r="F693" s="44" t="s">
        <v>166</v>
      </c>
      <c r="G693" s="33" t="s">
        <v>166</v>
      </c>
      <c r="H693" s="33" t="s">
        <v>166</v>
      </c>
      <c r="I693" s="30"/>
      <c r="J693" s="18" t="s">
        <v>166</v>
      </c>
      <c r="K693" s="36" t="s">
        <v>166</v>
      </c>
      <c r="L693" s="21"/>
    </row>
    <row r="694" spans="1:12" x14ac:dyDescent="0.25">
      <c r="A694" s="28" t="s">
        <v>166</v>
      </c>
      <c r="B694" s="36" t="s">
        <v>166</v>
      </c>
      <c r="C694" s="36" t="s">
        <v>1767</v>
      </c>
      <c r="D694" s="30" t="s">
        <v>166</v>
      </c>
      <c r="E694" s="37" t="s">
        <v>166</v>
      </c>
      <c r="F694" s="44" t="s">
        <v>166</v>
      </c>
      <c r="G694" s="33" t="s">
        <v>166</v>
      </c>
      <c r="H694" s="33" t="s">
        <v>166</v>
      </c>
      <c r="I694" s="30"/>
      <c r="J694" s="18" t="s">
        <v>166</v>
      </c>
      <c r="K694" s="36" t="s">
        <v>166</v>
      </c>
      <c r="L694" s="21"/>
    </row>
    <row r="695" spans="1:12" x14ac:dyDescent="0.25">
      <c r="A695" s="28" t="s">
        <v>166</v>
      </c>
      <c r="B695" s="36" t="s">
        <v>166</v>
      </c>
      <c r="C695" s="36" t="s">
        <v>1767</v>
      </c>
      <c r="D695" s="30" t="s">
        <v>166</v>
      </c>
      <c r="E695" s="37" t="s">
        <v>166</v>
      </c>
      <c r="F695" s="44" t="s">
        <v>166</v>
      </c>
      <c r="G695" s="33" t="s">
        <v>166</v>
      </c>
      <c r="H695" s="33" t="s">
        <v>166</v>
      </c>
      <c r="I695" s="30"/>
      <c r="J695" s="18" t="s">
        <v>166</v>
      </c>
      <c r="K695" s="36" t="s">
        <v>166</v>
      </c>
      <c r="L695" s="21"/>
    </row>
    <row r="696" spans="1:12" x14ac:dyDescent="0.25">
      <c r="A696" s="28" t="s">
        <v>166</v>
      </c>
      <c r="B696" s="36" t="s">
        <v>166</v>
      </c>
      <c r="C696" s="36" t="s">
        <v>1767</v>
      </c>
      <c r="D696" s="30" t="s">
        <v>166</v>
      </c>
      <c r="E696" s="37" t="s">
        <v>166</v>
      </c>
      <c r="F696" s="44" t="s">
        <v>166</v>
      </c>
      <c r="G696" s="33" t="s">
        <v>166</v>
      </c>
      <c r="H696" s="33" t="s">
        <v>166</v>
      </c>
      <c r="I696" s="30"/>
      <c r="J696" s="18" t="s">
        <v>166</v>
      </c>
      <c r="K696" s="36" t="s">
        <v>166</v>
      </c>
      <c r="L696" s="21"/>
    </row>
    <row r="697" spans="1:12" x14ac:dyDescent="0.25">
      <c r="A697" s="28" t="s">
        <v>166</v>
      </c>
      <c r="B697" s="36" t="s">
        <v>166</v>
      </c>
      <c r="C697" s="36" t="s">
        <v>1767</v>
      </c>
      <c r="D697" s="30" t="s">
        <v>166</v>
      </c>
      <c r="E697" s="37" t="s">
        <v>166</v>
      </c>
      <c r="F697" s="44" t="s">
        <v>166</v>
      </c>
      <c r="G697" s="33" t="s">
        <v>166</v>
      </c>
      <c r="H697" s="33" t="s">
        <v>166</v>
      </c>
      <c r="I697" s="30"/>
      <c r="J697" s="18" t="s">
        <v>166</v>
      </c>
      <c r="K697" s="36" t="s">
        <v>166</v>
      </c>
      <c r="L697" s="21"/>
    </row>
    <row r="698" spans="1:12" x14ac:dyDescent="0.25">
      <c r="A698" s="28" t="s">
        <v>166</v>
      </c>
      <c r="B698" s="36" t="s">
        <v>166</v>
      </c>
      <c r="C698" s="36" t="s">
        <v>1767</v>
      </c>
      <c r="D698" s="30" t="s">
        <v>166</v>
      </c>
      <c r="E698" s="37" t="s">
        <v>166</v>
      </c>
      <c r="F698" s="44" t="s">
        <v>166</v>
      </c>
      <c r="G698" s="33" t="s">
        <v>166</v>
      </c>
      <c r="H698" s="33" t="s">
        <v>166</v>
      </c>
      <c r="I698" s="30"/>
      <c r="J698" s="18" t="s">
        <v>166</v>
      </c>
      <c r="K698" s="36" t="s">
        <v>166</v>
      </c>
      <c r="L698" s="21"/>
    </row>
    <row r="699" spans="1:12" x14ac:dyDescent="0.25">
      <c r="A699" s="28" t="s">
        <v>166</v>
      </c>
      <c r="B699" s="36" t="s">
        <v>166</v>
      </c>
      <c r="C699" s="36" t="s">
        <v>1767</v>
      </c>
      <c r="D699" s="30" t="s">
        <v>166</v>
      </c>
      <c r="E699" s="37" t="s">
        <v>166</v>
      </c>
      <c r="F699" s="44" t="s">
        <v>166</v>
      </c>
      <c r="G699" s="33" t="s">
        <v>166</v>
      </c>
      <c r="H699" s="33" t="s">
        <v>166</v>
      </c>
      <c r="I699" s="30"/>
      <c r="J699" s="18" t="s">
        <v>166</v>
      </c>
      <c r="K699" s="36" t="s">
        <v>166</v>
      </c>
      <c r="L699" s="21"/>
    </row>
    <row r="700" spans="1:12" x14ac:dyDescent="0.25">
      <c r="A700" s="28" t="s">
        <v>166</v>
      </c>
      <c r="B700" s="36" t="s">
        <v>166</v>
      </c>
      <c r="C700" s="36" t="s">
        <v>1767</v>
      </c>
      <c r="D700" s="30" t="s">
        <v>166</v>
      </c>
      <c r="E700" s="37" t="s">
        <v>166</v>
      </c>
      <c r="F700" s="44" t="s">
        <v>166</v>
      </c>
      <c r="G700" s="33" t="s">
        <v>166</v>
      </c>
      <c r="H700" s="33" t="s">
        <v>166</v>
      </c>
      <c r="I700" s="30"/>
      <c r="J700" s="18" t="s">
        <v>166</v>
      </c>
      <c r="K700" s="36" t="s">
        <v>166</v>
      </c>
      <c r="L700" s="21"/>
    </row>
    <row r="701" spans="1:12" x14ac:dyDescent="0.25">
      <c r="A701" s="28" t="s">
        <v>166</v>
      </c>
      <c r="B701" s="36" t="s">
        <v>166</v>
      </c>
      <c r="C701" s="36" t="s">
        <v>1767</v>
      </c>
      <c r="D701" s="30" t="s">
        <v>166</v>
      </c>
      <c r="E701" s="37" t="s">
        <v>166</v>
      </c>
      <c r="F701" s="44" t="s">
        <v>166</v>
      </c>
      <c r="G701" s="33" t="s">
        <v>166</v>
      </c>
      <c r="H701" s="33" t="s">
        <v>166</v>
      </c>
      <c r="I701" s="30"/>
      <c r="J701" s="18" t="s">
        <v>166</v>
      </c>
      <c r="K701" s="36" t="s">
        <v>166</v>
      </c>
      <c r="L701" s="21"/>
    </row>
    <row r="702" spans="1:12" x14ac:dyDescent="0.25">
      <c r="A702" s="28" t="s">
        <v>166</v>
      </c>
      <c r="B702" s="36" t="s">
        <v>166</v>
      </c>
      <c r="C702" s="36" t="s">
        <v>1767</v>
      </c>
      <c r="D702" s="30" t="s">
        <v>166</v>
      </c>
      <c r="E702" s="37" t="s">
        <v>166</v>
      </c>
      <c r="F702" s="44" t="s">
        <v>166</v>
      </c>
      <c r="G702" s="33" t="s">
        <v>166</v>
      </c>
      <c r="H702" s="33" t="s">
        <v>166</v>
      </c>
      <c r="I702" s="30"/>
      <c r="J702" s="18" t="s">
        <v>166</v>
      </c>
      <c r="K702" s="36" t="s">
        <v>166</v>
      </c>
      <c r="L702" s="21"/>
    </row>
    <row r="703" spans="1:12" x14ac:dyDescent="0.25">
      <c r="A703" s="28" t="s">
        <v>166</v>
      </c>
      <c r="B703" s="36" t="s">
        <v>166</v>
      </c>
      <c r="C703" s="36" t="s">
        <v>1767</v>
      </c>
      <c r="D703" s="30" t="s">
        <v>166</v>
      </c>
      <c r="E703" s="37" t="s">
        <v>166</v>
      </c>
      <c r="F703" s="44" t="s">
        <v>166</v>
      </c>
      <c r="G703" s="33" t="s">
        <v>166</v>
      </c>
      <c r="H703" s="33" t="s">
        <v>166</v>
      </c>
      <c r="I703" s="30"/>
      <c r="J703" s="18" t="s">
        <v>166</v>
      </c>
      <c r="K703" s="36" t="s">
        <v>166</v>
      </c>
      <c r="L703" s="21"/>
    </row>
    <row r="704" spans="1:12" x14ac:dyDescent="0.25">
      <c r="A704" s="28" t="s">
        <v>166</v>
      </c>
      <c r="B704" s="36" t="s">
        <v>166</v>
      </c>
      <c r="C704" s="36" t="s">
        <v>1767</v>
      </c>
      <c r="D704" s="30" t="s">
        <v>166</v>
      </c>
      <c r="E704" s="37" t="s">
        <v>166</v>
      </c>
      <c r="F704" s="44" t="s">
        <v>166</v>
      </c>
      <c r="G704" s="33" t="s">
        <v>166</v>
      </c>
      <c r="H704" s="33" t="s">
        <v>166</v>
      </c>
      <c r="I704" s="30"/>
      <c r="J704" s="18" t="s">
        <v>166</v>
      </c>
      <c r="K704" s="36" t="s">
        <v>166</v>
      </c>
      <c r="L704" s="21"/>
    </row>
    <row r="705" spans="1:12" x14ac:dyDescent="0.25">
      <c r="A705" s="28" t="s">
        <v>166</v>
      </c>
      <c r="B705" s="36" t="s">
        <v>166</v>
      </c>
      <c r="C705" s="36" t="s">
        <v>1767</v>
      </c>
      <c r="D705" s="30" t="s">
        <v>166</v>
      </c>
      <c r="E705" s="37" t="s">
        <v>166</v>
      </c>
      <c r="F705" s="44" t="s">
        <v>166</v>
      </c>
      <c r="G705" s="33" t="s">
        <v>166</v>
      </c>
      <c r="H705" s="33" t="s">
        <v>166</v>
      </c>
      <c r="I705" s="30"/>
      <c r="J705" s="18" t="s">
        <v>166</v>
      </c>
      <c r="K705" s="36" t="s">
        <v>166</v>
      </c>
      <c r="L705" s="21"/>
    </row>
    <row r="706" spans="1:12" x14ac:dyDescent="0.25">
      <c r="A706" s="28" t="s">
        <v>166</v>
      </c>
      <c r="B706" s="36" t="s">
        <v>166</v>
      </c>
      <c r="C706" s="36" t="s">
        <v>1767</v>
      </c>
      <c r="D706" s="30" t="s">
        <v>166</v>
      </c>
      <c r="E706" s="37" t="s">
        <v>166</v>
      </c>
      <c r="F706" s="44" t="s">
        <v>166</v>
      </c>
      <c r="G706" s="33" t="s">
        <v>166</v>
      </c>
      <c r="H706" s="33" t="s">
        <v>166</v>
      </c>
      <c r="I706" s="30"/>
      <c r="J706" s="18" t="s">
        <v>166</v>
      </c>
      <c r="K706" s="36" t="s">
        <v>166</v>
      </c>
      <c r="L706" s="21"/>
    </row>
    <row r="707" spans="1:12" x14ac:dyDescent="0.25">
      <c r="A707" s="28" t="s">
        <v>166</v>
      </c>
      <c r="B707" s="36" t="s">
        <v>166</v>
      </c>
      <c r="C707" s="36" t="s">
        <v>1767</v>
      </c>
      <c r="D707" s="30" t="s">
        <v>166</v>
      </c>
      <c r="E707" s="37" t="s">
        <v>166</v>
      </c>
      <c r="F707" s="44" t="s">
        <v>166</v>
      </c>
      <c r="G707" s="33" t="s">
        <v>166</v>
      </c>
      <c r="H707" s="33" t="s">
        <v>166</v>
      </c>
      <c r="I707" s="30"/>
      <c r="J707" s="18" t="s">
        <v>166</v>
      </c>
      <c r="K707" s="36" t="s">
        <v>166</v>
      </c>
      <c r="L707" s="21"/>
    </row>
    <row r="708" spans="1:12" x14ac:dyDescent="0.25">
      <c r="A708" s="28" t="s">
        <v>166</v>
      </c>
      <c r="B708" s="36" t="s">
        <v>166</v>
      </c>
      <c r="C708" s="36" t="s">
        <v>1767</v>
      </c>
      <c r="D708" s="30" t="s">
        <v>166</v>
      </c>
      <c r="E708" s="37" t="s">
        <v>166</v>
      </c>
      <c r="F708" s="44" t="s">
        <v>166</v>
      </c>
      <c r="G708" s="33" t="s">
        <v>166</v>
      </c>
      <c r="H708" s="33" t="s">
        <v>166</v>
      </c>
      <c r="I708" s="30"/>
      <c r="J708" s="18" t="s">
        <v>166</v>
      </c>
      <c r="K708" s="36" t="s">
        <v>166</v>
      </c>
      <c r="L708" s="21"/>
    </row>
    <row r="709" spans="1:12" x14ac:dyDescent="0.25">
      <c r="A709" s="28" t="s">
        <v>166</v>
      </c>
      <c r="B709" s="36" t="s">
        <v>166</v>
      </c>
      <c r="C709" s="36" t="s">
        <v>1767</v>
      </c>
      <c r="D709" s="30" t="s">
        <v>166</v>
      </c>
      <c r="E709" s="37" t="s">
        <v>166</v>
      </c>
      <c r="F709" s="44" t="s">
        <v>166</v>
      </c>
      <c r="G709" s="33" t="s">
        <v>166</v>
      </c>
      <c r="H709" s="33" t="s">
        <v>166</v>
      </c>
      <c r="I709" s="30"/>
      <c r="J709" s="18" t="s">
        <v>166</v>
      </c>
      <c r="K709" s="36" t="s">
        <v>166</v>
      </c>
      <c r="L709" s="21"/>
    </row>
    <row r="710" spans="1:12" x14ac:dyDescent="0.25">
      <c r="A710" s="28" t="s">
        <v>166</v>
      </c>
      <c r="B710" s="36" t="s">
        <v>166</v>
      </c>
      <c r="C710" s="36" t="s">
        <v>1767</v>
      </c>
      <c r="D710" s="30" t="s">
        <v>166</v>
      </c>
      <c r="E710" s="37" t="s">
        <v>166</v>
      </c>
      <c r="F710" s="44" t="s">
        <v>166</v>
      </c>
      <c r="G710" s="33" t="s">
        <v>166</v>
      </c>
      <c r="H710" s="33" t="s">
        <v>166</v>
      </c>
      <c r="I710" s="30"/>
      <c r="J710" s="18" t="s">
        <v>166</v>
      </c>
      <c r="K710" s="36" t="s">
        <v>166</v>
      </c>
      <c r="L710" s="21"/>
    </row>
    <row r="711" spans="1:12" x14ac:dyDescent="0.25">
      <c r="A711" s="28" t="s">
        <v>166</v>
      </c>
      <c r="B711" s="36" t="s">
        <v>166</v>
      </c>
      <c r="C711" s="36" t="s">
        <v>1767</v>
      </c>
      <c r="D711" s="30" t="s">
        <v>166</v>
      </c>
      <c r="E711" s="37" t="s">
        <v>166</v>
      </c>
      <c r="F711" s="44" t="s">
        <v>166</v>
      </c>
      <c r="G711" s="33" t="s">
        <v>166</v>
      </c>
      <c r="H711" s="33" t="s">
        <v>166</v>
      </c>
      <c r="I711" s="30"/>
      <c r="J711" s="18" t="s">
        <v>166</v>
      </c>
      <c r="K711" s="36" t="s">
        <v>166</v>
      </c>
      <c r="L711" s="21"/>
    </row>
    <row r="712" spans="1:12" x14ac:dyDescent="0.25">
      <c r="A712" s="28" t="s">
        <v>166</v>
      </c>
      <c r="B712" s="36" t="s">
        <v>166</v>
      </c>
      <c r="C712" s="36" t="s">
        <v>1767</v>
      </c>
      <c r="D712" s="30" t="s">
        <v>166</v>
      </c>
      <c r="E712" s="37" t="s">
        <v>166</v>
      </c>
      <c r="F712" s="44" t="s">
        <v>166</v>
      </c>
      <c r="G712" s="33" t="s">
        <v>166</v>
      </c>
      <c r="H712" s="33" t="s">
        <v>166</v>
      </c>
      <c r="I712" s="30"/>
      <c r="J712" s="18" t="s">
        <v>166</v>
      </c>
      <c r="K712" s="36" t="s">
        <v>166</v>
      </c>
      <c r="L712" s="21"/>
    </row>
    <row r="713" spans="1:12" x14ac:dyDescent="0.25">
      <c r="A713" s="28" t="s">
        <v>166</v>
      </c>
      <c r="B713" s="36" t="s">
        <v>166</v>
      </c>
      <c r="C713" s="36" t="s">
        <v>1767</v>
      </c>
      <c r="D713" s="30" t="s">
        <v>166</v>
      </c>
      <c r="E713" s="37" t="s">
        <v>166</v>
      </c>
      <c r="F713" s="44" t="s">
        <v>166</v>
      </c>
      <c r="G713" s="33" t="s">
        <v>166</v>
      </c>
      <c r="H713" s="33" t="s">
        <v>166</v>
      </c>
      <c r="I713" s="30"/>
      <c r="J713" s="18" t="s">
        <v>166</v>
      </c>
      <c r="K713" s="36" t="s">
        <v>166</v>
      </c>
      <c r="L713" s="21"/>
    </row>
    <row r="714" spans="1:12" x14ac:dyDescent="0.25">
      <c r="A714" s="28" t="s">
        <v>166</v>
      </c>
      <c r="B714" s="36" t="s">
        <v>166</v>
      </c>
      <c r="C714" s="36" t="s">
        <v>1767</v>
      </c>
      <c r="D714" s="30" t="s">
        <v>166</v>
      </c>
      <c r="E714" s="37" t="s">
        <v>166</v>
      </c>
      <c r="F714" s="44" t="s">
        <v>166</v>
      </c>
      <c r="G714" s="33" t="s">
        <v>166</v>
      </c>
      <c r="H714" s="33" t="s">
        <v>166</v>
      </c>
      <c r="I714" s="30"/>
      <c r="J714" s="18" t="s">
        <v>166</v>
      </c>
      <c r="K714" s="36" t="s">
        <v>166</v>
      </c>
      <c r="L714" s="21"/>
    </row>
    <row r="715" spans="1:12" x14ac:dyDescent="0.25">
      <c r="A715" s="28" t="s">
        <v>166</v>
      </c>
      <c r="B715" s="36" t="s">
        <v>166</v>
      </c>
      <c r="C715" s="36" t="s">
        <v>1767</v>
      </c>
      <c r="D715" s="30" t="s">
        <v>166</v>
      </c>
      <c r="E715" s="37" t="s">
        <v>166</v>
      </c>
      <c r="F715" s="44" t="s">
        <v>166</v>
      </c>
      <c r="G715" s="33" t="s">
        <v>166</v>
      </c>
      <c r="H715" s="33" t="s">
        <v>166</v>
      </c>
      <c r="I715" s="30"/>
      <c r="J715" s="18" t="s">
        <v>166</v>
      </c>
      <c r="K715" s="36" t="s">
        <v>166</v>
      </c>
      <c r="L715" s="21"/>
    </row>
    <row r="716" spans="1:12" x14ac:dyDescent="0.25">
      <c r="A716" s="28" t="s">
        <v>166</v>
      </c>
      <c r="B716" s="36" t="s">
        <v>166</v>
      </c>
      <c r="C716" s="36" t="s">
        <v>1767</v>
      </c>
      <c r="D716" s="30" t="s">
        <v>166</v>
      </c>
      <c r="E716" s="37" t="s">
        <v>166</v>
      </c>
      <c r="F716" s="44" t="s">
        <v>166</v>
      </c>
      <c r="G716" s="33" t="s">
        <v>166</v>
      </c>
      <c r="H716" s="33" t="s">
        <v>166</v>
      </c>
      <c r="I716" s="30"/>
      <c r="J716" s="18" t="s">
        <v>166</v>
      </c>
      <c r="K716" s="36" t="s">
        <v>166</v>
      </c>
      <c r="L716" s="21"/>
    </row>
    <row r="717" spans="1:12" x14ac:dyDescent="0.25">
      <c r="A717" s="28" t="s">
        <v>166</v>
      </c>
      <c r="B717" s="36" t="s">
        <v>166</v>
      </c>
      <c r="C717" s="36" t="s">
        <v>1767</v>
      </c>
      <c r="D717" s="30" t="s">
        <v>166</v>
      </c>
      <c r="E717" s="37" t="s">
        <v>166</v>
      </c>
      <c r="F717" s="44" t="s">
        <v>166</v>
      </c>
      <c r="G717" s="33" t="s">
        <v>166</v>
      </c>
      <c r="H717" s="33" t="s">
        <v>166</v>
      </c>
      <c r="I717" s="30"/>
      <c r="J717" s="18" t="s">
        <v>166</v>
      </c>
      <c r="K717" s="36" t="s">
        <v>166</v>
      </c>
      <c r="L717" s="21"/>
    </row>
    <row r="718" spans="1:12" x14ac:dyDescent="0.25">
      <c r="A718" s="28" t="s">
        <v>166</v>
      </c>
      <c r="B718" s="36" t="s">
        <v>166</v>
      </c>
      <c r="C718" s="36" t="s">
        <v>1767</v>
      </c>
      <c r="D718" s="30" t="s">
        <v>166</v>
      </c>
      <c r="E718" s="37" t="s">
        <v>166</v>
      </c>
      <c r="F718" s="44" t="s">
        <v>166</v>
      </c>
      <c r="G718" s="33" t="s">
        <v>166</v>
      </c>
      <c r="H718" s="33" t="s">
        <v>166</v>
      </c>
      <c r="I718" s="30"/>
      <c r="J718" s="18" t="s">
        <v>166</v>
      </c>
      <c r="K718" s="36" t="s">
        <v>166</v>
      </c>
      <c r="L718" s="21"/>
    </row>
    <row r="719" spans="1:12" x14ac:dyDescent="0.25">
      <c r="A719" s="28" t="s">
        <v>166</v>
      </c>
      <c r="B719" s="36" t="s">
        <v>166</v>
      </c>
      <c r="C719" s="36" t="s">
        <v>1767</v>
      </c>
      <c r="D719" s="30" t="s">
        <v>166</v>
      </c>
      <c r="E719" s="37" t="s">
        <v>166</v>
      </c>
      <c r="F719" s="44" t="s">
        <v>166</v>
      </c>
      <c r="G719" s="33" t="s">
        <v>166</v>
      </c>
      <c r="H719" s="33" t="s">
        <v>166</v>
      </c>
      <c r="I719" s="30"/>
      <c r="J719" s="18" t="s">
        <v>166</v>
      </c>
      <c r="K719" s="36" t="s">
        <v>166</v>
      </c>
      <c r="L719" s="21"/>
    </row>
    <row r="720" spans="1:12" x14ac:dyDescent="0.25">
      <c r="A720" s="28" t="s">
        <v>166</v>
      </c>
      <c r="B720" s="36" t="s">
        <v>166</v>
      </c>
      <c r="C720" s="36" t="s">
        <v>1767</v>
      </c>
      <c r="D720" s="30" t="s">
        <v>166</v>
      </c>
      <c r="E720" s="37" t="s">
        <v>166</v>
      </c>
      <c r="F720" s="44" t="s">
        <v>166</v>
      </c>
      <c r="G720" s="33" t="s">
        <v>166</v>
      </c>
      <c r="H720" s="33" t="s">
        <v>166</v>
      </c>
      <c r="I720" s="30"/>
      <c r="J720" s="18" t="s">
        <v>166</v>
      </c>
      <c r="K720" s="36" t="s">
        <v>166</v>
      </c>
      <c r="L720" s="21"/>
    </row>
    <row r="721" spans="1:12" x14ac:dyDescent="0.25">
      <c r="A721" s="28" t="s">
        <v>166</v>
      </c>
      <c r="B721" s="36" t="s">
        <v>166</v>
      </c>
      <c r="C721" s="36" t="s">
        <v>1767</v>
      </c>
      <c r="D721" s="30" t="s">
        <v>166</v>
      </c>
      <c r="E721" s="37" t="s">
        <v>166</v>
      </c>
      <c r="F721" s="44" t="s">
        <v>166</v>
      </c>
      <c r="G721" s="33" t="s">
        <v>166</v>
      </c>
      <c r="H721" s="33" t="s">
        <v>166</v>
      </c>
      <c r="I721" s="30"/>
      <c r="J721" s="18" t="s">
        <v>166</v>
      </c>
      <c r="K721" s="36" t="s">
        <v>166</v>
      </c>
      <c r="L721" s="21"/>
    </row>
    <row r="722" spans="1:12" x14ac:dyDescent="0.25">
      <c r="A722" s="28" t="s">
        <v>166</v>
      </c>
      <c r="B722" s="36" t="s">
        <v>166</v>
      </c>
      <c r="C722" s="36" t="s">
        <v>1767</v>
      </c>
      <c r="D722" s="30" t="s">
        <v>166</v>
      </c>
      <c r="E722" s="37" t="s">
        <v>166</v>
      </c>
      <c r="F722" s="44" t="s">
        <v>166</v>
      </c>
      <c r="G722" s="33" t="s">
        <v>166</v>
      </c>
      <c r="H722" s="33" t="s">
        <v>166</v>
      </c>
      <c r="I722" s="30"/>
      <c r="J722" s="18" t="s">
        <v>166</v>
      </c>
      <c r="K722" s="36" t="s">
        <v>166</v>
      </c>
      <c r="L722" s="21"/>
    </row>
    <row r="723" spans="1:12" x14ac:dyDescent="0.25">
      <c r="A723" s="28" t="s">
        <v>166</v>
      </c>
      <c r="B723" s="36" t="s">
        <v>166</v>
      </c>
      <c r="C723" s="36" t="s">
        <v>1767</v>
      </c>
      <c r="D723" s="30" t="s">
        <v>166</v>
      </c>
      <c r="E723" s="37" t="s">
        <v>166</v>
      </c>
      <c r="F723" s="44" t="s">
        <v>166</v>
      </c>
      <c r="G723" s="33" t="s">
        <v>166</v>
      </c>
      <c r="H723" s="33" t="s">
        <v>166</v>
      </c>
      <c r="I723" s="30"/>
      <c r="J723" s="18" t="s">
        <v>166</v>
      </c>
      <c r="K723" s="36" t="s">
        <v>166</v>
      </c>
      <c r="L723" s="21"/>
    </row>
    <row r="724" spans="1:12" x14ac:dyDescent="0.25">
      <c r="A724" s="28" t="s">
        <v>166</v>
      </c>
      <c r="B724" s="36" t="s">
        <v>166</v>
      </c>
      <c r="C724" s="36" t="s">
        <v>1767</v>
      </c>
      <c r="D724" s="30" t="s">
        <v>166</v>
      </c>
      <c r="E724" s="37" t="s">
        <v>166</v>
      </c>
      <c r="F724" s="44" t="s">
        <v>166</v>
      </c>
      <c r="G724" s="33" t="s">
        <v>166</v>
      </c>
      <c r="H724" s="33" t="s">
        <v>166</v>
      </c>
      <c r="I724" s="30"/>
      <c r="J724" s="18" t="s">
        <v>166</v>
      </c>
      <c r="K724" s="36" t="s">
        <v>166</v>
      </c>
      <c r="L724" s="21"/>
    </row>
    <row r="725" spans="1:12" x14ac:dyDescent="0.25">
      <c r="A725" s="28" t="s">
        <v>166</v>
      </c>
      <c r="B725" s="36" t="s">
        <v>166</v>
      </c>
      <c r="C725" s="36" t="s">
        <v>1767</v>
      </c>
      <c r="D725" s="30" t="s">
        <v>166</v>
      </c>
      <c r="E725" s="37" t="s">
        <v>166</v>
      </c>
      <c r="F725" s="44" t="s">
        <v>166</v>
      </c>
      <c r="G725" s="33" t="s">
        <v>166</v>
      </c>
      <c r="H725" s="33" t="s">
        <v>166</v>
      </c>
      <c r="I725" s="30"/>
      <c r="J725" s="18" t="s">
        <v>166</v>
      </c>
      <c r="K725" s="36" t="s">
        <v>166</v>
      </c>
      <c r="L725" s="21"/>
    </row>
    <row r="726" spans="1:12" x14ac:dyDescent="0.25">
      <c r="A726" s="28" t="s">
        <v>166</v>
      </c>
      <c r="B726" s="36" t="s">
        <v>166</v>
      </c>
      <c r="C726" s="36" t="s">
        <v>1767</v>
      </c>
      <c r="D726" s="30" t="s">
        <v>166</v>
      </c>
      <c r="E726" s="37" t="s">
        <v>166</v>
      </c>
      <c r="F726" s="44" t="s">
        <v>166</v>
      </c>
      <c r="G726" s="33" t="s">
        <v>166</v>
      </c>
      <c r="H726" s="33" t="s">
        <v>166</v>
      </c>
      <c r="I726" s="30"/>
      <c r="J726" s="18" t="s">
        <v>166</v>
      </c>
      <c r="K726" s="36" t="s">
        <v>166</v>
      </c>
      <c r="L726" s="21"/>
    </row>
    <row r="727" spans="1:12" x14ac:dyDescent="0.25">
      <c r="A727" s="28" t="s">
        <v>166</v>
      </c>
      <c r="B727" s="36" t="s">
        <v>166</v>
      </c>
      <c r="C727" s="36" t="s">
        <v>1767</v>
      </c>
      <c r="D727" s="30" t="s">
        <v>166</v>
      </c>
      <c r="E727" s="37" t="s">
        <v>166</v>
      </c>
      <c r="F727" s="44" t="s">
        <v>166</v>
      </c>
      <c r="G727" s="33" t="s">
        <v>166</v>
      </c>
      <c r="H727" s="33" t="s">
        <v>166</v>
      </c>
      <c r="I727" s="30"/>
      <c r="J727" s="18" t="s">
        <v>166</v>
      </c>
      <c r="K727" s="36" t="s">
        <v>166</v>
      </c>
      <c r="L727" s="21"/>
    </row>
    <row r="728" spans="1:12" x14ac:dyDescent="0.25">
      <c r="A728" s="28" t="s">
        <v>166</v>
      </c>
      <c r="B728" s="36" t="s">
        <v>166</v>
      </c>
      <c r="C728" s="36" t="s">
        <v>1767</v>
      </c>
      <c r="D728" s="30" t="s">
        <v>166</v>
      </c>
      <c r="E728" s="37" t="s">
        <v>166</v>
      </c>
      <c r="F728" s="44" t="s">
        <v>166</v>
      </c>
      <c r="G728" s="33" t="s">
        <v>166</v>
      </c>
      <c r="H728" s="33" t="s">
        <v>166</v>
      </c>
      <c r="I728" s="30"/>
      <c r="J728" s="18" t="s">
        <v>166</v>
      </c>
      <c r="K728" s="36" t="s">
        <v>166</v>
      </c>
      <c r="L728" s="21"/>
    </row>
    <row r="729" spans="1:12" x14ac:dyDescent="0.25">
      <c r="A729" s="28" t="s">
        <v>166</v>
      </c>
      <c r="B729" s="36" t="s">
        <v>166</v>
      </c>
      <c r="C729" s="36" t="s">
        <v>1767</v>
      </c>
      <c r="D729" s="30" t="s">
        <v>166</v>
      </c>
      <c r="E729" s="37" t="s">
        <v>166</v>
      </c>
      <c r="F729" s="44" t="s">
        <v>166</v>
      </c>
      <c r="G729" s="33" t="s">
        <v>166</v>
      </c>
      <c r="H729" s="33" t="s">
        <v>166</v>
      </c>
      <c r="I729" s="30"/>
      <c r="J729" s="18" t="s">
        <v>166</v>
      </c>
      <c r="K729" s="36" t="s">
        <v>166</v>
      </c>
      <c r="L729" s="21"/>
    </row>
    <row r="730" spans="1:12" x14ac:dyDescent="0.25">
      <c r="A730" s="28" t="s">
        <v>166</v>
      </c>
      <c r="B730" s="36" t="s">
        <v>166</v>
      </c>
      <c r="C730" s="36" t="s">
        <v>1767</v>
      </c>
      <c r="D730" s="30" t="s">
        <v>166</v>
      </c>
      <c r="E730" s="37" t="s">
        <v>166</v>
      </c>
      <c r="F730" s="44" t="s">
        <v>166</v>
      </c>
      <c r="G730" s="33" t="s">
        <v>166</v>
      </c>
      <c r="H730" s="33" t="s">
        <v>166</v>
      </c>
      <c r="I730" s="30"/>
      <c r="J730" s="18" t="s">
        <v>166</v>
      </c>
      <c r="K730" s="36" t="s">
        <v>166</v>
      </c>
      <c r="L730" s="21"/>
    </row>
    <row r="731" spans="1:12" x14ac:dyDescent="0.25">
      <c r="A731" s="28" t="s">
        <v>166</v>
      </c>
      <c r="B731" s="36" t="s">
        <v>166</v>
      </c>
      <c r="C731" s="36" t="s">
        <v>1767</v>
      </c>
      <c r="D731" s="30" t="s">
        <v>166</v>
      </c>
      <c r="E731" s="37" t="s">
        <v>166</v>
      </c>
      <c r="F731" s="44" t="s">
        <v>166</v>
      </c>
      <c r="G731" s="33" t="s">
        <v>166</v>
      </c>
      <c r="H731" s="33" t="s">
        <v>166</v>
      </c>
      <c r="I731" s="30"/>
      <c r="J731" s="18" t="s">
        <v>166</v>
      </c>
      <c r="K731" s="36" t="s">
        <v>166</v>
      </c>
      <c r="L731" s="21"/>
    </row>
    <row r="732" spans="1:12" x14ac:dyDescent="0.25">
      <c r="A732" s="28" t="s">
        <v>166</v>
      </c>
      <c r="B732" s="36" t="s">
        <v>166</v>
      </c>
      <c r="C732" s="36" t="s">
        <v>1767</v>
      </c>
      <c r="D732" s="30" t="s">
        <v>166</v>
      </c>
      <c r="E732" s="37" t="s">
        <v>166</v>
      </c>
      <c r="F732" s="44" t="s">
        <v>166</v>
      </c>
      <c r="G732" s="33" t="s">
        <v>166</v>
      </c>
      <c r="H732" s="33" t="s">
        <v>166</v>
      </c>
      <c r="I732" s="30"/>
      <c r="J732" s="18" t="s">
        <v>166</v>
      </c>
      <c r="K732" s="36" t="s">
        <v>166</v>
      </c>
      <c r="L732" s="21"/>
    </row>
    <row r="733" spans="1:12" x14ac:dyDescent="0.25">
      <c r="A733" s="28" t="s">
        <v>166</v>
      </c>
      <c r="B733" s="36" t="s">
        <v>166</v>
      </c>
      <c r="C733" s="36" t="s">
        <v>1767</v>
      </c>
      <c r="D733" s="30" t="s">
        <v>166</v>
      </c>
      <c r="E733" s="37" t="s">
        <v>166</v>
      </c>
      <c r="F733" s="44" t="s">
        <v>166</v>
      </c>
      <c r="G733" s="33" t="s">
        <v>166</v>
      </c>
      <c r="H733" s="33" t="s">
        <v>166</v>
      </c>
      <c r="I733" s="30"/>
      <c r="J733" s="18" t="s">
        <v>166</v>
      </c>
      <c r="K733" s="36" t="s">
        <v>166</v>
      </c>
      <c r="L733" s="21"/>
    </row>
    <row r="734" spans="1:12" x14ac:dyDescent="0.25">
      <c r="A734" s="28" t="s">
        <v>166</v>
      </c>
      <c r="B734" s="36" t="s">
        <v>166</v>
      </c>
      <c r="C734" s="36" t="s">
        <v>1767</v>
      </c>
      <c r="D734" s="30" t="s">
        <v>166</v>
      </c>
      <c r="E734" s="37" t="s">
        <v>166</v>
      </c>
      <c r="F734" s="44" t="s">
        <v>166</v>
      </c>
      <c r="G734" s="33" t="s">
        <v>166</v>
      </c>
      <c r="H734" s="33" t="s">
        <v>166</v>
      </c>
      <c r="I734" s="30"/>
      <c r="J734" s="18" t="s">
        <v>166</v>
      </c>
      <c r="K734" s="36" t="s">
        <v>166</v>
      </c>
      <c r="L734" s="21"/>
    </row>
    <row r="735" spans="1:12" x14ac:dyDescent="0.25">
      <c r="A735" s="28" t="s">
        <v>166</v>
      </c>
      <c r="B735" s="36" t="s">
        <v>166</v>
      </c>
      <c r="C735" s="36" t="s">
        <v>1767</v>
      </c>
      <c r="D735" s="30" t="s">
        <v>166</v>
      </c>
      <c r="E735" s="37" t="s">
        <v>166</v>
      </c>
      <c r="F735" s="44" t="s">
        <v>166</v>
      </c>
      <c r="G735" s="33" t="s">
        <v>166</v>
      </c>
      <c r="H735" s="33" t="s">
        <v>166</v>
      </c>
      <c r="I735" s="30"/>
      <c r="J735" s="18" t="s">
        <v>166</v>
      </c>
      <c r="K735" s="36" t="s">
        <v>166</v>
      </c>
      <c r="L735" s="21"/>
    </row>
    <row r="736" spans="1:12" x14ac:dyDescent="0.25">
      <c r="A736" s="28" t="s">
        <v>166</v>
      </c>
      <c r="B736" s="36" t="s">
        <v>166</v>
      </c>
      <c r="C736" s="36" t="s">
        <v>1767</v>
      </c>
      <c r="D736" s="30" t="s">
        <v>166</v>
      </c>
      <c r="E736" s="37" t="s">
        <v>166</v>
      </c>
      <c r="F736" s="44" t="s">
        <v>166</v>
      </c>
      <c r="G736" s="33" t="s">
        <v>166</v>
      </c>
      <c r="H736" s="33" t="s">
        <v>166</v>
      </c>
      <c r="I736" s="30"/>
      <c r="J736" s="18" t="s">
        <v>166</v>
      </c>
      <c r="K736" s="36" t="s">
        <v>166</v>
      </c>
      <c r="L736" s="21"/>
    </row>
    <row r="737" spans="1:12" x14ac:dyDescent="0.25">
      <c r="A737" s="28" t="s">
        <v>166</v>
      </c>
      <c r="B737" s="36" t="s">
        <v>166</v>
      </c>
      <c r="C737" s="36" t="s">
        <v>1767</v>
      </c>
      <c r="D737" s="30" t="s">
        <v>166</v>
      </c>
      <c r="E737" s="37" t="s">
        <v>166</v>
      </c>
      <c r="F737" s="44" t="s">
        <v>166</v>
      </c>
      <c r="G737" s="33" t="s">
        <v>166</v>
      </c>
      <c r="H737" s="33" t="s">
        <v>166</v>
      </c>
      <c r="I737" s="30"/>
      <c r="J737" s="18" t="s">
        <v>166</v>
      </c>
      <c r="K737" s="36" t="s">
        <v>166</v>
      </c>
      <c r="L737" s="21"/>
    </row>
    <row r="738" spans="1:12" x14ac:dyDescent="0.25">
      <c r="A738" s="28" t="s">
        <v>166</v>
      </c>
      <c r="B738" s="36" t="s">
        <v>166</v>
      </c>
      <c r="C738" s="36" t="s">
        <v>1767</v>
      </c>
      <c r="D738" s="30" t="s">
        <v>166</v>
      </c>
      <c r="E738" s="37" t="s">
        <v>166</v>
      </c>
      <c r="F738" s="44" t="s">
        <v>166</v>
      </c>
      <c r="G738" s="33" t="s">
        <v>166</v>
      </c>
      <c r="H738" s="33" t="s">
        <v>166</v>
      </c>
      <c r="I738" s="30"/>
      <c r="J738" s="18" t="s">
        <v>166</v>
      </c>
      <c r="K738" s="36" t="s">
        <v>166</v>
      </c>
      <c r="L738" s="21"/>
    </row>
    <row r="739" spans="1:12" x14ac:dyDescent="0.25">
      <c r="A739" s="28" t="s">
        <v>166</v>
      </c>
      <c r="B739" s="36" t="s">
        <v>166</v>
      </c>
      <c r="C739" s="36" t="s">
        <v>1767</v>
      </c>
      <c r="D739" s="30" t="s">
        <v>166</v>
      </c>
      <c r="E739" s="37" t="s">
        <v>166</v>
      </c>
      <c r="F739" s="44" t="s">
        <v>166</v>
      </c>
      <c r="G739" s="33" t="s">
        <v>166</v>
      </c>
      <c r="H739" s="33" t="s">
        <v>166</v>
      </c>
      <c r="I739" s="30"/>
      <c r="J739" s="18" t="s">
        <v>166</v>
      </c>
      <c r="K739" s="36" t="s">
        <v>166</v>
      </c>
      <c r="L739" s="21"/>
    </row>
    <row r="740" spans="1:12" x14ac:dyDescent="0.25">
      <c r="A740" s="28" t="s">
        <v>166</v>
      </c>
      <c r="B740" s="36" t="s">
        <v>166</v>
      </c>
      <c r="C740" s="36" t="s">
        <v>1767</v>
      </c>
      <c r="D740" s="30" t="s">
        <v>166</v>
      </c>
      <c r="E740" s="37" t="s">
        <v>166</v>
      </c>
      <c r="F740" s="44" t="s">
        <v>166</v>
      </c>
      <c r="G740" s="33" t="s">
        <v>166</v>
      </c>
      <c r="H740" s="33" t="s">
        <v>166</v>
      </c>
      <c r="I740" s="30"/>
      <c r="J740" s="18" t="s">
        <v>166</v>
      </c>
      <c r="K740" s="36" t="s">
        <v>166</v>
      </c>
      <c r="L740" s="21"/>
    </row>
    <row r="741" spans="1:12" x14ac:dyDescent="0.25">
      <c r="A741" s="28" t="s">
        <v>166</v>
      </c>
      <c r="B741" s="36" t="s">
        <v>166</v>
      </c>
      <c r="C741" s="36" t="s">
        <v>1767</v>
      </c>
      <c r="D741" s="30" t="s">
        <v>166</v>
      </c>
      <c r="E741" s="37" t="s">
        <v>166</v>
      </c>
      <c r="F741" s="44" t="s">
        <v>166</v>
      </c>
      <c r="G741" s="33" t="s">
        <v>166</v>
      </c>
      <c r="H741" s="33" t="s">
        <v>166</v>
      </c>
      <c r="I741" s="30"/>
      <c r="J741" s="18" t="s">
        <v>166</v>
      </c>
      <c r="K741" s="36" t="s">
        <v>166</v>
      </c>
      <c r="L741" s="21"/>
    </row>
    <row r="742" spans="1:12" x14ac:dyDescent="0.25">
      <c r="A742" s="28" t="s">
        <v>166</v>
      </c>
      <c r="B742" s="36" t="s">
        <v>166</v>
      </c>
      <c r="C742" s="36" t="s">
        <v>1767</v>
      </c>
      <c r="D742" s="30" t="s">
        <v>166</v>
      </c>
      <c r="E742" s="37" t="s">
        <v>166</v>
      </c>
      <c r="F742" s="44" t="s">
        <v>166</v>
      </c>
      <c r="G742" s="33" t="s">
        <v>166</v>
      </c>
      <c r="H742" s="33" t="s">
        <v>166</v>
      </c>
      <c r="I742" s="30"/>
      <c r="J742" s="18" t="s">
        <v>166</v>
      </c>
      <c r="K742" s="36" t="s">
        <v>166</v>
      </c>
      <c r="L742" s="21"/>
    </row>
    <row r="743" spans="1:12" x14ac:dyDescent="0.25">
      <c r="A743" s="28" t="s">
        <v>166</v>
      </c>
      <c r="B743" s="36" t="s">
        <v>166</v>
      </c>
      <c r="C743" s="36" t="s">
        <v>1767</v>
      </c>
      <c r="D743" s="30" t="s">
        <v>166</v>
      </c>
      <c r="E743" s="37" t="s">
        <v>166</v>
      </c>
      <c r="F743" s="44" t="s">
        <v>166</v>
      </c>
      <c r="G743" s="33" t="s">
        <v>166</v>
      </c>
      <c r="H743" s="33" t="s">
        <v>166</v>
      </c>
      <c r="I743" s="30"/>
      <c r="J743" s="18" t="s">
        <v>166</v>
      </c>
      <c r="K743" s="36" t="s">
        <v>166</v>
      </c>
      <c r="L743" s="21"/>
    </row>
    <row r="744" spans="1:12" x14ac:dyDescent="0.25">
      <c r="A744" s="28" t="s">
        <v>166</v>
      </c>
      <c r="B744" s="36" t="s">
        <v>166</v>
      </c>
      <c r="C744" s="36" t="s">
        <v>1767</v>
      </c>
      <c r="D744" s="30" t="s">
        <v>166</v>
      </c>
      <c r="E744" s="37" t="s">
        <v>166</v>
      </c>
      <c r="F744" s="44" t="s">
        <v>166</v>
      </c>
      <c r="G744" s="33" t="s">
        <v>166</v>
      </c>
      <c r="H744" s="33" t="s">
        <v>166</v>
      </c>
      <c r="I744" s="30"/>
      <c r="J744" s="18" t="s">
        <v>166</v>
      </c>
      <c r="K744" s="36" t="s">
        <v>166</v>
      </c>
      <c r="L744" s="21"/>
    </row>
    <row r="745" spans="1:12" x14ac:dyDescent="0.25">
      <c r="A745" s="28" t="s">
        <v>166</v>
      </c>
      <c r="B745" s="36" t="s">
        <v>166</v>
      </c>
      <c r="C745" s="36" t="s">
        <v>1767</v>
      </c>
      <c r="D745" s="30" t="s">
        <v>166</v>
      </c>
      <c r="E745" s="37" t="s">
        <v>166</v>
      </c>
      <c r="F745" s="44" t="s">
        <v>166</v>
      </c>
      <c r="G745" s="33" t="s">
        <v>166</v>
      </c>
      <c r="H745" s="33" t="s">
        <v>166</v>
      </c>
      <c r="I745" s="30"/>
      <c r="J745" s="18" t="s">
        <v>166</v>
      </c>
      <c r="K745" s="36" t="s">
        <v>166</v>
      </c>
      <c r="L745" s="21"/>
    </row>
    <row r="746" spans="1:12" x14ac:dyDescent="0.25">
      <c r="A746" s="28" t="s">
        <v>166</v>
      </c>
      <c r="B746" s="36" t="s">
        <v>166</v>
      </c>
      <c r="C746" s="36" t="s">
        <v>1767</v>
      </c>
      <c r="D746" s="30" t="s">
        <v>166</v>
      </c>
      <c r="E746" s="37" t="s">
        <v>166</v>
      </c>
      <c r="F746" s="44" t="s">
        <v>166</v>
      </c>
      <c r="G746" s="33" t="s">
        <v>166</v>
      </c>
      <c r="H746" s="33" t="s">
        <v>166</v>
      </c>
      <c r="I746" s="30"/>
      <c r="J746" s="18" t="s">
        <v>166</v>
      </c>
      <c r="K746" s="36" t="s">
        <v>166</v>
      </c>
      <c r="L746" s="21"/>
    </row>
    <row r="747" spans="1:12" x14ac:dyDescent="0.25">
      <c r="A747" s="28" t="s">
        <v>166</v>
      </c>
      <c r="B747" s="36" t="s">
        <v>166</v>
      </c>
      <c r="C747" s="36" t="s">
        <v>1767</v>
      </c>
      <c r="D747" s="30" t="s">
        <v>166</v>
      </c>
      <c r="E747" s="37" t="s">
        <v>166</v>
      </c>
      <c r="F747" s="44" t="s">
        <v>166</v>
      </c>
      <c r="G747" s="33" t="s">
        <v>166</v>
      </c>
      <c r="H747" s="33" t="s">
        <v>166</v>
      </c>
      <c r="I747" s="30"/>
      <c r="J747" s="18" t="s">
        <v>166</v>
      </c>
      <c r="K747" s="36" t="s">
        <v>166</v>
      </c>
      <c r="L747" s="21"/>
    </row>
    <row r="748" spans="1:12" x14ac:dyDescent="0.25">
      <c r="A748" s="28" t="s">
        <v>166</v>
      </c>
      <c r="B748" s="36" t="s">
        <v>166</v>
      </c>
      <c r="C748" s="36" t="s">
        <v>1767</v>
      </c>
      <c r="D748" s="30" t="s">
        <v>166</v>
      </c>
      <c r="E748" s="37" t="s">
        <v>166</v>
      </c>
      <c r="F748" s="44" t="s">
        <v>166</v>
      </c>
      <c r="G748" s="33" t="s">
        <v>166</v>
      </c>
      <c r="H748" s="33" t="s">
        <v>166</v>
      </c>
      <c r="I748" s="30"/>
      <c r="J748" s="18" t="s">
        <v>166</v>
      </c>
      <c r="K748" s="36" t="s">
        <v>166</v>
      </c>
      <c r="L748" s="21"/>
    </row>
    <row r="749" spans="1:12" x14ac:dyDescent="0.25">
      <c r="A749" s="28" t="s">
        <v>166</v>
      </c>
      <c r="B749" s="36" t="s">
        <v>166</v>
      </c>
      <c r="C749" s="36" t="s">
        <v>1767</v>
      </c>
      <c r="D749" s="30" t="s">
        <v>166</v>
      </c>
      <c r="E749" s="37" t="s">
        <v>166</v>
      </c>
      <c r="F749" s="44" t="s">
        <v>166</v>
      </c>
      <c r="G749" s="33" t="s">
        <v>166</v>
      </c>
      <c r="H749" s="33" t="s">
        <v>166</v>
      </c>
      <c r="I749" s="30"/>
      <c r="J749" s="18" t="s">
        <v>166</v>
      </c>
      <c r="K749" s="36" t="s">
        <v>166</v>
      </c>
      <c r="L749" s="21"/>
    </row>
    <row r="750" spans="1:12" x14ac:dyDescent="0.25">
      <c r="A750" s="28" t="s">
        <v>166</v>
      </c>
      <c r="B750" s="36" t="s">
        <v>166</v>
      </c>
      <c r="C750" s="36" t="s">
        <v>1767</v>
      </c>
      <c r="D750" s="30" t="s">
        <v>166</v>
      </c>
      <c r="E750" s="37" t="s">
        <v>166</v>
      </c>
      <c r="F750" s="44" t="s">
        <v>166</v>
      </c>
      <c r="G750" s="33" t="s">
        <v>166</v>
      </c>
      <c r="H750" s="33" t="s">
        <v>166</v>
      </c>
      <c r="I750" s="30"/>
      <c r="J750" s="18" t="s">
        <v>166</v>
      </c>
      <c r="K750" s="36" t="s">
        <v>166</v>
      </c>
      <c r="L750" s="21"/>
    </row>
    <row r="751" spans="1:12" x14ac:dyDescent="0.25">
      <c r="A751" s="28" t="s">
        <v>166</v>
      </c>
      <c r="B751" s="36" t="s">
        <v>166</v>
      </c>
      <c r="C751" s="36" t="s">
        <v>1767</v>
      </c>
      <c r="D751" s="30" t="s">
        <v>166</v>
      </c>
      <c r="E751" s="37" t="s">
        <v>166</v>
      </c>
      <c r="F751" s="44" t="s">
        <v>166</v>
      </c>
      <c r="G751" s="33" t="s">
        <v>166</v>
      </c>
      <c r="H751" s="33" t="s">
        <v>166</v>
      </c>
      <c r="I751" s="30"/>
      <c r="J751" s="18" t="s">
        <v>166</v>
      </c>
      <c r="K751" s="36" t="s">
        <v>166</v>
      </c>
      <c r="L751" s="21"/>
    </row>
    <row r="752" spans="1:12" x14ac:dyDescent="0.25">
      <c r="A752" s="28" t="s">
        <v>166</v>
      </c>
      <c r="B752" s="36" t="s">
        <v>166</v>
      </c>
      <c r="C752" s="36" t="s">
        <v>1767</v>
      </c>
      <c r="D752" s="30" t="s">
        <v>166</v>
      </c>
      <c r="E752" s="37" t="s">
        <v>166</v>
      </c>
      <c r="F752" s="44" t="s">
        <v>166</v>
      </c>
      <c r="G752" s="33" t="s">
        <v>166</v>
      </c>
      <c r="H752" s="33" t="s">
        <v>166</v>
      </c>
      <c r="I752" s="30"/>
      <c r="J752" s="18" t="s">
        <v>166</v>
      </c>
      <c r="K752" s="36" t="s">
        <v>166</v>
      </c>
      <c r="L752" s="21"/>
    </row>
    <row r="753" spans="1:12" x14ac:dyDescent="0.25">
      <c r="A753" s="28" t="s">
        <v>166</v>
      </c>
      <c r="B753" s="36" t="s">
        <v>166</v>
      </c>
      <c r="C753" s="36" t="s">
        <v>1767</v>
      </c>
      <c r="D753" s="30" t="s">
        <v>166</v>
      </c>
      <c r="E753" s="37" t="s">
        <v>166</v>
      </c>
      <c r="F753" s="44" t="s">
        <v>166</v>
      </c>
      <c r="G753" s="33" t="s">
        <v>166</v>
      </c>
      <c r="H753" s="33" t="s">
        <v>166</v>
      </c>
      <c r="I753" s="30"/>
      <c r="J753" s="18" t="s">
        <v>166</v>
      </c>
      <c r="K753" s="36" t="s">
        <v>166</v>
      </c>
      <c r="L753" s="21"/>
    </row>
    <row r="754" spans="1:12" x14ac:dyDescent="0.25">
      <c r="A754" s="28" t="s">
        <v>166</v>
      </c>
      <c r="B754" s="36" t="s">
        <v>166</v>
      </c>
      <c r="C754" s="36" t="s">
        <v>1767</v>
      </c>
      <c r="D754" s="30" t="s">
        <v>166</v>
      </c>
      <c r="E754" s="37" t="s">
        <v>166</v>
      </c>
      <c r="F754" s="44" t="s">
        <v>166</v>
      </c>
      <c r="G754" s="33" t="s">
        <v>166</v>
      </c>
      <c r="H754" s="33" t="s">
        <v>166</v>
      </c>
      <c r="I754" s="30"/>
      <c r="J754" s="18" t="s">
        <v>166</v>
      </c>
      <c r="K754" s="36" t="s">
        <v>166</v>
      </c>
      <c r="L754" s="21"/>
    </row>
    <row r="755" spans="1:12" x14ac:dyDescent="0.25">
      <c r="A755" s="28" t="s">
        <v>166</v>
      </c>
      <c r="B755" s="36" t="s">
        <v>166</v>
      </c>
      <c r="C755" s="36" t="s">
        <v>1767</v>
      </c>
      <c r="D755" s="30" t="s">
        <v>166</v>
      </c>
      <c r="E755" s="37" t="s">
        <v>166</v>
      </c>
      <c r="F755" s="44" t="s">
        <v>166</v>
      </c>
      <c r="G755" s="33" t="s">
        <v>166</v>
      </c>
      <c r="H755" s="33" t="s">
        <v>166</v>
      </c>
      <c r="I755" s="30"/>
      <c r="J755" s="18" t="s">
        <v>166</v>
      </c>
      <c r="K755" s="36" t="s">
        <v>166</v>
      </c>
      <c r="L755" s="21"/>
    </row>
    <row r="756" spans="1:12" x14ac:dyDescent="0.25">
      <c r="A756" s="28" t="s">
        <v>166</v>
      </c>
      <c r="B756" s="36" t="s">
        <v>166</v>
      </c>
      <c r="C756" s="36" t="s">
        <v>1767</v>
      </c>
      <c r="D756" s="30" t="s">
        <v>166</v>
      </c>
      <c r="E756" s="37" t="s">
        <v>166</v>
      </c>
      <c r="F756" s="44" t="s">
        <v>166</v>
      </c>
      <c r="G756" s="33" t="s">
        <v>166</v>
      </c>
      <c r="H756" s="33" t="s">
        <v>166</v>
      </c>
      <c r="I756" s="30"/>
      <c r="J756" s="18" t="s">
        <v>166</v>
      </c>
      <c r="K756" s="36" t="s">
        <v>166</v>
      </c>
      <c r="L756" s="21"/>
    </row>
    <row r="757" spans="1:12" x14ac:dyDescent="0.25">
      <c r="A757" s="28" t="s">
        <v>166</v>
      </c>
      <c r="B757" s="36" t="s">
        <v>166</v>
      </c>
      <c r="C757" s="36" t="s">
        <v>1767</v>
      </c>
      <c r="D757" s="30" t="s">
        <v>166</v>
      </c>
      <c r="E757" s="37" t="s">
        <v>166</v>
      </c>
      <c r="F757" s="44" t="s">
        <v>166</v>
      </c>
      <c r="G757" s="33" t="s">
        <v>166</v>
      </c>
      <c r="H757" s="33" t="s">
        <v>166</v>
      </c>
      <c r="I757" s="30"/>
      <c r="J757" s="18" t="s">
        <v>166</v>
      </c>
      <c r="K757" s="36" t="s">
        <v>166</v>
      </c>
      <c r="L757" s="21"/>
    </row>
    <row r="758" spans="1:12" x14ac:dyDescent="0.25">
      <c r="A758" s="28" t="s">
        <v>166</v>
      </c>
      <c r="B758" s="36" t="s">
        <v>166</v>
      </c>
      <c r="C758" s="36" t="s">
        <v>1767</v>
      </c>
      <c r="D758" s="30" t="s">
        <v>166</v>
      </c>
      <c r="E758" s="37" t="s">
        <v>166</v>
      </c>
      <c r="F758" s="44" t="s">
        <v>166</v>
      </c>
      <c r="G758" s="33" t="s">
        <v>166</v>
      </c>
      <c r="H758" s="33" t="s">
        <v>166</v>
      </c>
      <c r="I758" s="30"/>
      <c r="J758" s="18" t="s">
        <v>166</v>
      </c>
      <c r="K758" s="36" t="s">
        <v>166</v>
      </c>
      <c r="L758" s="21"/>
    </row>
    <row r="759" spans="1:12" x14ac:dyDescent="0.25">
      <c r="A759" s="28" t="s">
        <v>166</v>
      </c>
      <c r="B759" s="36" t="s">
        <v>166</v>
      </c>
      <c r="C759" s="36" t="s">
        <v>1767</v>
      </c>
      <c r="D759" s="30" t="s">
        <v>166</v>
      </c>
      <c r="E759" s="37" t="s">
        <v>166</v>
      </c>
      <c r="F759" s="44" t="s">
        <v>166</v>
      </c>
      <c r="G759" s="33" t="s">
        <v>166</v>
      </c>
      <c r="H759" s="33" t="s">
        <v>166</v>
      </c>
      <c r="I759" s="30"/>
      <c r="J759" s="18" t="s">
        <v>166</v>
      </c>
      <c r="K759" s="36" t="s">
        <v>166</v>
      </c>
      <c r="L759" s="21"/>
    </row>
    <row r="760" spans="1:12" x14ac:dyDescent="0.25">
      <c r="A760" s="28" t="s">
        <v>166</v>
      </c>
      <c r="B760" s="36" t="s">
        <v>166</v>
      </c>
      <c r="C760" s="36" t="s">
        <v>1767</v>
      </c>
      <c r="D760" s="30" t="s">
        <v>166</v>
      </c>
      <c r="E760" s="37" t="s">
        <v>166</v>
      </c>
      <c r="F760" s="44" t="s">
        <v>166</v>
      </c>
      <c r="G760" s="33" t="s">
        <v>166</v>
      </c>
      <c r="H760" s="33" t="s">
        <v>166</v>
      </c>
      <c r="I760" s="30"/>
      <c r="J760" s="18" t="s">
        <v>166</v>
      </c>
      <c r="K760" s="36" t="s">
        <v>166</v>
      </c>
      <c r="L760" s="21"/>
    </row>
    <row r="761" spans="1:12" x14ac:dyDescent="0.25">
      <c r="A761" s="28" t="s">
        <v>166</v>
      </c>
      <c r="B761" s="36" t="s">
        <v>166</v>
      </c>
      <c r="C761" s="36" t="s">
        <v>1767</v>
      </c>
      <c r="D761" s="30" t="s">
        <v>166</v>
      </c>
      <c r="E761" s="37" t="s">
        <v>166</v>
      </c>
      <c r="F761" s="44" t="s">
        <v>166</v>
      </c>
      <c r="G761" s="33" t="s">
        <v>166</v>
      </c>
      <c r="H761" s="33" t="s">
        <v>166</v>
      </c>
      <c r="I761" s="30"/>
      <c r="J761" s="18" t="s">
        <v>166</v>
      </c>
      <c r="K761" s="36" t="s">
        <v>166</v>
      </c>
      <c r="L761" s="21"/>
    </row>
    <row r="762" spans="1:12" x14ac:dyDescent="0.25">
      <c r="A762" s="28" t="s">
        <v>166</v>
      </c>
      <c r="B762" s="36" t="s">
        <v>166</v>
      </c>
      <c r="C762" s="36" t="s">
        <v>1767</v>
      </c>
      <c r="D762" s="30" t="s">
        <v>166</v>
      </c>
      <c r="E762" s="37" t="s">
        <v>166</v>
      </c>
      <c r="F762" s="44" t="s">
        <v>166</v>
      </c>
      <c r="G762" s="33" t="s">
        <v>166</v>
      </c>
      <c r="H762" s="33" t="s">
        <v>166</v>
      </c>
      <c r="I762" s="30"/>
      <c r="J762" s="18" t="s">
        <v>166</v>
      </c>
      <c r="K762" s="36" t="s">
        <v>166</v>
      </c>
      <c r="L762" s="21"/>
    </row>
    <row r="763" spans="1:12" x14ac:dyDescent="0.25">
      <c r="A763" s="28" t="s">
        <v>166</v>
      </c>
      <c r="B763" s="36" t="s">
        <v>166</v>
      </c>
      <c r="C763" s="36" t="s">
        <v>1767</v>
      </c>
      <c r="D763" s="30" t="s">
        <v>166</v>
      </c>
      <c r="E763" s="37" t="s">
        <v>166</v>
      </c>
      <c r="F763" s="44" t="s">
        <v>166</v>
      </c>
      <c r="G763" s="33" t="s">
        <v>166</v>
      </c>
      <c r="H763" s="33" t="s">
        <v>166</v>
      </c>
      <c r="I763" s="30"/>
      <c r="J763" s="18" t="s">
        <v>166</v>
      </c>
      <c r="K763" s="36" t="s">
        <v>166</v>
      </c>
      <c r="L763" s="21"/>
    </row>
    <row r="764" spans="1:12" x14ac:dyDescent="0.25">
      <c r="A764" s="28" t="s">
        <v>166</v>
      </c>
      <c r="B764" s="36" t="s">
        <v>166</v>
      </c>
      <c r="C764" s="36" t="s">
        <v>1767</v>
      </c>
      <c r="D764" s="30" t="s">
        <v>166</v>
      </c>
      <c r="E764" s="37" t="s">
        <v>166</v>
      </c>
      <c r="F764" s="44" t="s">
        <v>166</v>
      </c>
      <c r="G764" s="33" t="s">
        <v>166</v>
      </c>
      <c r="H764" s="33" t="s">
        <v>166</v>
      </c>
      <c r="I764" s="30"/>
      <c r="J764" s="18" t="s">
        <v>166</v>
      </c>
      <c r="K764" s="36" t="s">
        <v>166</v>
      </c>
      <c r="L764" s="21"/>
    </row>
    <row r="765" spans="1:12" x14ac:dyDescent="0.25">
      <c r="A765" s="28" t="s">
        <v>166</v>
      </c>
      <c r="B765" s="36" t="s">
        <v>166</v>
      </c>
      <c r="C765" s="36" t="s">
        <v>1767</v>
      </c>
      <c r="D765" s="30" t="s">
        <v>166</v>
      </c>
      <c r="E765" s="37" t="s">
        <v>166</v>
      </c>
      <c r="F765" s="44" t="s">
        <v>166</v>
      </c>
      <c r="G765" s="33" t="s">
        <v>166</v>
      </c>
      <c r="H765" s="33" t="s">
        <v>166</v>
      </c>
      <c r="I765" s="30"/>
      <c r="J765" s="18" t="s">
        <v>166</v>
      </c>
      <c r="K765" s="36" t="s">
        <v>166</v>
      </c>
      <c r="L765" s="21"/>
    </row>
    <row r="766" spans="1:12" x14ac:dyDescent="0.25">
      <c r="A766" s="28" t="s">
        <v>166</v>
      </c>
      <c r="B766" s="36" t="s">
        <v>166</v>
      </c>
      <c r="C766" s="36" t="s">
        <v>1767</v>
      </c>
      <c r="D766" s="30" t="s">
        <v>166</v>
      </c>
      <c r="E766" s="37" t="s">
        <v>166</v>
      </c>
      <c r="F766" s="44" t="s">
        <v>166</v>
      </c>
      <c r="G766" s="33" t="s">
        <v>166</v>
      </c>
      <c r="H766" s="33" t="s">
        <v>166</v>
      </c>
      <c r="I766" s="30"/>
      <c r="J766" s="18" t="s">
        <v>166</v>
      </c>
      <c r="K766" s="36" t="s">
        <v>166</v>
      </c>
      <c r="L766" s="21"/>
    </row>
    <row r="767" spans="1:12" x14ac:dyDescent="0.25">
      <c r="A767" s="28" t="s">
        <v>166</v>
      </c>
      <c r="B767" s="36" t="s">
        <v>166</v>
      </c>
      <c r="C767" s="36" t="s">
        <v>1767</v>
      </c>
      <c r="D767" s="30" t="s">
        <v>166</v>
      </c>
      <c r="E767" s="37" t="s">
        <v>166</v>
      </c>
      <c r="F767" s="44" t="s">
        <v>166</v>
      </c>
      <c r="G767" s="33" t="s">
        <v>166</v>
      </c>
      <c r="H767" s="33" t="s">
        <v>166</v>
      </c>
      <c r="I767" s="30"/>
      <c r="J767" s="18" t="s">
        <v>166</v>
      </c>
      <c r="K767" s="36" t="s">
        <v>166</v>
      </c>
      <c r="L767" s="21"/>
    </row>
    <row r="768" spans="1:12" x14ac:dyDescent="0.25">
      <c r="A768" s="28" t="s">
        <v>166</v>
      </c>
      <c r="B768" s="36" t="s">
        <v>166</v>
      </c>
      <c r="C768" s="36" t="s">
        <v>1767</v>
      </c>
      <c r="D768" s="30" t="s">
        <v>166</v>
      </c>
      <c r="E768" s="37" t="s">
        <v>166</v>
      </c>
      <c r="F768" s="44" t="s">
        <v>166</v>
      </c>
      <c r="G768" s="33" t="s">
        <v>166</v>
      </c>
      <c r="H768" s="33" t="s">
        <v>166</v>
      </c>
      <c r="I768" s="30"/>
      <c r="J768" s="18" t="s">
        <v>166</v>
      </c>
      <c r="K768" s="36" t="s">
        <v>166</v>
      </c>
      <c r="L768" s="21"/>
    </row>
    <row r="769" spans="1:12" x14ac:dyDescent="0.25">
      <c r="A769" s="28" t="s">
        <v>166</v>
      </c>
      <c r="B769" s="36" t="s">
        <v>166</v>
      </c>
      <c r="C769" s="36" t="s">
        <v>1767</v>
      </c>
      <c r="D769" s="30" t="s">
        <v>166</v>
      </c>
      <c r="E769" s="37" t="s">
        <v>166</v>
      </c>
      <c r="F769" s="44" t="s">
        <v>166</v>
      </c>
      <c r="G769" s="33" t="s">
        <v>166</v>
      </c>
      <c r="H769" s="33" t="s">
        <v>166</v>
      </c>
      <c r="I769" s="30"/>
      <c r="J769" s="18" t="s">
        <v>166</v>
      </c>
      <c r="K769" s="36" t="s">
        <v>166</v>
      </c>
      <c r="L769" s="21"/>
    </row>
    <row r="770" spans="1:12" x14ac:dyDescent="0.25">
      <c r="A770" s="28" t="s">
        <v>166</v>
      </c>
      <c r="B770" s="36" t="s">
        <v>166</v>
      </c>
      <c r="C770" s="36" t="s">
        <v>1767</v>
      </c>
      <c r="D770" s="30" t="s">
        <v>166</v>
      </c>
      <c r="E770" s="37" t="s">
        <v>166</v>
      </c>
      <c r="F770" s="44" t="s">
        <v>166</v>
      </c>
      <c r="G770" s="33" t="s">
        <v>166</v>
      </c>
      <c r="H770" s="33" t="s">
        <v>166</v>
      </c>
      <c r="I770" s="30"/>
      <c r="J770" s="18" t="s">
        <v>166</v>
      </c>
      <c r="K770" s="36" t="s">
        <v>166</v>
      </c>
      <c r="L770" s="21"/>
    </row>
    <row r="771" spans="1:12" x14ac:dyDescent="0.25">
      <c r="A771" s="28" t="s">
        <v>166</v>
      </c>
      <c r="B771" s="36" t="s">
        <v>166</v>
      </c>
      <c r="C771" s="36" t="s">
        <v>1767</v>
      </c>
      <c r="D771" s="30" t="s">
        <v>166</v>
      </c>
      <c r="E771" s="37" t="s">
        <v>166</v>
      </c>
      <c r="F771" s="44" t="s">
        <v>166</v>
      </c>
      <c r="G771" s="33" t="s">
        <v>166</v>
      </c>
      <c r="H771" s="33" t="s">
        <v>166</v>
      </c>
      <c r="I771" s="30"/>
      <c r="J771" s="18" t="s">
        <v>166</v>
      </c>
      <c r="K771" s="36" t="s">
        <v>166</v>
      </c>
      <c r="L771" s="21"/>
    </row>
    <row r="772" spans="1:12" x14ac:dyDescent="0.25">
      <c r="A772" s="28" t="s">
        <v>166</v>
      </c>
      <c r="B772" s="36" t="s">
        <v>166</v>
      </c>
      <c r="C772" s="36" t="s">
        <v>1767</v>
      </c>
      <c r="D772" s="30" t="s">
        <v>166</v>
      </c>
      <c r="E772" s="37" t="s">
        <v>166</v>
      </c>
      <c r="F772" s="44" t="s">
        <v>166</v>
      </c>
      <c r="G772" s="33" t="s">
        <v>166</v>
      </c>
      <c r="H772" s="33" t="s">
        <v>166</v>
      </c>
      <c r="I772" s="30"/>
      <c r="J772" s="18" t="s">
        <v>166</v>
      </c>
      <c r="K772" s="36" t="s">
        <v>166</v>
      </c>
      <c r="L772" s="21"/>
    </row>
    <row r="773" spans="1:12" x14ac:dyDescent="0.25">
      <c r="A773" s="28" t="s">
        <v>166</v>
      </c>
      <c r="B773" s="36" t="s">
        <v>166</v>
      </c>
      <c r="C773" s="36" t="s">
        <v>1767</v>
      </c>
      <c r="D773" s="30" t="s">
        <v>166</v>
      </c>
      <c r="E773" s="37" t="s">
        <v>166</v>
      </c>
      <c r="F773" s="44" t="s">
        <v>166</v>
      </c>
      <c r="G773" s="33" t="s">
        <v>166</v>
      </c>
      <c r="H773" s="33" t="s">
        <v>166</v>
      </c>
      <c r="I773" s="30"/>
      <c r="J773" s="18" t="s">
        <v>166</v>
      </c>
      <c r="K773" s="36" t="s">
        <v>166</v>
      </c>
      <c r="L773" s="21"/>
    </row>
    <row r="774" spans="1:12" x14ac:dyDescent="0.25">
      <c r="A774" s="28" t="s">
        <v>166</v>
      </c>
      <c r="B774" s="36" t="s">
        <v>166</v>
      </c>
      <c r="C774" s="36" t="s">
        <v>1767</v>
      </c>
      <c r="D774" s="30" t="s">
        <v>166</v>
      </c>
      <c r="E774" s="37" t="s">
        <v>166</v>
      </c>
      <c r="F774" s="44" t="s">
        <v>166</v>
      </c>
      <c r="G774" s="33" t="s">
        <v>166</v>
      </c>
      <c r="H774" s="33" t="s">
        <v>166</v>
      </c>
      <c r="I774" s="30"/>
      <c r="J774" s="18" t="s">
        <v>166</v>
      </c>
      <c r="K774" s="36" t="s">
        <v>166</v>
      </c>
      <c r="L774" s="21"/>
    </row>
    <row r="775" spans="1:12" x14ac:dyDescent="0.25">
      <c r="A775" s="28" t="s">
        <v>166</v>
      </c>
      <c r="B775" s="36" t="s">
        <v>166</v>
      </c>
      <c r="C775" s="36" t="s">
        <v>1767</v>
      </c>
      <c r="D775" s="30" t="s">
        <v>166</v>
      </c>
      <c r="E775" s="37" t="s">
        <v>166</v>
      </c>
      <c r="F775" s="44" t="s">
        <v>166</v>
      </c>
      <c r="G775" s="33" t="s">
        <v>166</v>
      </c>
      <c r="H775" s="33" t="s">
        <v>166</v>
      </c>
      <c r="I775" s="30"/>
      <c r="J775" s="18" t="s">
        <v>166</v>
      </c>
      <c r="K775" s="36" t="s">
        <v>166</v>
      </c>
      <c r="L775" s="21"/>
    </row>
    <row r="776" spans="1:12" x14ac:dyDescent="0.25">
      <c r="A776" s="28" t="s">
        <v>166</v>
      </c>
      <c r="B776" s="36" t="s">
        <v>166</v>
      </c>
      <c r="C776" s="36" t="s">
        <v>1767</v>
      </c>
      <c r="D776" s="30" t="s">
        <v>166</v>
      </c>
      <c r="E776" s="37" t="s">
        <v>166</v>
      </c>
      <c r="F776" s="44" t="s">
        <v>166</v>
      </c>
      <c r="G776" s="33" t="s">
        <v>166</v>
      </c>
      <c r="H776" s="33" t="s">
        <v>166</v>
      </c>
      <c r="I776" s="30"/>
      <c r="J776" s="18" t="s">
        <v>166</v>
      </c>
      <c r="K776" s="36" t="s">
        <v>166</v>
      </c>
      <c r="L776" s="21"/>
    </row>
    <row r="777" spans="1:12" x14ac:dyDescent="0.25">
      <c r="A777" s="28" t="s">
        <v>166</v>
      </c>
      <c r="B777" s="36" t="s">
        <v>166</v>
      </c>
      <c r="C777" s="36" t="s">
        <v>1767</v>
      </c>
      <c r="D777" s="30" t="s">
        <v>166</v>
      </c>
      <c r="E777" s="37" t="s">
        <v>166</v>
      </c>
      <c r="F777" s="44" t="s">
        <v>166</v>
      </c>
      <c r="G777" s="33" t="s">
        <v>166</v>
      </c>
      <c r="H777" s="33" t="s">
        <v>166</v>
      </c>
      <c r="I777" s="30"/>
      <c r="J777" s="18" t="s">
        <v>166</v>
      </c>
      <c r="K777" s="36" t="s">
        <v>166</v>
      </c>
      <c r="L777" s="21"/>
    </row>
    <row r="778" spans="1:12" x14ac:dyDescent="0.25">
      <c r="A778" s="28" t="s">
        <v>166</v>
      </c>
      <c r="B778" s="36" t="s">
        <v>166</v>
      </c>
      <c r="C778" s="36" t="s">
        <v>1767</v>
      </c>
      <c r="D778" s="30" t="s">
        <v>166</v>
      </c>
      <c r="E778" s="37" t="s">
        <v>166</v>
      </c>
      <c r="F778" s="44" t="s">
        <v>166</v>
      </c>
      <c r="G778" s="33" t="s">
        <v>166</v>
      </c>
      <c r="H778" s="33" t="s">
        <v>166</v>
      </c>
      <c r="I778" s="30"/>
      <c r="J778" s="18" t="s">
        <v>166</v>
      </c>
      <c r="K778" s="36" t="s">
        <v>166</v>
      </c>
      <c r="L778" s="21"/>
    </row>
    <row r="779" spans="1:12" x14ac:dyDescent="0.25">
      <c r="A779" s="28" t="s">
        <v>166</v>
      </c>
      <c r="B779" s="36" t="s">
        <v>166</v>
      </c>
      <c r="C779" s="36" t="s">
        <v>1767</v>
      </c>
      <c r="D779" s="30" t="s">
        <v>166</v>
      </c>
      <c r="E779" s="37" t="s">
        <v>166</v>
      </c>
      <c r="F779" s="44" t="s">
        <v>166</v>
      </c>
      <c r="G779" s="33" t="s">
        <v>166</v>
      </c>
      <c r="H779" s="33" t="s">
        <v>166</v>
      </c>
      <c r="I779" s="30"/>
      <c r="J779" s="18" t="s">
        <v>166</v>
      </c>
      <c r="K779" s="36" t="s">
        <v>166</v>
      </c>
      <c r="L779" s="21"/>
    </row>
    <row r="780" spans="1:12" x14ac:dyDescent="0.25">
      <c r="A780" s="28" t="s">
        <v>166</v>
      </c>
      <c r="B780" s="36" t="s">
        <v>166</v>
      </c>
      <c r="C780" s="36" t="s">
        <v>1767</v>
      </c>
      <c r="D780" s="30" t="s">
        <v>166</v>
      </c>
      <c r="E780" s="37" t="s">
        <v>166</v>
      </c>
      <c r="F780" s="44" t="s">
        <v>166</v>
      </c>
      <c r="G780" s="33" t="s">
        <v>166</v>
      </c>
      <c r="H780" s="33" t="s">
        <v>166</v>
      </c>
      <c r="I780" s="30"/>
      <c r="J780" s="18" t="s">
        <v>166</v>
      </c>
      <c r="K780" s="36" t="s">
        <v>166</v>
      </c>
      <c r="L780" s="21"/>
    </row>
    <row r="781" spans="1:12" x14ac:dyDescent="0.25">
      <c r="A781" s="28" t="s">
        <v>166</v>
      </c>
      <c r="B781" s="36" t="s">
        <v>166</v>
      </c>
      <c r="C781" s="36" t="s">
        <v>1767</v>
      </c>
      <c r="D781" s="30" t="s">
        <v>166</v>
      </c>
      <c r="E781" s="37" t="s">
        <v>166</v>
      </c>
      <c r="F781" s="44" t="s">
        <v>166</v>
      </c>
      <c r="G781" s="33" t="s">
        <v>166</v>
      </c>
      <c r="H781" s="33" t="s">
        <v>166</v>
      </c>
      <c r="I781" s="30"/>
      <c r="J781" s="18" t="s">
        <v>166</v>
      </c>
      <c r="K781" s="36" t="s">
        <v>166</v>
      </c>
      <c r="L781" s="21"/>
    </row>
    <row r="782" spans="1:12" x14ac:dyDescent="0.25">
      <c r="A782" s="28" t="s">
        <v>166</v>
      </c>
      <c r="B782" s="36" t="s">
        <v>166</v>
      </c>
      <c r="C782" s="36" t="s">
        <v>1767</v>
      </c>
      <c r="D782" s="30" t="s">
        <v>166</v>
      </c>
      <c r="E782" s="37" t="s">
        <v>166</v>
      </c>
      <c r="F782" s="44" t="s">
        <v>166</v>
      </c>
      <c r="G782" s="33" t="s">
        <v>166</v>
      </c>
      <c r="H782" s="33" t="s">
        <v>166</v>
      </c>
      <c r="I782" s="30"/>
      <c r="J782" s="18" t="s">
        <v>166</v>
      </c>
      <c r="K782" s="36" t="s">
        <v>166</v>
      </c>
      <c r="L782" s="21"/>
    </row>
    <row r="783" spans="1:12" x14ac:dyDescent="0.25">
      <c r="A783" s="28" t="s">
        <v>166</v>
      </c>
      <c r="B783" s="36" t="s">
        <v>166</v>
      </c>
      <c r="C783" s="36" t="s">
        <v>1767</v>
      </c>
      <c r="D783" s="30" t="s">
        <v>166</v>
      </c>
      <c r="E783" s="37" t="s">
        <v>166</v>
      </c>
      <c r="F783" s="44" t="s">
        <v>166</v>
      </c>
      <c r="G783" s="33" t="s">
        <v>166</v>
      </c>
      <c r="H783" s="33" t="s">
        <v>166</v>
      </c>
      <c r="I783" s="30"/>
      <c r="J783" s="18" t="s">
        <v>166</v>
      </c>
      <c r="K783" s="36" t="s">
        <v>166</v>
      </c>
      <c r="L783" s="21"/>
    </row>
    <row r="784" spans="1:12" x14ac:dyDescent="0.25">
      <c r="A784" s="28" t="s">
        <v>166</v>
      </c>
      <c r="B784" s="36" t="s">
        <v>166</v>
      </c>
      <c r="C784" s="36" t="s">
        <v>1767</v>
      </c>
      <c r="D784" s="30" t="s">
        <v>166</v>
      </c>
      <c r="E784" s="37" t="s">
        <v>166</v>
      </c>
      <c r="F784" s="44" t="s">
        <v>166</v>
      </c>
      <c r="G784" s="33" t="s">
        <v>166</v>
      </c>
      <c r="H784" s="33" t="s">
        <v>166</v>
      </c>
      <c r="I784" s="30"/>
      <c r="J784" s="18" t="s">
        <v>166</v>
      </c>
      <c r="K784" s="36" t="s">
        <v>166</v>
      </c>
      <c r="L784" s="21"/>
    </row>
    <row r="785" spans="1:12" x14ac:dyDescent="0.25">
      <c r="A785" s="28" t="s">
        <v>166</v>
      </c>
      <c r="B785" s="36" t="s">
        <v>166</v>
      </c>
      <c r="C785" s="36" t="s">
        <v>1767</v>
      </c>
      <c r="D785" s="30" t="s">
        <v>166</v>
      </c>
      <c r="E785" s="37" t="s">
        <v>166</v>
      </c>
      <c r="F785" s="44" t="s">
        <v>166</v>
      </c>
      <c r="G785" s="33" t="s">
        <v>166</v>
      </c>
      <c r="H785" s="33" t="s">
        <v>166</v>
      </c>
      <c r="I785" s="30"/>
      <c r="J785" s="18" t="s">
        <v>166</v>
      </c>
      <c r="K785" s="36" t="s">
        <v>166</v>
      </c>
      <c r="L785" s="21"/>
    </row>
    <row r="786" spans="1:12" x14ac:dyDescent="0.25">
      <c r="A786" s="28" t="s">
        <v>166</v>
      </c>
      <c r="B786" s="36" t="s">
        <v>166</v>
      </c>
      <c r="C786" s="36" t="s">
        <v>1767</v>
      </c>
      <c r="D786" s="30" t="s">
        <v>166</v>
      </c>
      <c r="E786" s="37" t="s">
        <v>166</v>
      </c>
      <c r="F786" s="44" t="s">
        <v>166</v>
      </c>
      <c r="G786" s="33" t="s">
        <v>166</v>
      </c>
      <c r="H786" s="33" t="s">
        <v>166</v>
      </c>
      <c r="I786" s="30"/>
      <c r="J786" s="18" t="s">
        <v>166</v>
      </c>
      <c r="K786" s="36" t="s">
        <v>166</v>
      </c>
      <c r="L786" s="21"/>
    </row>
    <row r="787" spans="1:12" x14ac:dyDescent="0.25">
      <c r="A787" s="28" t="s">
        <v>166</v>
      </c>
      <c r="B787" s="36" t="s">
        <v>166</v>
      </c>
      <c r="C787" s="36" t="s">
        <v>1767</v>
      </c>
      <c r="D787" s="30" t="s">
        <v>166</v>
      </c>
      <c r="E787" s="37" t="s">
        <v>166</v>
      </c>
      <c r="F787" s="44" t="s">
        <v>166</v>
      </c>
      <c r="G787" s="33" t="s">
        <v>166</v>
      </c>
      <c r="H787" s="33" t="s">
        <v>166</v>
      </c>
      <c r="I787" s="30"/>
      <c r="J787" s="18" t="s">
        <v>166</v>
      </c>
      <c r="K787" s="36" t="s">
        <v>166</v>
      </c>
      <c r="L787" s="21"/>
    </row>
    <row r="788" spans="1:12" x14ac:dyDescent="0.25">
      <c r="A788" s="28" t="s">
        <v>166</v>
      </c>
      <c r="B788" s="36" t="s">
        <v>166</v>
      </c>
      <c r="C788" s="36" t="s">
        <v>1767</v>
      </c>
      <c r="D788" s="30" t="s">
        <v>166</v>
      </c>
      <c r="E788" s="37" t="s">
        <v>166</v>
      </c>
      <c r="F788" s="44" t="s">
        <v>166</v>
      </c>
      <c r="G788" s="33" t="s">
        <v>166</v>
      </c>
      <c r="H788" s="33" t="s">
        <v>166</v>
      </c>
      <c r="I788" s="30"/>
      <c r="J788" s="18" t="s">
        <v>166</v>
      </c>
      <c r="K788" s="36" t="s">
        <v>166</v>
      </c>
      <c r="L788" s="21"/>
    </row>
    <row r="789" spans="1:12" x14ac:dyDescent="0.25">
      <c r="A789" s="28" t="s">
        <v>166</v>
      </c>
      <c r="B789" s="36" t="s">
        <v>166</v>
      </c>
      <c r="C789" s="36" t="s">
        <v>1767</v>
      </c>
      <c r="D789" s="30" t="s">
        <v>166</v>
      </c>
      <c r="E789" s="37" t="s">
        <v>166</v>
      </c>
      <c r="F789" s="44" t="s">
        <v>166</v>
      </c>
      <c r="G789" s="33" t="s">
        <v>166</v>
      </c>
      <c r="H789" s="33" t="s">
        <v>166</v>
      </c>
      <c r="I789" s="30"/>
      <c r="J789" s="18" t="s">
        <v>166</v>
      </c>
      <c r="K789" s="36" t="s">
        <v>166</v>
      </c>
      <c r="L789" s="21"/>
    </row>
    <row r="790" spans="1:12" x14ac:dyDescent="0.25">
      <c r="A790" s="28" t="s">
        <v>166</v>
      </c>
      <c r="B790" s="36" t="s">
        <v>166</v>
      </c>
      <c r="C790" s="36" t="s">
        <v>1767</v>
      </c>
      <c r="D790" s="30" t="s">
        <v>166</v>
      </c>
      <c r="E790" s="37" t="s">
        <v>166</v>
      </c>
      <c r="F790" s="44" t="s">
        <v>166</v>
      </c>
      <c r="G790" s="33" t="s">
        <v>166</v>
      </c>
      <c r="H790" s="33" t="s">
        <v>166</v>
      </c>
      <c r="I790" s="30"/>
      <c r="J790" s="18" t="s">
        <v>166</v>
      </c>
      <c r="K790" s="36" t="s">
        <v>166</v>
      </c>
      <c r="L790" s="21"/>
    </row>
    <row r="791" spans="1:12" x14ac:dyDescent="0.25">
      <c r="A791" s="28" t="s">
        <v>166</v>
      </c>
      <c r="B791" s="36" t="s">
        <v>166</v>
      </c>
      <c r="C791" s="36" t="s">
        <v>1767</v>
      </c>
      <c r="D791" s="30" t="s">
        <v>166</v>
      </c>
      <c r="E791" s="37" t="s">
        <v>166</v>
      </c>
      <c r="F791" s="44" t="s">
        <v>166</v>
      </c>
      <c r="G791" s="33" t="s">
        <v>166</v>
      </c>
      <c r="H791" s="33" t="s">
        <v>166</v>
      </c>
      <c r="I791" s="30"/>
      <c r="J791" s="18" t="s">
        <v>166</v>
      </c>
      <c r="K791" s="36" t="s">
        <v>166</v>
      </c>
      <c r="L791" s="21"/>
    </row>
    <row r="792" spans="1:12" x14ac:dyDescent="0.25">
      <c r="A792" s="28" t="s">
        <v>166</v>
      </c>
      <c r="B792" s="36" t="s">
        <v>166</v>
      </c>
      <c r="C792" s="36" t="s">
        <v>1767</v>
      </c>
      <c r="D792" s="30" t="s">
        <v>166</v>
      </c>
      <c r="E792" s="37" t="s">
        <v>166</v>
      </c>
      <c r="F792" s="44" t="s">
        <v>166</v>
      </c>
      <c r="G792" s="33" t="s">
        <v>166</v>
      </c>
      <c r="H792" s="33" t="s">
        <v>166</v>
      </c>
      <c r="I792" s="30"/>
      <c r="J792" s="18" t="s">
        <v>166</v>
      </c>
      <c r="K792" s="36" t="s">
        <v>166</v>
      </c>
      <c r="L792" s="21"/>
    </row>
    <row r="793" spans="1:12" x14ac:dyDescent="0.25">
      <c r="A793" s="28" t="s">
        <v>166</v>
      </c>
      <c r="B793" s="36" t="s">
        <v>166</v>
      </c>
      <c r="C793" s="36" t="s">
        <v>1767</v>
      </c>
      <c r="D793" s="30" t="s">
        <v>166</v>
      </c>
      <c r="E793" s="37" t="s">
        <v>166</v>
      </c>
      <c r="F793" s="44" t="s">
        <v>166</v>
      </c>
      <c r="G793" s="33" t="s">
        <v>166</v>
      </c>
      <c r="H793" s="33" t="s">
        <v>166</v>
      </c>
      <c r="I793" s="30"/>
      <c r="J793" s="18" t="s">
        <v>166</v>
      </c>
      <c r="K793" s="36" t="s">
        <v>166</v>
      </c>
      <c r="L793" s="21"/>
    </row>
    <row r="794" spans="1:12" x14ac:dyDescent="0.25">
      <c r="A794" s="28" t="s">
        <v>166</v>
      </c>
      <c r="B794" s="36" t="s">
        <v>166</v>
      </c>
      <c r="C794" s="36" t="s">
        <v>1767</v>
      </c>
      <c r="D794" s="30" t="s">
        <v>166</v>
      </c>
      <c r="E794" s="37" t="s">
        <v>166</v>
      </c>
      <c r="F794" s="44" t="s">
        <v>166</v>
      </c>
      <c r="G794" s="33" t="s">
        <v>166</v>
      </c>
      <c r="H794" s="33" t="s">
        <v>166</v>
      </c>
      <c r="I794" s="30"/>
      <c r="J794" s="18" t="s">
        <v>166</v>
      </c>
      <c r="K794" s="36" t="s">
        <v>166</v>
      </c>
      <c r="L794" s="21"/>
    </row>
    <row r="795" spans="1:12" x14ac:dyDescent="0.25">
      <c r="A795" s="28" t="s">
        <v>166</v>
      </c>
      <c r="B795" s="36" t="s">
        <v>166</v>
      </c>
      <c r="C795" s="36" t="s">
        <v>1767</v>
      </c>
      <c r="D795" s="30" t="s">
        <v>166</v>
      </c>
      <c r="E795" s="37" t="s">
        <v>166</v>
      </c>
      <c r="F795" s="44" t="s">
        <v>166</v>
      </c>
      <c r="G795" s="33" t="s">
        <v>166</v>
      </c>
      <c r="H795" s="33" t="s">
        <v>166</v>
      </c>
      <c r="I795" s="30"/>
      <c r="J795" s="18" t="s">
        <v>166</v>
      </c>
      <c r="K795" s="36" t="s">
        <v>166</v>
      </c>
      <c r="L795" s="21"/>
    </row>
    <row r="796" spans="1:12" x14ac:dyDescent="0.25">
      <c r="A796" s="28" t="s">
        <v>166</v>
      </c>
      <c r="B796" s="36" t="s">
        <v>166</v>
      </c>
      <c r="C796" s="36" t="s">
        <v>1767</v>
      </c>
      <c r="D796" s="30" t="s">
        <v>166</v>
      </c>
      <c r="E796" s="37" t="s">
        <v>166</v>
      </c>
      <c r="F796" s="44" t="s">
        <v>166</v>
      </c>
      <c r="G796" s="33" t="s">
        <v>166</v>
      </c>
      <c r="H796" s="33" t="s">
        <v>166</v>
      </c>
      <c r="I796" s="30"/>
      <c r="J796" s="18" t="s">
        <v>166</v>
      </c>
      <c r="K796" s="36" t="s">
        <v>166</v>
      </c>
      <c r="L796" s="21"/>
    </row>
    <row r="797" spans="1:12" x14ac:dyDescent="0.25">
      <c r="A797" s="28" t="s">
        <v>166</v>
      </c>
      <c r="B797" s="36" t="s">
        <v>166</v>
      </c>
      <c r="C797" s="36" t="s">
        <v>1767</v>
      </c>
      <c r="D797" s="30" t="s">
        <v>166</v>
      </c>
      <c r="E797" s="37" t="s">
        <v>166</v>
      </c>
      <c r="F797" s="44" t="s">
        <v>166</v>
      </c>
      <c r="G797" s="33" t="s">
        <v>166</v>
      </c>
      <c r="H797" s="33" t="s">
        <v>166</v>
      </c>
      <c r="I797" s="30"/>
      <c r="J797" s="18" t="s">
        <v>166</v>
      </c>
      <c r="K797" s="36" t="s">
        <v>166</v>
      </c>
      <c r="L797" s="21"/>
    </row>
    <row r="798" spans="1:12" x14ac:dyDescent="0.25">
      <c r="A798" s="28" t="s">
        <v>166</v>
      </c>
      <c r="B798" s="36" t="s">
        <v>166</v>
      </c>
      <c r="C798" s="36" t="s">
        <v>1767</v>
      </c>
      <c r="D798" s="30" t="s">
        <v>166</v>
      </c>
      <c r="E798" s="37" t="s">
        <v>166</v>
      </c>
      <c r="F798" s="44" t="s">
        <v>166</v>
      </c>
      <c r="G798" s="33" t="s">
        <v>166</v>
      </c>
      <c r="H798" s="33" t="s">
        <v>166</v>
      </c>
      <c r="I798" s="30"/>
      <c r="J798" s="18" t="s">
        <v>166</v>
      </c>
      <c r="K798" s="36" t="s">
        <v>166</v>
      </c>
      <c r="L798" s="21"/>
    </row>
    <row r="799" spans="1:12" x14ac:dyDescent="0.25">
      <c r="A799" s="28" t="s">
        <v>166</v>
      </c>
      <c r="B799" s="36" t="s">
        <v>166</v>
      </c>
      <c r="C799" s="36" t="s">
        <v>1767</v>
      </c>
      <c r="D799" s="30" t="s">
        <v>166</v>
      </c>
      <c r="E799" s="37" t="s">
        <v>166</v>
      </c>
      <c r="F799" s="44" t="s">
        <v>166</v>
      </c>
      <c r="G799" s="33" t="s">
        <v>166</v>
      </c>
      <c r="H799" s="33" t="s">
        <v>166</v>
      </c>
      <c r="I799" s="30"/>
      <c r="J799" s="18" t="s">
        <v>166</v>
      </c>
      <c r="K799" s="36" t="s">
        <v>166</v>
      </c>
      <c r="L799" s="21"/>
    </row>
    <row r="800" spans="1:12" x14ac:dyDescent="0.25">
      <c r="A800" s="28" t="s">
        <v>166</v>
      </c>
      <c r="B800" s="36" t="s">
        <v>166</v>
      </c>
      <c r="C800" s="36" t="s">
        <v>1767</v>
      </c>
      <c r="D800" s="30" t="s">
        <v>166</v>
      </c>
      <c r="E800" s="37" t="s">
        <v>166</v>
      </c>
      <c r="F800" s="44" t="s">
        <v>166</v>
      </c>
      <c r="G800" s="33" t="s">
        <v>166</v>
      </c>
      <c r="H800" s="33" t="s">
        <v>166</v>
      </c>
      <c r="I800" s="30"/>
      <c r="J800" s="18" t="s">
        <v>166</v>
      </c>
      <c r="K800" s="36" t="s">
        <v>166</v>
      </c>
      <c r="L800" s="21"/>
    </row>
    <row r="801" spans="1:12" x14ac:dyDescent="0.25">
      <c r="A801" s="28" t="s">
        <v>166</v>
      </c>
      <c r="B801" s="36" t="s">
        <v>166</v>
      </c>
      <c r="C801" s="36" t="s">
        <v>1767</v>
      </c>
      <c r="D801" s="30" t="s">
        <v>166</v>
      </c>
      <c r="E801" s="37" t="s">
        <v>166</v>
      </c>
      <c r="F801" s="44" t="s">
        <v>166</v>
      </c>
      <c r="G801" s="33" t="s">
        <v>166</v>
      </c>
      <c r="H801" s="33" t="s">
        <v>166</v>
      </c>
      <c r="I801" s="30"/>
      <c r="J801" s="18" t="s">
        <v>166</v>
      </c>
      <c r="K801" s="36" t="s">
        <v>166</v>
      </c>
      <c r="L801" s="21"/>
    </row>
    <row r="802" spans="1:12" x14ac:dyDescent="0.25">
      <c r="A802" s="28" t="s">
        <v>166</v>
      </c>
      <c r="B802" s="36" t="s">
        <v>166</v>
      </c>
      <c r="C802" s="36" t="s">
        <v>1767</v>
      </c>
      <c r="D802" s="30" t="s">
        <v>166</v>
      </c>
      <c r="E802" s="37" t="s">
        <v>166</v>
      </c>
      <c r="F802" s="44" t="s">
        <v>166</v>
      </c>
      <c r="G802" s="33" t="s">
        <v>166</v>
      </c>
      <c r="H802" s="33" t="s">
        <v>166</v>
      </c>
      <c r="I802" s="30"/>
      <c r="J802" s="18" t="s">
        <v>166</v>
      </c>
      <c r="K802" s="36" t="s">
        <v>166</v>
      </c>
      <c r="L802" s="21"/>
    </row>
    <row r="803" spans="1:12" x14ac:dyDescent="0.25">
      <c r="A803" s="28" t="s">
        <v>166</v>
      </c>
      <c r="B803" s="36" t="s">
        <v>166</v>
      </c>
      <c r="C803" s="36" t="s">
        <v>1767</v>
      </c>
      <c r="D803" s="30" t="s">
        <v>166</v>
      </c>
      <c r="E803" s="37" t="s">
        <v>166</v>
      </c>
      <c r="F803" s="44" t="s">
        <v>166</v>
      </c>
      <c r="G803" s="33" t="s">
        <v>166</v>
      </c>
      <c r="H803" s="33" t="s">
        <v>166</v>
      </c>
      <c r="I803" s="30"/>
      <c r="J803" s="18" t="s">
        <v>166</v>
      </c>
      <c r="K803" s="36" t="s">
        <v>166</v>
      </c>
      <c r="L803" s="21"/>
    </row>
    <row r="804" spans="1:12" x14ac:dyDescent="0.25">
      <c r="A804" s="28" t="s">
        <v>166</v>
      </c>
      <c r="B804" s="36" t="s">
        <v>166</v>
      </c>
      <c r="C804" s="36" t="s">
        <v>1767</v>
      </c>
      <c r="D804" s="30" t="s">
        <v>166</v>
      </c>
      <c r="E804" s="37" t="s">
        <v>166</v>
      </c>
      <c r="F804" s="44" t="s">
        <v>166</v>
      </c>
      <c r="G804" s="33" t="s">
        <v>166</v>
      </c>
      <c r="H804" s="33" t="s">
        <v>166</v>
      </c>
      <c r="I804" s="30"/>
      <c r="J804" s="18" t="s">
        <v>166</v>
      </c>
      <c r="K804" s="36" t="s">
        <v>166</v>
      </c>
      <c r="L804" s="21"/>
    </row>
    <row r="805" spans="1:12" x14ac:dyDescent="0.25">
      <c r="A805" s="28" t="s">
        <v>166</v>
      </c>
      <c r="B805" s="36" t="s">
        <v>166</v>
      </c>
      <c r="C805" s="36" t="s">
        <v>1767</v>
      </c>
      <c r="D805" s="30" t="s">
        <v>166</v>
      </c>
      <c r="E805" s="37" t="s">
        <v>166</v>
      </c>
      <c r="F805" s="44" t="s">
        <v>166</v>
      </c>
      <c r="G805" s="33" t="s">
        <v>166</v>
      </c>
      <c r="H805" s="33" t="s">
        <v>166</v>
      </c>
      <c r="I805" s="30"/>
      <c r="J805" s="18" t="s">
        <v>166</v>
      </c>
      <c r="K805" s="36" t="s">
        <v>166</v>
      </c>
      <c r="L805" s="21"/>
    </row>
    <row r="806" spans="1:12" x14ac:dyDescent="0.25">
      <c r="A806" s="28" t="s">
        <v>166</v>
      </c>
      <c r="B806" s="36" t="s">
        <v>166</v>
      </c>
      <c r="C806" s="36" t="s">
        <v>1767</v>
      </c>
      <c r="D806" s="30" t="s">
        <v>166</v>
      </c>
      <c r="E806" s="37" t="s">
        <v>166</v>
      </c>
      <c r="F806" s="44" t="s">
        <v>166</v>
      </c>
      <c r="G806" s="33" t="s">
        <v>166</v>
      </c>
      <c r="H806" s="33" t="s">
        <v>166</v>
      </c>
      <c r="I806" s="30"/>
      <c r="J806" s="18" t="s">
        <v>166</v>
      </c>
      <c r="K806" s="36" t="s">
        <v>166</v>
      </c>
      <c r="L806" s="21"/>
    </row>
    <row r="807" spans="1:12" x14ac:dyDescent="0.25">
      <c r="A807" s="28" t="s">
        <v>166</v>
      </c>
      <c r="B807" s="36" t="s">
        <v>166</v>
      </c>
      <c r="C807" s="36" t="s">
        <v>1767</v>
      </c>
      <c r="D807" s="30" t="s">
        <v>166</v>
      </c>
      <c r="E807" s="37" t="s">
        <v>166</v>
      </c>
      <c r="F807" s="44" t="s">
        <v>166</v>
      </c>
      <c r="G807" s="33" t="s">
        <v>166</v>
      </c>
      <c r="H807" s="33" t="s">
        <v>166</v>
      </c>
      <c r="I807" s="30"/>
      <c r="J807" s="18" t="s">
        <v>166</v>
      </c>
      <c r="K807" s="36" t="s">
        <v>166</v>
      </c>
      <c r="L807" s="21"/>
    </row>
    <row r="808" spans="1:12" x14ac:dyDescent="0.25">
      <c r="A808" s="28" t="s">
        <v>166</v>
      </c>
      <c r="B808" s="36" t="s">
        <v>166</v>
      </c>
      <c r="C808" s="36" t="s">
        <v>1767</v>
      </c>
      <c r="D808" s="30" t="s">
        <v>166</v>
      </c>
      <c r="E808" s="37" t="s">
        <v>166</v>
      </c>
      <c r="F808" s="44" t="s">
        <v>166</v>
      </c>
      <c r="G808" s="33" t="s">
        <v>166</v>
      </c>
      <c r="H808" s="33" t="s">
        <v>166</v>
      </c>
      <c r="I808" s="30"/>
      <c r="J808" s="18" t="s">
        <v>166</v>
      </c>
      <c r="K808" s="36" t="s">
        <v>166</v>
      </c>
      <c r="L808" s="21"/>
    </row>
    <row r="809" spans="1:12" x14ac:dyDescent="0.25">
      <c r="A809" s="28" t="s">
        <v>166</v>
      </c>
      <c r="B809" s="36" t="s">
        <v>166</v>
      </c>
      <c r="C809" s="36" t="s">
        <v>1767</v>
      </c>
      <c r="D809" s="30" t="s">
        <v>166</v>
      </c>
      <c r="E809" s="37" t="s">
        <v>166</v>
      </c>
      <c r="F809" s="44" t="s">
        <v>166</v>
      </c>
      <c r="G809" s="33" t="s">
        <v>166</v>
      </c>
      <c r="H809" s="33" t="s">
        <v>166</v>
      </c>
      <c r="I809" s="30"/>
      <c r="J809" s="18" t="s">
        <v>166</v>
      </c>
      <c r="K809" s="36" t="s">
        <v>166</v>
      </c>
      <c r="L809" s="21"/>
    </row>
    <row r="810" spans="1:12" x14ac:dyDescent="0.25">
      <c r="A810" s="28" t="s">
        <v>166</v>
      </c>
      <c r="B810" s="36" t="s">
        <v>166</v>
      </c>
      <c r="C810" s="36" t="s">
        <v>1767</v>
      </c>
      <c r="D810" s="30" t="s">
        <v>166</v>
      </c>
      <c r="E810" s="37" t="s">
        <v>166</v>
      </c>
      <c r="F810" s="44" t="s">
        <v>166</v>
      </c>
      <c r="G810" s="33" t="s">
        <v>166</v>
      </c>
      <c r="H810" s="33" t="s">
        <v>166</v>
      </c>
      <c r="I810" s="30"/>
      <c r="J810" s="18" t="s">
        <v>166</v>
      </c>
      <c r="K810" s="36" t="s">
        <v>166</v>
      </c>
      <c r="L810" s="21"/>
    </row>
    <row r="811" spans="1:12" x14ac:dyDescent="0.25">
      <c r="A811" s="28" t="s">
        <v>166</v>
      </c>
      <c r="B811" s="36" t="s">
        <v>166</v>
      </c>
      <c r="C811" s="36" t="s">
        <v>1767</v>
      </c>
      <c r="D811" s="30" t="s">
        <v>166</v>
      </c>
      <c r="E811" s="37" t="s">
        <v>166</v>
      </c>
      <c r="F811" s="44" t="s">
        <v>166</v>
      </c>
      <c r="G811" s="33" t="s">
        <v>166</v>
      </c>
      <c r="H811" s="33" t="s">
        <v>166</v>
      </c>
      <c r="I811" s="30"/>
      <c r="J811" s="18" t="s">
        <v>166</v>
      </c>
      <c r="K811" s="36" t="s">
        <v>166</v>
      </c>
      <c r="L811" s="21"/>
    </row>
    <row r="812" spans="1:12" x14ac:dyDescent="0.25">
      <c r="A812" s="28" t="s">
        <v>166</v>
      </c>
      <c r="B812" s="36" t="s">
        <v>166</v>
      </c>
      <c r="C812" s="36" t="s">
        <v>1767</v>
      </c>
      <c r="D812" s="30" t="s">
        <v>166</v>
      </c>
      <c r="E812" s="37" t="s">
        <v>166</v>
      </c>
      <c r="F812" s="44" t="s">
        <v>166</v>
      </c>
      <c r="G812" s="33" t="s">
        <v>166</v>
      </c>
      <c r="H812" s="33" t="s">
        <v>166</v>
      </c>
      <c r="I812" s="30"/>
      <c r="J812" s="18" t="s">
        <v>166</v>
      </c>
      <c r="K812" s="36" t="s">
        <v>166</v>
      </c>
      <c r="L812" s="21"/>
    </row>
    <row r="813" spans="1:12" x14ac:dyDescent="0.25">
      <c r="A813" s="28" t="s">
        <v>166</v>
      </c>
      <c r="B813" s="36" t="s">
        <v>166</v>
      </c>
      <c r="C813" s="36" t="s">
        <v>1767</v>
      </c>
      <c r="D813" s="30" t="s">
        <v>166</v>
      </c>
      <c r="E813" s="37" t="s">
        <v>166</v>
      </c>
      <c r="F813" s="44" t="s">
        <v>166</v>
      </c>
      <c r="G813" s="33" t="s">
        <v>166</v>
      </c>
      <c r="H813" s="33" t="s">
        <v>166</v>
      </c>
      <c r="I813" s="30"/>
      <c r="J813" s="18" t="s">
        <v>166</v>
      </c>
      <c r="K813" s="36" t="s">
        <v>166</v>
      </c>
      <c r="L813" s="21"/>
    </row>
    <row r="814" spans="1:12" x14ac:dyDescent="0.25">
      <c r="A814" s="28" t="s">
        <v>166</v>
      </c>
      <c r="B814" s="36" t="s">
        <v>166</v>
      </c>
      <c r="C814" s="36" t="s">
        <v>1767</v>
      </c>
      <c r="D814" s="30" t="s">
        <v>166</v>
      </c>
      <c r="E814" s="37" t="s">
        <v>166</v>
      </c>
      <c r="F814" s="44" t="s">
        <v>166</v>
      </c>
      <c r="G814" s="33" t="s">
        <v>166</v>
      </c>
      <c r="H814" s="33" t="s">
        <v>166</v>
      </c>
      <c r="I814" s="30"/>
      <c r="J814" s="18" t="s">
        <v>166</v>
      </c>
      <c r="K814" s="36" t="s">
        <v>166</v>
      </c>
      <c r="L814" s="21"/>
    </row>
    <row r="815" spans="1:12" x14ac:dyDescent="0.25">
      <c r="A815" s="28" t="s">
        <v>166</v>
      </c>
      <c r="B815" s="36" t="s">
        <v>166</v>
      </c>
      <c r="C815" s="36" t="s">
        <v>1767</v>
      </c>
      <c r="D815" s="30" t="s">
        <v>166</v>
      </c>
      <c r="E815" s="37" t="s">
        <v>166</v>
      </c>
      <c r="F815" s="44" t="s">
        <v>166</v>
      </c>
      <c r="G815" s="33" t="s">
        <v>166</v>
      </c>
      <c r="H815" s="33" t="s">
        <v>166</v>
      </c>
      <c r="I815" s="30"/>
      <c r="J815" s="18" t="s">
        <v>166</v>
      </c>
      <c r="K815" s="36" t="s">
        <v>166</v>
      </c>
      <c r="L815" s="21"/>
    </row>
    <row r="816" spans="1:12" x14ac:dyDescent="0.25">
      <c r="A816" s="28" t="s">
        <v>166</v>
      </c>
      <c r="B816" s="36" t="s">
        <v>166</v>
      </c>
      <c r="C816" s="36" t="s">
        <v>1767</v>
      </c>
      <c r="D816" s="30" t="s">
        <v>166</v>
      </c>
      <c r="E816" s="37" t="s">
        <v>166</v>
      </c>
      <c r="F816" s="44" t="s">
        <v>166</v>
      </c>
      <c r="G816" s="33" t="s">
        <v>166</v>
      </c>
      <c r="H816" s="33" t="s">
        <v>166</v>
      </c>
      <c r="I816" s="30"/>
      <c r="J816" s="18" t="s">
        <v>166</v>
      </c>
      <c r="K816" s="36" t="s">
        <v>166</v>
      </c>
      <c r="L816" s="21"/>
    </row>
    <row r="817" spans="1:12" x14ac:dyDescent="0.25">
      <c r="A817" s="28" t="s">
        <v>166</v>
      </c>
      <c r="B817" s="36" t="s">
        <v>166</v>
      </c>
      <c r="C817" s="36" t="s">
        <v>1767</v>
      </c>
      <c r="D817" s="30" t="s">
        <v>166</v>
      </c>
      <c r="E817" s="37" t="s">
        <v>166</v>
      </c>
      <c r="F817" s="44" t="s">
        <v>166</v>
      </c>
      <c r="G817" s="33" t="s">
        <v>166</v>
      </c>
      <c r="H817" s="33" t="s">
        <v>166</v>
      </c>
      <c r="I817" s="30"/>
      <c r="J817" s="18" t="s">
        <v>166</v>
      </c>
      <c r="K817" s="36" t="s">
        <v>166</v>
      </c>
      <c r="L817" s="21"/>
    </row>
    <row r="818" spans="1:12" x14ac:dyDescent="0.25">
      <c r="A818" s="28" t="s">
        <v>166</v>
      </c>
      <c r="B818" s="36" t="s">
        <v>166</v>
      </c>
      <c r="C818" s="36" t="s">
        <v>1767</v>
      </c>
      <c r="D818" s="30" t="s">
        <v>166</v>
      </c>
      <c r="E818" s="37" t="s">
        <v>166</v>
      </c>
      <c r="F818" s="44" t="s">
        <v>166</v>
      </c>
      <c r="G818" s="33" t="s">
        <v>166</v>
      </c>
      <c r="H818" s="33" t="s">
        <v>166</v>
      </c>
      <c r="I818" s="30"/>
      <c r="J818" s="18" t="s">
        <v>166</v>
      </c>
      <c r="K818" s="36" t="s">
        <v>166</v>
      </c>
      <c r="L818" s="21"/>
    </row>
    <row r="819" spans="1:12" x14ac:dyDescent="0.25">
      <c r="A819" s="28" t="s">
        <v>166</v>
      </c>
      <c r="B819" s="36" t="s">
        <v>166</v>
      </c>
      <c r="C819" s="36" t="s">
        <v>1767</v>
      </c>
      <c r="D819" s="30" t="s">
        <v>166</v>
      </c>
      <c r="E819" s="37" t="s">
        <v>166</v>
      </c>
      <c r="F819" s="44" t="s">
        <v>166</v>
      </c>
      <c r="G819" s="33" t="s">
        <v>166</v>
      </c>
      <c r="H819" s="33" t="s">
        <v>166</v>
      </c>
      <c r="I819" s="30"/>
      <c r="J819" s="18" t="s">
        <v>166</v>
      </c>
      <c r="K819" s="36" t="s">
        <v>166</v>
      </c>
      <c r="L819" s="21"/>
    </row>
    <row r="820" spans="1:12" x14ac:dyDescent="0.25">
      <c r="A820" s="28" t="s">
        <v>166</v>
      </c>
      <c r="B820" s="36" t="s">
        <v>166</v>
      </c>
      <c r="C820" s="36" t="s">
        <v>1767</v>
      </c>
      <c r="D820" s="30" t="s">
        <v>166</v>
      </c>
      <c r="E820" s="37" t="s">
        <v>166</v>
      </c>
      <c r="F820" s="44" t="s">
        <v>166</v>
      </c>
      <c r="G820" s="33" t="s">
        <v>166</v>
      </c>
      <c r="H820" s="33" t="s">
        <v>166</v>
      </c>
      <c r="I820" s="30"/>
      <c r="J820" s="18" t="s">
        <v>166</v>
      </c>
      <c r="K820" s="36" t="s">
        <v>166</v>
      </c>
      <c r="L820" s="21"/>
    </row>
    <row r="821" spans="1:12" x14ac:dyDescent="0.25">
      <c r="A821" s="28" t="s">
        <v>166</v>
      </c>
      <c r="B821" s="36" t="s">
        <v>166</v>
      </c>
      <c r="C821" s="36" t="s">
        <v>1767</v>
      </c>
      <c r="D821" s="30" t="s">
        <v>166</v>
      </c>
      <c r="E821" s="37" t="s">
        <v>166</v>
      </c>
      <c r="F821" s="44" t="s">
        <v>166</v>
      </c>
      <c r="G821" s="33" t="s">
        <v>166</v>
      </c>
      <c r="H821" s="33" t="s">
        <v>166</v>
      </c>
      <c r="I821" s="30"/>
      <c r="J821" s="18" t="s">
        <v>166</v>
      </c>
      <c r="K821" s="36" t="s">
        <v>166</v>
      </c>
      <c r="L821" s="21"/>
    </row>
    <row r="822" spans="1:12" x14ac:dyDescent="0.25">
      <c r="A822" s="28" t="s">
        <v>166</v>
      </c>
      <c r="B822" s="36" t="s">
        <v>166</v>
      </c>
      <c r="C822" s="36" t="s">
        <v>1767</v>
      </c>
      <c r="D822" s="30" t="s">
        <v>166</v>
      </c>
      <c r="E822" s="37" t="s">
        <v>166</v>
      </c>
      <c r="F822" s="44" t="s">
        <v>166</v>
      </c>
      <c r="G822" s="33" t="s">
        <v>166</v>
      </c>
      <c r="H822" s="33" t="s">
        <v>166</v>
      </c>
      <c r="I822" s="30"/>
      <c r="J822" s="18" t="s">
        <v>166</v>
      </c>
      <c r="K822" s="36" t="s">
        <v>166</v>
      </c>
      <c r="L822" s="21"/>
    </row>
    <row r="823" spans="1:12" x14ac:dyDescent="0.25">
      <c r="A823" s="28" t="s">
        <v>166</v>
      </c>
      <c r="B823" s="36" t="s">
        <v>166</v>
      </c>
      <c r="C823" s="36" t="s">
        <v>1767</v>
      </c>
      <c r="D823" s="30" t="s">
        <v>166</v>
      </c>
      <c r="E823" s="37" t="s">
        <v>166</v>
      </c>
      <c r="F823" s="44" t="s">
        <v>166</v>
      </c>
      <c r="G823" s="33" t="s">
        <v>166</v>
      </c>
      <c r="H823" s="33" t="s">
        <v>166</v>
      </c>
      <c r="I823" s="30"/>
      <c r="J823" s="18" t="s">
        <v>166</v>
      </c>
      <c r="K823" s="36" t="s">
        <v>166</v>
      </c>
      <c r="L823" s="21"/>
    </row>
    <row r="824" spans="1:12" x14ac:dyDescent="0.25">
      <c r="A824" s="28" t="s">
        <v>166</v>
      </c>
      <c r="B824" s="36" t="s">
        <v>166</v>
      </c>
      <c r="C824" s="36" t="s">
        <v>1767</v>
      </c>
      <c r="D824" s="30" t="s">
        <v>166</v>
      </c>
      <c r="E824" s="37" t="s">
        <v>166</v>
      </c>
      <c r="F824" s="44" t="s">
        <v>166</v>
      </c>
      <c r="G824" s="33" t="s">
        <v>166</v>
      </c>
      <c r="H824" s="33" t="s">
        <v>166</v>
      </c>
      <c r="I824" s="30"/>
      <c r="J824" s="18" t="s">
        <v>166</v>
      </c>
      <c r="K824" s="36" t="s">
        <v>166</v>
      </c>
      <c r="L824" s="21"/>
    </row>
    <row r="825" spans="1:12" x14ac:dyDescent="0.25">
      <c r="A825" s="28" t="s">
        <v>166</v>
      </c>
      <c r="B825" s="36" t="s">
        <v>166</v>
      </c>
      <c r="C825" s="36" t="s">
        <v>1767</v>
      </c>
      <c r="D825" s="30" t="s">
        <v>166</v>
      </c>
      <c r="E825" s="37" t="s">
        <v>166</v>
      </c>
      <c r="F825" s="44" t="s">
        <v>166</v>
      </c>
      <c r="G825" s="33" t="s">
        <v>166</v>
      </c>
      <c r="H825" s="33" t="s">
        <v>166</v>
      </c>
      <c r="I825" s="30"/>
      <c r="J825" s="18" t="s">
        <v>166</v>
      </c>
      <c r="K825" s="36" t="s">
        <v>166</v>
      </c>
      <c r="L825" s="21"/>
    </row>
    <row r="826" spans="1:12" x14ac:dyDescent="0.25">
      <c r="A826" s="28" t="s">
        <v>166</v>
      </c>
      <c r="B826" s="36" t="s">
        <v>166</v>
      </c>
      <c r="C826" s="36" t="s">
        <v>1767</v>
      </c>
      <c r="D826" s="30" t="s">
        <v>166</v>
      </c>
      <c r="E826" s="37" t="s">
        <v>166</v>
      </c>
      <c r="F826" s="44" t="s">
        <v>166</v>
      </c>
      <c r="G826" s="33" t="s">
        <v>166</v>
      </c>
      <c r="H826" s="33" t="s">
        <v>166</v>
      </c>
      <c r="I826" s="30"/>
      <c r="J826" s="18" t="s">
        <v>166</v>
      </c>
      <c r="K826" s="36" t="s">
        <v>166</v>
      </c>
      <c r="L826" s="21"/>
    </row>
    <row r="827" spans="1:12" x14ac:dyDescent="0.25">
      <c r="A827" s="28" t="s">
        <v>166</v>
      </c>
      <c r="B827" s="36" t="s">
        <v>166</v>
      </c>
      <c r="C827" s="36" t="s">
        <v>1767</v>
      </c>
      <c r="D827" s="30" t="s">
        <v>166</v>
      </c>
      <c r="E827" s="37" t="s">
        <v>166</v>
      </c>
      <c r="F827" s="44" t="s">
        <v>166</v>
      </c>
      <c r="G827" s="33" t="s">
        <v>166</v>
      </c>
      <c r="H827" s="33" t="s">
        <v>166</v>
      </c>
      <c r="I827" s="30"/>
      <c r="J827" s="18" t="s">
        <v>166</v>
      </c>
      <c r="K827" s="36" t="s">
        <v>166</v>
      </c>
      <c r="L827" s="21"/>
    </row>
    <row r="828" spans="1:12" x14ac:dyDescent="0.25">
      <c r="A828" s="28" t="s">
        <v>166</v>
      </c>
      <c r="B828" s="36" t="s">
        <v>166</v>
      </c>
      <c r="C828" s="36" t="s">
        <v>1767</v>
      </c>
      <c r="D828" s="30" t="s">
        <v>166</v>
      </c>
      <c r="E828" s="37" t="s">
        <v>166</v>
      </c>
      <c r="F828" s="44" t="s">
        <v>166</v>
      </c>
      <c r="G828" s="33" t="s">
        <v>166</v>
      </c>
      <c r="H828" s="33" t="s">
        <v>166</v>
      </c>
      <c r="I828" s="30"/>
      <c r="J828" s="18" t="s">
        <v>166</v>
      </c>
      <c r="K828" s="36" t="s">
        <v>166</v>
      </c>
      <c r="L828" s="21"/>
    </row>
    <row r="829" spans="1:12" x14ac:dyDescent="0.25">
      <c r="A829" s="28" t="s">
        <v>166</v>
      </c>
      <c r="B829" s="36" t="s">
        <v>166</v>
      </c>
      <c r="C829" s="36" t="s">
        <v>1767</v>
      </c>
      <c r="D829" s="30" t="s">
        <v>166</v>
      </c>
      <c r="E829" s="37" t="s">
        <v>166</v>
      </c>
      <c r="F829" s="44" t="s">
        <v>166</v>
      </c>
      <c r="G829" s="33" t="s">
        <v>166</v>
      </c>
      <c r="H829" s="33" t="s">
        <v>166</v>
      </c>
      <c r="I829" s="30"/>
      <c r="J829" s="18" t="s">
        <v>166</v>
      </c>
      <c r="K829" s="36" t="s">
        <v>166</v>
      </c>
      <c r="L829" s="21"/>
    </row>
    <row r="830" spans="1:12" x14ac:dyDescent="0.25">
      <c r="A830" s="28" t="s">
        <v>166</v>
      </c>
      <c r="B830" s="36" t="s">
        <v>166</v>
      </c>
      <c r="C830" s="36" t="s">
        <v>1767</v>
      </c>
      <c r="D830" s="30" t="s">
        <v>166</v>
      </c>
      <c r="E830" s="37" t="s">
        <v>166</v>
      </c>
      <c r="F830" s="44" t="s">
        <v>166</v>
      </c>
      <c r="G830" s="33" t="s">
        <v>166</v>
      </c>
      <c r="H830" s="33" t="s">
        <v>166</v>
      </c>
      <c r="I830" s="30"/>
      <c r="J830" s="18" t="s">
        <v>166</v>
      </c>
      <c r="K830" s="36" t="s">
        <v>166</v>
      </c>
      <c r="L830" s="21"/>
    </row>
    <row r="831" spans="1:12" x14ac:dyDescent="0.25">
      <c r="A831" s="28" t="s">
        <v>166</v>
      </c>
      <c r="B831" s="36" t="s">
        <v>166</v>
      </c>
      <c r="C831" s="36" t="s">
        <v>1767</v>
      </c>
      <c r="D831" s="30" t="s">
        <v>166</v>
      </c>
      <c r="E831" s="37" t="s">
        <v>166</v>
      </c>
      <c r="F831" s="44" t="s">
        <v>166</v>
      </c>
      <c r="G831" s="33" t="s">
        <v>166</v>
      </c>
      <c r="H831" s="33" t="s">
        <v>166</v>
      </c>
      <c r="I831" s="30"/>
      <c r="J831" s="18" t="s">
        <v>166</v>
      </c>
      <c r="K831" s="36" t="s">
        <v>166</v>
      </c>
      <c r="L831" s="21"/>
    </row>
    <row r="832" spans="1:12" x14ac:dyDescent="0.25">
      <c r="A832" s="28" t="s">
        <v>166</v>
      </c>
      <c r="B832" s="36" t="s">
        <v>166</v>
      </c>
      <c r="C832" s="36" t="s">
        <v>1767</v>
      </c>
      <c r="D832" s="30" t="s">
        <v>166</v>
      </c>
      <c r="E832" s="37" t="s">
        <v>166</v>
      </c>
      <c r="F832" s="44" t="s">
        <v>166</v>
      </c>
      <c r="G832" s="33" t="s">
        <v>166</v>
      </c>
      <c r="H832" s="33" t="s">
        <v>166</v>
      </c>
      <c r="I832" s="30"/>
      <c r="J832" s="18" t="s">
        <v>166</v>
      </c>
      <c r="K832" s="36" t="s">
        <v>166</v>
      </c>
      <c r="L832" s="21"/>
    </row>
    <row r="833" spans="1:12" x14ac:dyDescent="0.25">
      <c r="A833" s="28" t="s">
        <v>166</v>
      </c>
      <c r="B833" s="36" t="s">
        <v>166</v>
      </c>
      <c r="C833" s="36" t="s">
        <v>1767</v>
      </c>
      <c r="D833" s="30" t="s">
        <v>166</v>
      </c>
      <c r="E833" s="37" t="s">
        <v>166</v>
      </c>
      <c r="F833" s="44" t="s">
        <v>166</v>
      </c>
      <c r="G833" s="33" t="s">
        <v>166</v>
      </c>
      <c r="H833" s="33" t="s">
        <v>166</v>
      </c>
      <c r="I833" s="30"/>
      <c r="J833" s="18" t="s">
        <v>166</v>
      </c>
      <c r="K833" s="36" t="s">
        <v>166</v>
      </c>
      <c r="L833" s="21"/>
    </row>
    <row r="834" spans="1:12" x14ac:dyDescent="0.25">
      <c r="A834" s="28" t="s">
        <v>166</v>
      </c>
      <c r="B834" s="36" t="s">
        <v>166</v>
      </c>
      <c r="C834" s="36" t="s">
        <v>1767</v>
      </c>
      <c r="D834" s="30" t="s">
        <v>166</v>
      </c>
      <c r="E834" s="37" t="s">
        <v>166</v>
      </c>
      <c r="F834" s="44" t="s">
        <v>166</v>
      </c>
      <c r="G834" s="33" t="s">
        <v>166</v>
      </c>
      <c r="H834" s="33" t="s">
        <v>166</v>
      </c>
      <c r="I834" s="30"/>
      <c r="J834" s="18" t="s">
        <v>166</v>
      </c>
      <c r="K834" s="36" t="s">
        <v>166</v>
      </c>
      <c r="L834" s="21"/>
    </row>
    <row r="835" spans="1:12" x14ac:dyDescent="0.25">
      <c r="A835" s="28" t="s">
        <v>166</v>
      </c>
      <c r="B835" s="36" t="s">
        <v>166</v>
      </c>
      <c r="C835" s="36" t="s">
        <v>1767</v>
      </c>
      <c r="D835" s="30" t="s">
        <v>166</v>
      </c>
      <c r="E835" s="37" t="s">
        <v>166</v>
      </c>
      <c r="F835" s="44" t="s">
        <v>166</v>
      </c>
      <c r="G835" s="33" t="s">
        <v>166</v>
      </c>
      <c r="H835" s="33" t="s">
        <v>166</v>
      </c>
      <c r="I835" s="30"/>
      <c r="J835" s="18" t="s">
        <v>166</v>
      </c>
      <c r="K835" s="36" t="s">
        <v>166</v>
      </c>
      <c r="L835" s="21"/>
    </row>
    <row r="836" spans="1:12" x14ac:dyDescent="0.25">
      <c r="A836" s="28" t="s">
        <v>166</v>
      </c>
      <c r="B836" s="36" t="s">
        <v>166</v>
      </c>
      <c r="C836" s="36" t="s">
        <v>1767</v>
      </c>
      <c r="D836" s="30" t="s">
        <v>166</v>
      </c>
      <c r="E836" s="37" t="s">
        <v>166</v>
      </c>
      <c r="F836" s="44" t="s">
        <v>166</v>
      </c>
      <c r="G836" s="33" t="s">
        <v>166</v>
      </c>
      <c r="H836" s="33" t="s">
        <v>166</v>
      </c>
      <c r="I836" s="30"/>
      <c r="J836" s="18" t="s">
        <v>166</v>
      </c>
      <c r="K836" s="36" t="s">
        <v>166</v>
      </c>
      <c r="L836" s="21"/>
    </row>
    <row r="837" spans="1:12" x14ac:dyDescent="0.25">
      <c r="A837" s="28" t="s">
        <v>166</v>
      </c>
      <c r="B837" s="36" t="s">
        <v>166</v>
      </c>
      <c r="C837" s="36" t="s">
        <v>1767</v>
      </c>
      <c r="D837" s="30" t="s">
        <v>166</v>
      </c>
      <c r="E837" s="37" t="s">
        <v>166</v>
      </c>
      <c r="F837" s="44" t="s">
        <v>166</v>
      </c>
      <c r="G837" s="33" t="s">
        <v>166</v>
      </c>
      <c r="H837" s="33" t="s">
        <v>166</v>
      </c>
      <c r="I837" s="30"/>
      <c r="J837" s="18" t="s">
        <v>166</v>
      </c>
      <c r="K837" s="36" t="s">
        <v>166</v>
      </c>
      <c r="L837" s="21"/>
    </row>
    <row r="838" spans="1:12" x14ac:dyDescent="0.25">
      <c r="A838" s="28" t="s">
        <v>166</v>
      </c>
      <c r="B838" s="36" t="s">
        <v>166</v>
      </c>
      <c r="C838" s="36" t="s">
        <v>1767</v>
      </c>
      <c r="D838" s="30" t="s">
        <v>166</v>
      </c>
      <c r="E838" s="37" t="s">
        <v>166</v>
      </c>
      <c r="F838" s="44" t="s">
        <v>166</v>
      </c>
      <c r="G838" s="33" t="s">
        <v>166</v>
      </c>
      <c r="H838" s="33" t="s">
        <v>166</v>
      </c>
      <c r="I838" s="30"/>
      <c r="J838" s="18" t="s">
        <v>166</v>
      </c>
      <c r="K838" s="36" t="s">
        <v>166</v>
      </c>
      <c r="L838" s="21"/>
    </row>
    <row r="839" spans="1:12" x14ac:dyDescent="0.25">
      <c r="A839" s="28" t="s">
        <v>166</v>
      </c>
      <c r="B839" s="36" t="s">
        <v>166</v>
      </c>
      <c r="C839" s="36" t="s">
        <v>1767</v>
      </c>
      <c r="D839" s="30" t="s">
        <v>166</v>
      </c>
      <c r="E839" s="37" t="s">
        <v>166</v>
      </c>
      <c r="F839" s="44" t="s">
        <v>166</v>
      </c>
      <c r="G839" s="33" t="s">
        <v>166</v>
      </c>
      <c r="H839" s="33" t="s">
        <v>166</v>
      </c>
      <c r="I839" s="30"/>
      <c r="J839" s="18" t="s">
        <v>166</v>
      </c>
      <c r="K839" s="36" t="s">
        <v>166</v>
      </c>
      <c r="L839" s="21"/>
    </row>
    <row r="840" spans="1:12" x14ac:dyDescent="0.25">
      <c r="A840" s="28" t="s">
        <v>166</v>
      </c>
      <c r="B840" s="36" t="s">
        <v>166</v>
      </c>
      <c r="C840" s="36" t="s">
        <v>1767</v>
      </c>
      <c r="D840" s="30" t="s">
        <v>166</v>
      </c>
      <c r="E840" s="37" t="s">
        <v>166</v>
      </c>
      <c r="F840" s="44" t="s">
        <v>166</v>
      </c>
      <c r="G840" s="33" t="s">
        <v>166</v>
      </c>
      <c r="H840" s="33" t="s">
        <v>166</v>
      </c>
      <c r="I840" s="30"/>
      <c r="J840" s="18" t="s">
        <v>166</v>
      </c>
      <c r="K840" s="36" t="s">
        <v>166</v>
      </c>
      <c r="L840" s="21"/>
    </row>
    <row r="841" spans="1:12" x14ac:dyDescent="0.25">
      <c r="A841" s="28" t="s">
        <v>166</v>
      </c>
      <c r="B841" s="36" t="s">
        <v>166</v>
      </c>
      <c r="C841" s="36" t="s">
        <v>1767</v>
      </c>
      <c r="D841" s="30" t="s">
        <v>166</v>
      </c>
      <c r="E841" s="37" t="s">
        <v>166</v>
      </c>
      <c r="F841" s="44" t="s">
        <v>166</v>
      </c>
      <c r="G841" s="33" t="s">
        <v>166</v>
      </c>
      <c r="H841" s="33" t="s">
        <v>166</v>
      </c>
      <c r="I841" s="30"/>
      <c r="J841" s="18" t="s">
        <v>166</v>
      </c>
      <c r="K841" s="36" t="s">
        <v>166</v>
      </c>
      <c r="L841" s="21"/>
    </row>
    <row r="842" spans="1:12" x14ac:dyDescent="0.25">
      <c r="A842" s="28" t="s">
        <v>166</v>
      </c>
      <c r="B842" s="36" t="s">
        <v>166</v>
      </c>
      <c r="C842" s="36" t="s">
        <v>1767</v>
      </c>
      <c r="D842" s="30" t="s">
        <v>166</v>
      </c>
      <c r="E842" s="37" t="s">
        <v>166</v>
      </c>
      <c r="F842" s="44" t="s">
        <v>166</v>
      </c>
      <c r="G842" s="33" t="s">
        <v>166</v>
      </c>
      <c r="H842" s="33" t="s">
        <v>166</v>
      </c>
      <c r="I842" s="30"/>
      <c r="J842" s="18" t="s">
        <v>166</v>
      </c>
      <c r="K842" s="36" t="s">
        <v>166</v>
      </c>
      <c r="L842" s="21"/>
    </row>
    <row r="843" spans="1:12" x14ac:dyDescent="0.25">
      <c r="A843" s="28" t="s">
        <v>166</v>
      </c>
      <c r="B843" s="36" t="s">
        <v>166</v>
      </c>
      <c r="C843" s="36" t="s">
        <v>1767</v>
      </c>
      <c r="D843" s="30" t="s">
        <v>166</v>
      </c>
      <c r="E843" s="37" t="s">
        <v>166</v>
      </c>
      <c r="F843" s="44" t="s">
        <v>166</v>
      </c>
      <c r="G843" s="33" t="s">
        <v>166</v>
      </c>
      <c r="H843" s="33" t="s">
        <v>166</v>
      </c>
      <c r="I843" s="30"/>
      <c r="J843" s="18" t="s">
        <v>166</v>
      </c>
      <c r="K843" s="36" t="s">
        <v>166</v>
      </c>
      <c r="L843" s="21"/>
    </row>
    <row r="844" spans="1:12" x14ac:dyDescent="0.25">
      <c r="A844" s="28" t="s">
        <v>166</v>
      </c>
      <c r="B844" s="36" t="s">
        <v>166</v>
      </c>
      <c r="C844" s="36" t="s">
        <v>1767</v>
      </c>
      <c r="D844" s="30" t="s">
        <v>166</v>
      </c>
      <c r="E844" s="37" t="s">
        <v>166</v>
      </c>
      <c r="F844" s="44" t="s">
        <v>166</v>
      </c>
      <c r="G844" s="33" t="s">
        <v>166</v>
      </c>
      <c r="H844" s="33" t="s">
        <v>166</v>
      </c>
      <c r="I844" s="30"/>
      <c r="J844" s="18" t="s">
        <v>166</v>
      </c>
      <c r="K844" s="36" t="s">
        <v>166</v>
      </c>
      <c r="L844" s="21"/>
    </row>
    <row r="845" spans="1:12" x14ac:dyDescent="0.25">
      <c r="A845" s="28" t="s">
        <v>166</v>
      </c>
      <c r="B845" s="36" t="s">
        <v>166</v>
      </c>
      <c r="C845" s="36" t="s">
        <v>1767</v>
      </c>
      <c r="D845" s="30" t="s">
        <v>166</v>
      </c>
      <c r="E845" s="37" t="s">
        <v>166</v>
      </c>
      <c r="F845" s="44" t="s">
        <v>166</v>
      </c>
      <c r="G845" s="33" t="s">
        <v>166</v>
      </c>
      <c r="H845" s="33" t="s">
        <v>166</v>
      </c>
      <c r="I845" s="30"/>
      <c r="J845" s="18" t="s">
        <v>166</v>
      </c>
      <c r="K845" s="36" t="s">
        <v>166</v>
      </c>
      <c r="L845" s="21"/>
    </row>
    <row r="846" spans="1:12" x14ac:dyDescent="0.25">
      <c r="A846" s="28" t="s">
        <v>166</v>
      </c>
      <c r="B846" s="36" t="s">
        <v>166</v>
      </c>
      <c r="C846" s="36" t="s">
        <v>1767</v>
      </c>
      <c r="D846" s="30" t="s">
        <v>166</v>
      </c>
      <c r="E846" s="37" t="s">
        <v>166</v>
      </c>
      <c r="F846" s="44" t="s">
        <v>166</v>
      </c>
      <c r="G846" s="33" t="s">
        <v>166</v>
      </c>
      <c r="H846" s="33" t="s">
        <v>166</v>
      </c>
      <c r="I846" s="30"/>
      <c r="J846" s="18" t="s">
        <v>166</v>
      </c>
      <c r="K846" s="36" t="s">
        <v>166</v>
      </c>
      <c r="L846" s="21"/>
    </row>
    <row r="847" spans="1:12" x14ac:dyDescent="0.25">
      <c r="A847" s="28" t="s">
        <v>166</v>
      </c>
      <c r="B847" s="36" t="s">
        <v>166</v>
      </c>
      <c r="C847" s="36" t="s">
        <v>1767</v>
      </c>
      <c r="D847" s="30" t="s">
        <v>166</v>
      </c>
      <c r="E847" s="37" t="s">
        <v>166</v>
      </c>
      <c r="F847" s="44" t="s">
        <v>166</v>
      </c>
      <c r="G847" s="33" t="s">
        <v>166</v>
      </c>
      <c r="H847" s="33" t="s">
        <v>166</v>
      </c>
      <c r="I847" s="30"/>
      <c r="J847" s="18" t="s">
        <v>166</v>
      </c>
      <c r="K847" s="36" t="s">
        <v>166</v>
      </c>
      <c r="L847" s="21"/>
    </row>
    <row r="848" spans="1:12" x14ac:dyDescent="0.25">
      <c r="A848" s="28" t="s">
        <v>166</v>
      </c>
      <c r="B848" s="36" t="s">
        <v>166</v>
      </c>
      <c r="C848" s="36" t="s">
        <v>1767</v>
      </c>
      <c r="D848" s="30" t="s">
        <v>166</v>
      </c>
      <c r="E848" s="37" t="s">
        <v>166</v>
      </c>
      <c r="F848" s="44" t="s">
        <v>166</v>
      </c>
      <c r="G848" s="33" t="s">
        <v>166</v>
      </c>
      <c r="H848" s="33" t="s">
        <v>166</v>
      </c>
      <c r="I848" s="30"/>
      <c r="J848" s="18" t="s">
        <v>166</v>
      </c>
      <c r="K848" s="36" t="s">
        <v>166</v>
      </c>
      <c r="L848" s="21"/>
    </row>
    <row r="849" spans="1:12" x14ac:dyDescent="0.25">
      <c r="A849" s="28" t="s">
        <v>166</v>
      </c>
      <c r="B849" s="36" t="s">
        <v>166</v>
      </c>
      <c r="C849" s="36" t="s">
        <v>1767</v>
      </c>
      <c r="D849" s="30" t="s">
        <v>166</v>
      </c>
      <c r="E849" s="37" t="s">
        <v>166</v>
      </c>
      <c r="F849" s="44" t="s">
        <v>166</v>
      </c>
      <c r="G849" s="33" t="s">
        <v>166</v>
      </c>
      <c r="H849" s="33" t="s">
        <v>166</v>
      </c>
      <c r="I849" s="30"/>
      <c r="J849" s="18" t="s">
        <v>166</v>
      </c>
      <c r="K849" s="36" t="s">
        <v>166</v>
      </c>
      <c r="L849" s="21"/>
    </row>
    <row r="850" spans="1:12" x14ac:dyDescent="0.25">
      <c r="A850" s="28" t="s">
        <v>166</v>
      </c>
      <c r="B850" s="36" t="s">
        <v>166</v>
      </c>
      <c r="C850" s="36" t="s">
        <v>1767</v>
      </c>
      <c r="D850" s="30" t="s">
        <v>166</v>
      </c>
      <c r="E850" s="37" t="s">
        <v>166</v>
      </c>
      <c r="F850" s="44" t="s">
        <v>166</v>
      </c>
      <c r="G850" s="33" t="s">
        <v>166</v>
      </c>
      <c r="H850" s="33" t="s">
        <v>166</v>
      </c>
      <c r="I850" s="30"/>
      <c r="J850" s="18" t="s">
        <v>166</v>
      </c>
      <c r="K850" s="36" t="s">
        <v>166</v>
      </c>
      <c r="L850" s="21"/>
    </row>
    <row r="851" spans="1:12" x14ac:dyDescent="0.25">
      <c r="A851" s="28" t="s">
        <v>166</v>
      </c>
      <c r="B851" s="36" t="s">
        <v>166</v>
      </c>
      <c r="C851" s="36" t="s">
        <v>1767</v>
      </c>
      <c r="D851" s="30" t="s">
        <v>166</v>
      </c>
      <c r="E851" s="37" t="s">
        <v>166</v>
      </c>
      <c r="F851" s="44" t="s">
        <v>166</v>
      </c>
      <c r="G851" s="33" t="s">
        <v>166</v>
      </c>
      <c r="H851" s="33" t="s">
        <v>166</v>
      </c>
      <c r="I851" s="30"/>
      <c r="J851" s="18" t="s">
        <v>166</v>
      </c>
      <c r="K851" s="36" t="s">
        <v>166</v>
      </c>
      <c r="L851" s="21"/>
    </row>
    <row r="852" spans="1:12" x14ac:dyDescent="0.25">
      <c r="A852" s="28" t="s">
        <v>166</v>
      </c>
      <c r="B852" s="36" t="s">
        <v>166</v>
      </c>
      <c r="C852" s="36" t="s">
        <v>1767</v>
      </c>
      <c r="D852" s="30" t="s">
        <v>166</v>
      </c>
      <c r="E852" s="37" t="s">
        <v>166</v>
      </c>
      <c r="F852" s="44" t="s">
        <v>166</v>
      </c>
      <c r="G852" s="33" t="s">
        <v>166</v>
      </c>
      <c r="H852" s="33" t="s">
        <v>166</v>
      </c>
      <c r="I852" s="30"/>
      <c r="J852" s="18" t="s">
        <v>166</v>
      </c>
      <c r="K852" s="36" t="s">
        <v>166</v>
      </c>
      <c r="L852" s="21"/>
    </row>
    <row r="853" spans="1:12" x14ac:dyDescent="0.25">
      <c r="A853" s="28" t="s">
        <v>166</v>
      </c>
      <c r="B853" s="36" t="s">
        <v>166</v>
      </c>
      <c r="C853" s="36" t="s">
        <v>1767</v>
      </c>
      <c r="D853" s="30" t="s">
        <v>166</v>
      </c>
      <c r="E853" s="37" t="s">
        <v>166</v>
      </c>
      <c r="F853" s="44" t="s">
        <v>166</v>
      </c>
      <c r="G853" s="33" t="s">
        <v>166</v>
      </c>
      <c r="H853" s="33" t="s">
        <v>166</v>
      </c>
      <c r="I853" s="30"/>
      <c r="J853" s="18" t="s">
        <v>166</v>
      </c>
      <c r="K853" s="36" t="s">
        <v>166</v>
      </c>
      <c r="L853" s="21"/>
    </row>
    <row r="854" spans="1:12" x14ac:dyDescent="0.25">
      <c r="A854" s="28" t="s">
        <v>166</v>
      </c>
      <c r="B854" s="36" t="s">
        <v>166</v>
      </c>
      <c r="C854" s="36" t="s">
        <v>1767</v>
      </c>
      <c r="D854" s="30" t="s">
        <v>166</v>
      </c>
      <c r="E854" s="37" t="s">
        <v>166</v>
      </c>
      <c r="F854" s="44" t="s">
        <v>166</v>
      </c>
      <c r="G854" s="33" t="s">
        <v>166</v>
      </c>
      <c r="H854" s="33" t="s">
        <v>166</v>
      </c>
      <c r="I854" s="30"/>
      <c r="J854" s="18" t="s">
        <v>166</v>
      </c>
      <c r="K854" s="36" t="s">
        <v>166</v>
      </c>
      <c r="L854" s="21"/>
    </row>
    <row r="855" spans="1:12" x14ac:dyDescent="0.25">
      <c r="A855" s="28" t="s">
        <v>166</v>
      </c>
      <c r="B855" s="36" t="s">
        <v>166</v>
      </c>
      <c r="C855" s="36" t="s">
        <v>1767</v>
      </c>
      <c r="D855" s="30" t="s">
        <v>166</v>
      </c>
      <c r="E855" s="37" t="s">
        <v>166</v>
      </c>
      <c r="F855" s="44" t="s">
        <v>166</v>
      </c>
      <c r="G855" s="33" t="s">
        <v>166</v>
      </c>
      <c r="H855" s="33" t="s">
        <v>166</v>
      </c>
      <c r="I855" s="30"/>
      <c r="J855" s="18" t="s">
        <v>166</v>
      </c>
      <c r="K855" s="36" t="s">
        <v>166</v>
      </c>
      <c r="L855" s="21"/>
    </row>
    <row r="856" spans="1:12" x14ac:dyDescent="0.25">
      <c r="A856" s="28" t="s">
        <v>166</v>
      </c>
      <c r="B856" s="36" t="s">
        <v>166</v>
      </c>
      <c r="C856" s="36" t="s">
        <v>1767</v>
      </c>
      <c r="D856" s="30" t="s">
        <v>166</v>
      </c>
      <c r="E856" s="37" t="s">
        <v>166</v>
      </c>
      <c r="F856" s="44" t="s">
        <v>166</v>
      </c>
      <c r="G856" s="33" t="s">
        <v>166</v>
      </c>
      <c r="H856" s="33" t="s">
        <v>166</v>
      </c>
      <c r="I856" s="30"/>
      <c r="J856" s="18" t="s">
        <v>166</v>
      </c>
      <c r="K856" s="36" t="s">
        <v>166</v>
      </c>
      <c r="L856" s="21"/>
    </row>
    <row r="857" spans="1:12" x14ac:dyDescent="0.25">
      <c r="A857" s="28" t="s">
        <v>166</v>
      </c>
      <c r="B857" s="36" t="s">
        <v>166</v>
      </c>
      <c r="C857" s="36" t="s">
        <v>1767</v>
      </c>
      <c r="D857" s="30" t="s">
        <v>166</v>
      </c>
      <c r="E857" s="37" t="s">
        <v>166</v>
      </c>
      <c r="F857" s="44" t="s">
        <v>166</v>
      </c>
      <c r="G857" s="33" t="s">
        <v>166</v>
      </c>
      <c r="H857" s="33" t="s">
        <v>166</v>
      </c>
      <c r="I857" s="30"/>
      <c r="J857" s="18" t="s">
        <v>166</v>
      </c>
      <c r="K857" s="36" t="s">
        <v>166</v>
      </c>
      <c r="L857" s="21"/>
    </row>
    <row r="858" spans="1:12" x14ac:dyDescent="0.25">
      <c r="A858" s="28" t="s">
        <v>166</v>
      </c>
      <c r="B858" s="36" t="s">
        <v>166</v>
      </c>
      <c r="C858" s="36" t="s">
        <v>1767</v>
      </c>
      <c r="D858" s="30" t="s">
        <v>166</v>
      </c>
      <c r="E858" s="37" t="s">
        <v>166</v>
      </c>
      <c r="F858" s="44" t="s">
        <v>166</v>
      </c>
      <c r="G858" s="33" t="s">
        <v>166</v>
      </c>
      <c r="H858" s="33" t="s">
        <v>166</v>
      </c>
      <c r="I858" s="30"/>
      <c r="J858" s="18" t="s">
        <v>166</v>
      </c>
      <c r="K858" s="36" t="s">
        <v>166</v>
      </c>
      <c r="L858" s="21"/>
    </row>
    <row r="859" spans="1:12" x14ac:dyDescent="0.25">
      <c r="A859" s="28" t="s">
        <v>166</v>
      </c>
      <c r="B859" s="36" t="s">
        <v>166</v>
      </c>
      <c r="C859" s="36" t="s">
        <v>1767</v>
      </c>
      <c r="D859" s="30" t="s">
        <v>166</v>
      </c>
      <c r="E859" s="37" t="s">
        <v>166</v>
      </c>
      <c r="F859" s="44" t="s">
        <v>166</v>
      </c>
      <c r="G859" s="33" t="s">
        <v>166</v>
      </c>
      <c r="H859" s="33" t="s">
        <v>166</v>
      </c>
      <c r="I859" s="30"/>
      <c r="J859" s="18" t="s">
        <v>166</v>
      </c>
      <c r="K859" s="36" t="s">
        <v>166</v>
      </c>
      <c r="L859" s="21"/>
    </row>
    <row r="860" spans="1:12" x14ac:dyDescent="0.25">
      <c r="A860" s="28" t="s">
        <v>166</v>
      </c>
      <c r="B860" s="36" t="s">
        <v>166</v>
      </c>
      <c r="C860" s="36" t="s">
        <v>1767</v>
      </c>
      <c r="D860" s="30" t="s">
        <v>166</v>
      </c>
      <c r="E860" s="37" t="s">
        <v>166</v>
      </c>
      <c r="F860" s="44" t="s">
        <v>166</v>
      </c>
      <c r="G860" s="33" t="s">
        <v>166</v>
      </c>
      <c r="H860" s="33" t="s">
        <v>166</v>
      </c>
      <c r="I860" s="30"/>
      <c r="J860" s="18" t="s">
        <v>166</v>
      </c>
      <c r="K860" s="36" t="s">
        <v>166</v>
      </c>
      <c r="L860" s="21"/>
    </row>
    <row r="861" spans="1:12" x14ac:dyDescent="0.25">
      <c r="A861" s="28" t="s">
        <v>166</v>
      </c>
      <c r="B861" s="36" t="s">
        <v>166</v>
      </c>
      <c r="C861" s="36" t="s">
        <v>1767</v>
      </c>
      <c r="D861" s="30" t="s">
        <v>166</v>
      </c>
      <c r="E861" s="37" t="s">
        <v>166</v>
      </c>
      <c r="F861" s="44" t="s">
        <v>166</v>
      </c>
      <c r="G861" s="33" t="s">
        <v>166</v>
      </c>
      <c r="H861" s="33" t="s">
        <v>166</v>
      </c>
      <c r="I861" s="30"/>
      <c r="J861" s="18" t="s">
        <v>166</v>
      </c>
      <c r="K861" s="36" t="s">
        <v>166</v>
      </c>
      <c r="L861" s="21"/>
    </row>
    <row r="862" spans="1:12" x14ac:dyDescent="0.25">
      <c r="A862" s="28" t="s">
        <v>166</v>
      </c>
      <c r="B862" s="36" t="s">
        <v>166</v>
      </c>
      <c r="C862" s="36" t="s">
        <v>1767</v>
      </c>
      <c r="D862" s="30" t="s">
        <v>166</v>
      </c>
      <c r="E862" s="37" t="s">
        <v>166</v>
      </c>
      <c r="F862" s="44" t="s">
        <v>166</v>
      </c>
      <c r="G862" s="33" t="s">
        <v>166</v>
      </c>
      <c r="H862" s="33" t="s">
        <v>166</v>
      </c>
      <c r="I862" s="30"/>
      <c r="J862" s="18" t="s">
        <v>166</v>
      </c>
      <c r="K862" s="36" t="s">
        <v>166</v>
      </c>
      <c r="L862" s="21"/>
    </row>
    <row r="863" spans="1:12" x14ac:dyDescent="0.25">
      <c r="A863" s="28" t="s">
        <v>166</v>
      </c>
      <c r="B863" s="36" t="s">
        <v>166</v>
      </c>
      <c r="C863" s="36" t="s">
        <v>1767</v>
      </c>
      <c r="D863" s="30" t="s">
        <v>166</v>
      </c>
      <c r="E863" s="37" t="s">
        <v>166</v>
      </c>
      <c r="F863" s="44" t="s">
        <v>166</v>
      </c>
      <c r="G863" s="33" t="s">
        <v>166</v>
      </c>
      <c r="H863" s="33" t="s">
        <v>166</v>
      </c>
      <c r="I863" s="30"/>
      <c r="J863" s="18" t="s">
        <v>166</v>
      </c>
      <c r="K863" s="36" t="s">
        <v>166</v>
      </c>
      <c r="L863" s="21"/>
    </row>
    <row r="864" spans="1:12" x14ac:dyDescent="0.25">
      <c r="A864" s="28" t="s">
        <v>166</v>
      </c>
      <c r="B864" s="36" t="s">
        <v>166</v>
      </c>
      <c r="C864" s="36" t="s">
        <v>1767</v>
      </c>
      <c r="D864" s="30" t="s">
        <v>166</v>
      </c>
      <c r="E864" s="37" t="s">
        <v>166</v>
      </c>
      <c r="F864" s="44" t="s">
        <v>166</v>
      </c>
      <c r="G864" s="33" t="s">
        <v>166</v>
      </c>
      <c r="H864" s="33" t="s">
        <v>166</v>
      </c>
      <c r="I864" s="30"/>
      <c r="J864" s="18" t="s">
        <v>166</v>
      </c>
      <c r="K864" s="36" t="s">
        <v>166</v>
      </c>
      <c r="L864" s="21"/>
    </row>
    <row r="865" spans="1:12" x14ac:dyDescent="0.25">
      <c r="A865" s="28" t="s">
        <v>166</v>
      </c>
      <c r="B865" s="36" t="s">
        <v>166</v>
      </c>
      <c r="C865" s="36" t="s">
        <v>1767</v>
      </c>
      <c r="D865" s="30" t="s">
        <v>166</v>
      </c>
      <c r="E865" s="37" t="s">
        <v>166</v>
      </c>
      <c r="F865" s="44" t="s">
        <v>166</v>
      </c>
      <c r="G865" s="33" t="s">
        <v>166</v>
      </c>
      <c r="H865" s="33" t="s">
        <v>166</v>
      </c>
      <c r="I865" s="30"/>
      <c r="J865" s="18" t="s">
        <v>166</v>
      </c>
      <c r="K865" s="36" t="s">
        <v>166</v>
      </c>
      <c r="L865" s="21"/>
    </row>
    <row r="866" spans="1:12" x14ac:dyDescent="0.25">
      <c r="A866" s="28" t="s">
        <v>166</v>
      </c>
      <c r="B866" s="36" t="s">
        <v>166</v>
      </c>
      <c r="C866" s="36" t="s">
        <v>1767</v>
      </c>
      <c r="D866" s="30" t="s">
        <v>166</v>
      </c>
      <c r="E866" s="37" t="s">
        <v>166</v>
      </c>
      <c r="F866" s="44" t="s">
        <v>166</v>
      </c>
      <c r="G866" s="33" t="s">
        <v>166</v>
      </c>
      <c r="H866" s="33" t="s">
        <v>166</v>
      </c>
      <c r="I866" s="30"/>
      <c r="J866" s="18" t="s">
        <v>166</v>
      </c>
      <c r="K866" s="36" t="s">
        <v>166</v>
      </c>
      <c r="L866" s="21"/>
    </row>
    <row r="867" spans="1:12" x14ac:dyDescent="0.25">
      <c r="A867" s="28" t="s">
        <v>166</v>
      </c>
      <c r="B867" s="36" t="s">
        <v>166</v>
      </c>
      <c r="C867" s="36" t="s">
        <v>1767</v>
      </c>
      <c r="D867" s="30" t="s">
        <v>166</v>
      </c>
      <c r="E867" s="37" t="s">
        <v>166</v>
      </c>
      <c r="F867" s="44" t="s">
        <v>166</v>
      </c>
      <c r="G867" s="33" t="s">
        <v>166</v>
      </c>
      <c r="H867" s="33" t="s">
        <v>166</v>
      </c>
      <c r="I867" s="30"/>
      <c r="J867" s="18" t="s">
        <v>166</v>
      </c>
      <c r="K867" s="36" t="s">
        <v>166</v>
      </c>
      <c r="L867" s="21"/>
    </row>
    <row r="868" spans="1:12" x14ac:dyDescent="0.25">
      <c r="A868" s="28" t="s">
        <v>166</v>
      </c>
      <c r="B868" s="36" t="s">
        <v>166</v>
      </c>
      <c r="C868" s="36" t="s">
        <v>1767</v>
      </c>
      <c r="D868" s="30" t="s">
        <v>166</v>
      </c>
      <c r="E868" s="37" t="s">
        <v>166</v>
      </c>
      <c r="F868" s="44" t="s">
        <v>166</v>
      </c>
      <c r="G868" s="33" t="s">
        <v>166</v>
      </c>
      <c r="H868" s="33" t="s">
        <v>166</v>
      </c>
      <c r="I868" s="30"/>
      <c r="J868" s="18" t="s">
        <v>166</v>
      </c>
      <c r="K868" s="36" t="s">
        <v>166</v>
      </c>
      <c r="L868" s="21"/>
    </row>
    <row r="869" spans="1:12" x14ac:dyDescent="0.25">
      <c r="A869" s="28" t="s">
        <v>166</v>
      </c>
      <c r="B869" s="36" t="s">
        <v>166</v>
      </c>
      <c r="C869" s="36" t="s">
        <v>1767</v>
      </c>
      <c r="D869" s="30" t="s">
        <v>166</v>
      </c>
      <c r="E869" s="37" t="s">
        <v>166</v>
      </c>
      <c r="F869" s="44" t="s">
        <v>166</v>
      </c>
      <c r="G869" s="33" t="s">
        <v>166</v>
      </c>
      <c r="H869" s="33" t="s">
        <v>166</v>
      </c>
      <c r="I869" s="30"/>
      <c r="J869" s="18" t="s">
        <v>166</v>
      </c>
      <c r="K869" s="36" t="s">
        <v>166</v>
      </c>
      <c r="L869" s="21"/>
    </row>
    <row r="870" spans="1:12" x14ac:dyDescent="0.25">
      <c r="A870" s="28" t="s">
        <v>166</v>
      </c>
      <c r="B870" s="36" t="s">
        <v>166</v>
      </c>
      <c r="C870" s="36" t="s">
        <v>1767</v>
      </c>
      <c r="D870" s="30" t="s">
        <v>166</v>
      </c>
      <c r="E870" s="37" t="s">
        <v>166</v>
      </c>
      <c r="F870" s="44" t="s">
        <v>166</v>
      </c>
      <c r="G870" s="33" t="s">
        <v>166</v>
      </c>
      <c r="H870" s="33" t="s">
        <v>166</v>
      </c>
      <c r="I870" s="30"/>
      <c r="J870" s="18" t="s">
        <v>166</v>
      </c>
      <c r="K870" s="36" t="s">
        <v>166</v>
      </c>
      <c r="L870" s="21"/>
    </row>
    <row r="871" spans="1:12" x14ac:dyDescent="0.25">
      <c r="A871" s="28" t="s">
        <v>166</v>
      </c>
      <c r="B871" s="36" t="s">
        <v>166</v>
      </c>
      <c r="C871" s="36" t="s">
        <v>1767</v>
      </c>
      <c r="D871" s="30" t="s">
        <v>166</v>
      </c>
      <c r="E871" s="37" t="s">
        <v>166</v>
      </c>
      <c r="F871" s="44" t="s">
        <v>166</v>
      </c>
      <c r="G871" s="33" t="s">
        <v>166</v>
      </c>
      <c r="H871" s="33" t="s">
        <v>166</v>
      </c>
      <c r="I871" s="30"/>
      <c r="J871" s="18" t="s">
        <v>166</v>
      </c>
      <c r="K871" s="36" t="s">
        <v>166</v>
      </c>
      <c r="L871" s="21"/>
    </row>
    <row r="872" spans="1:12" x14ac:dyDescent="0.25">
      <c r="A872" s="28" t="s">
        <v>166</v>
      </c>
      <c r="B872" s="36" t="s">
        <v>166</v>
      </c>
      <c r="C872" s="36" t="s">
        <v>1767</v>
      </c>
      <c r="D872" s="30" t="s">
        <v>166</v>
      </c>
      <c r="E872" s="37" t="s">
        <v>166</v>
      </c>
      <c r="F872" s="44" t="s">
        <v>166</v>
      </c>
      <c r="G872" s="33" t="s">
        <v>166</v>
      </c>
      <c r="H872" s="33" t="s">
        <v>166</v>
      </c>
      <c r="I872" s="30"/>
      <c r="J872" s="18" t="s">
        <v>166</v>
      </c>
      <c r="K872" s="36" t="s">
        <v>166</v>
      </c>
      <c r="L872" s="21"/>
    </row>
    <row r="873" spans="1:12" x14ac:dyDescent="0.25">
      <c r="A873" s="28" t="s">
        <v>166</v>
      </c>
      <c r="B873" s="36" t="s">
        <v>166</v>
      </c>
      <c r="C873" s="36" t="s">
        <v>1767</v>
      </c>
      <c r="D873" s="30" t="s">
        <v>166</v>
      </c>
      <c r="E873" s="37" t="s">
        <v>166</v>
      </c>
      <c r="F873" s="44" t="s">
        <v>166</v>
      </c>
      <c r="G873" s="33" t="s">
        <v>166</v>
      </c>
      <c r="H873" s="33" t="s">
        <v>166</v>
      </c>
      <c r="I873" s="30"/>
      <c r="J873" s="18" t="s">
        <v>166</v>
      </c>
      <c r="K873" s="36" t="s">
        <v>166</v>
      </c>
      <c r="L873" s="21"/>
    </row>
    <row r="874" spans="1:12" x14ac:dyDescent="0.25">
      <c r="A874" s="28" t="s">
        <v>166</v>
      </c>
      <c r="B874" s="36" t="s">
        <v>166</v>
      </c>
      <c r="C874" s="36" t="s">
        <v>1767</v>
      </c>
      <c r="D874" s="30" t="s">
        <v>166</v>
      </c>
      <c r="E874" s="37" t="s">
        <v>166</v>
      </c>
      <c r="F874" s="44" t="s">
        <v>166</v>
      </c>
      <c r="G874" s="33" t="s">
        <v>166</v>
      </c>
      <c r="H874" s="33" t="s">
        <v>166</v>
      </c>
      <c r="I874" s="30"/>
      <c r="J874" s="18" t="s">
        <v>166</v>
      </c>
      <c r="K874" s="36" t="s">
        <v>166</v>
      </c>
      <c r="L874" s="21"/>
    </row>
    <row r="875" spans="1:12" x14ac:dyDescent="0.25">
      <c r="A875" s="28" t="s">
        <v>166</v>
      </c>
      <c r="B875" s="36" t="s">
        <v>166</v>
      </c>
      <c r="C875" s="36" t="s">
        <v>1767</v>
      </c>
      <c r="D875" s="30" t="s">
        <v>166</v>
      </c>
      <c r="E875" s="37" t="s">
        <v>166</v>
      </c>
      <c r="F875" s="44" t="s">
        <v>166</v>
      </c>
      <c r="G875" s="33" t="s">
        <v>166</v>
      </c>
      <c r="H875" s="33" t="s">
        <v>166</v>
      </c>
      <c r="I875" s="30"/>
      <c r="J875" s="18" t="s">
        <v>166</v>
      </c>
      <c r="K875" s="36" t="s">
        <v>166</v>
      </c>
      <c r="L875" s="21"/>
    </row>
    <row r="876" spans="1:12" x14ac:dyDescent="0.25">
      <c r="A876" s="28" t="s">
        <v>166</v>
      </c>
      <c r="B876" s="36" t="s">
        <v>166</v>
      </c>
      <c r="C876" s="36" t="s">
        <v>1767</v>
      </c>
      <c r="D876" s="30" t="s">
        <v>166</v>
      </c>
      <c r="E876" s="37" t="s">
        <v>166</v>
      </c>
      <c r="F876" s="44" t="s">
        <v>166</v>
      </c>
      <c r="G876" s="33" t="s">
        <v>166</v>
      </c>
      <c r="H876" s="33" t="s">
        <v>166</v>
      </c>
      <c r="I876" s="30"/>
      <c r="J876" s="18" t="s">
        <v>166</v>
      </c>
      <c r="K876" s="36" t="s">
        <v>166</v>
      </c>
      <c r="L876" s="21"/>
    </row>
    <row r="877" spans="1:12" x14ac:dyDescent="0.25">
      <c r="A877" s="28" t="s">
        <v>166</v>
      </c>
      <c r="B877" s="36" t="s">
        <v>166</v>
      </c>
      <c r="C877" s="36" t="s">
        <v>1767</v>
      </c>
      <c r="D877" s="30" t="s">
        <v>166</v>
      </c>
      <c r="E877" s="37" t="s">
        <v>166</v>
      </c>
      <c r="F877" s="44" t="s">
        <v>166</v>
      </c>
      <c r="G877" s="33" t="s">
        <v>166</v>
      </c>
      <c r="H877" s="33" t="s">
        <v>166</v>
      </c>
      <c r="I877" s="30"/>
      <c r="J877" s="18" t="s">
        <v>166</v>
      </c>
      <c r="K877" s="36" t="s">
        <v>166</v>
      </c>
      <c r="L877" s="21"/>
    </row>
    <row r="878" spans="1:12" x14ac:dyDescent="0.25">
      <c r="A878" s="28" t="s">
        <v>166</v>
      </c>
      <c r="B878" s="36" t="s">
        <v>166</v>
      </c>
      <c r="C878" s="36" t="s">
        <v>1767</v>
      </c>
      <c r="D878" s="30" t="s">
        <v>166</v>
      </c>
      <c r="E878" s="37" t="s">
        <v>166</v>
      </c>
      <c r="F878" s="44" t="s">
        <v>166</v>
      </c>
      <c r="G878" s="33" t="s">
        <v>166</v>
      </c>
      <c r="H878" s="33" t="s">
        <v>166</v>
      </c>
      <c r="I878" s="30"/>
      <c r="J878" s="18" t="s">
        <v>166</v>
      </c>
      <c r="K878" s="36" t="s">
        <v>166</v>
      </c>
      <c r="L878" s="21"/>
    </row>
    <row r="879" spans="1:12" x14ac:dyDescent="0.25">
      <c r="A879" s="28" t="s">
        <v>166</v>
      </c>
      <c r="B879" s="36" t="s">
        <v>166</v>
      </c>
      <c r="C879" s="36" t="s">
        <v>1767</v>
      </c>
      <c r="D879" s="30" t="s">
        <v>166</v>
      </c>
      <c r="E879" s="37" t="s">
        <v>166</v>
      </c>
      <c r="F879" s="44" t="s">
        <v>166</v>
      </c>
      <c r="G879" s="33" t="s">
        <v>166</v>
      </c>
      <c r="H879" s="33" t="s">
        <v>166</v>
      </c>
      <c r="I879" s="30"/>
      <c r="J879" s="18" t="s">
        <v>166</v>
      </c>
      <c r="K879" s="36" t="s">
        <v>166</v>
      </c>
      <c r="L879" s="21"/>
    </row>
    <row r="880" spans="1:12" x14ac:dyDescent="0.25">
      <c r="A880" s="28" t="s">
        <v>166</v>
      </c>
      <c r="B880" s="36" t="s">
        <v>166</v>
      </c>
      <c r="C880" s="36" t="s">
        <v>1767</v>
      </c>
      <c r="D880" s="30" t="s">
        <v>166</v>
      </c>
      <c r="E880" s="37" t="s">
        <v>166</v>
      </c>
      <c r="F880" s="44" t="s">
        <v>166</v>
      </c>
      <c r="G880" s="33" t="s">
        <v>166</v>
      </c>
      <c r="H880" s="33" t="s">
        <v>166</v>
      </c>
      <c r="I880" s="30"/>
      <c r="J880" s="18" t="s">
        <v>166</v>
      </c>
      <c r="K880" s="36" t="s">
        <v>166</v>
      </c>
      <c r="L880" s="21"/>
    </row>
    <row r="881" spans="1:12" x14ac:dyDescent="0.25">
      <c r="A881" s="28" t="s">
        <v>166</v>
      </c>
      <c r="B881" s="36" t="s">
        <v>166</v>
      </c>
      <c r="C881" s="36" t="s">
        <v>1767</v>
      </c>
      <c r="D881" s="30" t="s">
        <v>166</v>
      </c>
      <c r="E881" s="37" t="s">
        <v>166</v>
      </c>
      <c r="F881" s="44" t="s">
        <v>166</v>
      </c>
      <c r="G881" s="33" t="s">
        <v>166</v>
      </c>
      <c r="H881" s="33" t="s">
        <v>166</v>
      </c>
      <c r="I881" s="30"/>
      <c r="J881" s="18" t="s">
        <v>166</v>
      </c>
      <c r="K881" s="36" t="s">
        <v>166</v>
      </c>
      <c r="L881" s="21"/>
    </row>
    <row r="882" spans="1:12" x14ac:dyDescent="0.25">
      <c r="A882" s="28" t="s">
        <v>166</v>
      </c>
      <c r="B882" s="36" t="s">
        <v>166</v>
      </c>
      <c r="C882" s="36" t="s">
        <v>1767</v>
      </c>
      <c r="D882" s="30" t="s">
        <v>166</v>
      </c>
      <c r="E882" s="37" t="s">
        <v>166</v>
      </c>
      <c r="F882" s="44" t="s">
        <v>166</v>
      </c>
      <c r="G882" s="33" t="s">
        <v>166</v>
      </c>
      <c r="H882" s="33" t="s">
        <v>166</v>
      </c>
      <c r="I882" s="30"/>
      <c r="J882" s="18" t="s">
        <v>166</v>
      </c>
      <c r="K882" s="36" t="s">
        <v>166</v>
      </c>
      <c r="L882" s="21"/>
    </row>
    <row r="883" spans="1:12" x14ac:dyDescent="0.25">
      <c r="A883" s="28" t="s">
        <v>166</v>
      </c>
      <c r="B883" s="36" t="s">
        <v>166</v>
      </c>
      <c r="C883" s="36" t="s">
        <v>1767</v>
      </c>
      <c r="D883" s="30" t="s">
        <v>166</v>
      </c>
      <c r="E883" s="37" t="s">
        <v>166</v>
      </c>
      <c r="F883" s="44" t="s">
        <v>166</v>
      </c>
      <c r="G883" s="33" t="s">
        <v>166</v>
      </c>
      <c r="H883" s="33" t="s">
        <v>166</v>
      </c>
      <c r="I883" s="30"/>
      <c r="J883" s="18" t="s">
        <v>166</v>
      </c>
      <c r="K883" s="36" t="s">
        <v>166</v>
      </c>
      <c r="L883" s="21"/>
    </row>
    <row r="884" spans="1:12" x14ac:dyDescent="0.25">
      <c r="A884" s="28" t="s">
        <v>166</v>
      </c>
      <c r="B884" s="36" t="s">
        <v>166</v>
      </c>
      <c r="C884" s="36" t="s">
        <v>1767</v>
      </c>
      <c r="D884" s="30" t="s">
        <v>166</v>
      </c>
      <c r="E884" s="37" t="s">
        <v>166</v>
      </c>
      <c r="F884" s="44" t="s">
        <v>166</v>
      </c>
      <c r="G884" s="33" t="s">
        <v>166</v>
      </c>
      <c r="H884" s="33" t="s">
        <v>166</v>
      </c>
      <c r="I884" s="30"/>
      <c r="J884" s="18" t="s">
        <v>166</v>
      </c>
      <c r="K884" s="36" t="s">
        <v>166</v>
      </c>
      <c r="L884" s="21"/>
    </row>
    <row r="885" spans="1:12" x14ac:dyDescent="0.25">
      <c r="A885" s="28" t="s">
        <v>166</v>
      </c>
      <c r="B885" s="36" t="s">
        <v>166</v>
      </c>
      <c r="C885" s="36" t="s">
        <v>1767</v>
      </c>
      <c r="D885" s="30" t="s">
        <v>166</v>
      </c>
      <c r="E885" s="37" t="s">
        <v>166</v>
      </c>
      <c r="F885" s="44" t="s">
        <v>166</v>
      </c>
      <c r="G885" s="33" t="s">
        <v>166</v>
      </c>
      <c r="H885" s="33" t="s">
        <v>166</v>
      </c>
      <c r="I885" s="30"/>
      <c r="J885" s="18" t="s">
        <v>166</v>
      </c>
      <c r="K885" s="36" t="s">
        <v>166</v>
      </c>
      <c r="L885" s="21"/>
    </row>
    <row r="886" spans="1:12" x14ac:dyDescent="0.25">
      <c r="A886" s="28" t="s">
        <v>166</v>
      </c>
      <c r="B886" s="36" t="s">
        <v>166</v>
      </c>
      <c r="C886" s="36" t="s">
        <v>1767</v>
      </c>
      <c r="D886" s="30" t="s">
        <v>166</v>
      </c>
      <c r="E886" s="37" t="s">
        <v>166</v>
      </c>
      <c r="F886" s="44" t="s">
        <v>166</v>
      </c>
      <c r="G886" s="33" t="s">
        <v>166</v>
      </c>
      <c r="H886" s="33" t="s">
        <v>166</v>
      </c>
      <c r="I886" s="30"/>
      <c r="J886" s="18" t="s">
        <v>166</v>
      </c>
      <c r="K886" s="36" t="s">
        <v>166</v>
      </c>
      <c r="L886" s="21"/>
    </row>
    <row r="887" spans="1:12" x14ac:dyDescent="0.25">
      <c r="A887" s="28" t="s">
        <v>166</v>
      </c>
      <c r="B887" s="36" t="s">
        <v>166</v>
      </c>
      <c r="C887" s="36" t="s">
        <v>1767</v>
      </c>
      <c r="D887" s="30" t="s">
        <v>166</v>
      </c>
      <c r="E887" s="37" t="s">
        <v>166</v>
      </c>
      <c r="F887" s="44" t="s">
        <v>166</v>
      </c>
      <c r="G887" s="33" t="s">
        <v>166</v>
      </c>
      <c r="H887" s="33" t="s">
        <v>166</v>
      </c>
      <c r="I887" s="30"/>
      <c r="J887" s="18" t="s">
        <v>166</v>
      </c>
      <c r="K887" s="36" t="s">
        <v>166</v>
      </c>
      <c r="L887" s="21"/>
    </row>
    <row r="888" spans="1:12" x14ac:dyDescent="0.25">
      <c r="A888" s="28" t="s">
        <v>166</v>
      </c>
      <c r="B888" s="36" t="s">
        <v>166</v>
      </c>
      <c r="C888" s="36" t="s">
        <v>1767</v>
      </c>
      <c r="D888" s="30" t="s">
        <v>166</v>
      </c>
      <c r="E888" s="37" t="s">
        <v>166</v>
      </c>
      <c r="F888" s="44" t="s">
        <v>166</v>
      </c>
      <c r="G888" s="33" t="s">
        <v>166</v>
      </c>
      <c r="H888" s="33" t="s">
        <v>166</v>
      </c>
      <c r="I888" s="30"/>
      <c r="J888" s="18" t="s">
        <v>166</v>
      </c>
      <c r="K888" s="36" t="s">
        <v>166</v>
      </c>
      <c r="L888" s="21"/>
    </row>
    <row r="889" spans="1:12" x14ac:dyDescent="0.25">
      <c r="A889" s="28" t="s">
        <v>166</v>
      </c>
      <c r="B889" s="36" t="s">
        <v>166</v>
      </c>
      <c r="C889" s="36" t="s">
        <v>1767</v>
      </c>
      <c r="D889" s="30" t="s">
        <v>166</v>
      </c>
      <c r="E889" s="37" t="s">
        <v>166</v>
      </c>
      <c r="F889" s="44" t="s">
        <v>166</v>
      </c>
      <c r="G889" s="33" t="s">
        <v>166</v>
      </c>
      <c r="H889" s="33" t="s">
        <v>166</v>
      </c>
      <c r="I889" s="30"/>
      <c r="J889" s="18" t="s">
        <v>166</v>
      </c>
      <c r="K889" s="36" t="s">
        <v>166</v>
      </c>
      <c r="L889" s="21"/>
    </row>
    <row r="890" spans="1:12" x14ac:dyDescent="0.25">
      <c r="A890" s="28" t="s">
        <v>166</v>
      </c>
      <c r="B890" s="36" t="s">
        <v>166</v>
      </c>
      <c r="C890" s="36" t="s">
        <v>1767</v>
      </c>
      <c r="D890" s="30" t="s">
        <v>166</v>
      </c>
      <c r="E890" s="37" t="s">
        <v>166</v>
      </c>
      <c r="F890" s="44" t="s">
        <v>166</v>
      </c>
      <c r="G890" s="33" t="s">
        <v>166</v>
      </c>
      <c r="H890" s="33" t="s">
        <v>166</v>
      </c>
      <c r="I890" s="30"/>
      <c r="J890" s="18" t="s">
        <v>166</v>
      </c>
      <c r="K890" s="36" t="s">
        <v>166</v>
      </c>
      <c r="L890" s="21"/>
    </row>
    <row r="891" spans="1:12" x14ac:dyDescent="0.25">
      <c r="A891" s="28" t="s">
        <v>166</v>
      </c>
      <c r="B891" s="36" t="s">
        <v>166</v>
      </c>
      <c r="C891" s="36" t="s">
        <v>1767</v>
      </c>
      <c r="D891" s="30" t="s">
        <v>166</v>
      </c>
      <c r="E891" s="37" t="s">
        <v>166</v>
      </c>
      <c r="F891" s="44" t="s">
        <v>166</v>
      </c>
      <c r="G891" s="33" t="s">
        <v>166</v>
      </c>
      <c r="H891" s="33" t="s">
        <v>166</v>
      </c>
      <c r="I891" s="30"/>
      <c r="J891" s="18" t="s">
        <v>166</v>
      </c>
      <c r="K891" s="36" t="s">
        <v>166</v>
      </c>
      <c r="L891" s="21"/>
    </row>
    <row r="892" spans="1:12" x14ac:dyDescent="0.25">
      <c r="A892" s="28" t="s">
        <v>166</v>
      </c>
      <c r="B892" s="36" t="s">
        <v>166</v>
      </c>
      <c r="C892" s="36" t="s">
        <v>1767</v>
      </c>
      <c r="D892" s="30" t="s">
        <v>166</v>
      </c>
      <c r="E892" s="37" t="s">
        <v>166</v>
      </c>
      <c r="F892" s="44" t="s">
        <v>166</v>
      </c>
      <c r="G892" s="33" t="s">
        <v>166</v>
      </c>
      <c r="H892" s="33" t="s">
        <v>166</v>
      </c>
      <c r="I892" s="30"/>
      <c r="J892" s="18" t="s">
        <v>166</v>
      </c>
      <c r="K892" s="36" t="s">
        <v>166</v>
      </c>
      <c r="L892" s="21"/>
    </row>
    <row r="893" spans="1:12" x14ac:dyDescent="0.25">
      <c r="A893" s="28" t="s">
        <v>166</v>
      </c>
      <c r="B893" s="36" t="s">
        <v>166</v>
      </c>
      <c r="C893" s="36" t="s">
        <v>1767</v>
      </c>
      <c r="D893" s="30" t="s">
        <v>166</v>
      </c>
      <c r="E893" s="37" t="s">
        <v>166</v>
      </c>
      <c r="F893" s="44" t="s">
        <v>166</v>
      </c>
      <c r="G893" s="33" t="s">
        <v>166</v>
      </c>
      <c r="H893" s="33" t="s">
        <v>166</v>
      </c>
      <c r="I893" s="30"/>
      <c r="J893" s="18" t="s">
        <v>166</v>
      </c>
      <c r="K893" s="36" t="s">
        <v>166</v>
      </c>
      <c r="L893" s="21"/>
    </row>
    <row r="894" spans="1:12" x14ac:dyDescent="0.25">
      <c r="A894" s="28" t="s">
        <v>166</v>
      </c>
      <c r="B894" s="36" t="s">
        <v>166</v>
      </c>
      <c r="C894" s="36" t="s">
        <v>1767</v>
      </c>
      <c r="D894" s="30" t="s">
        <v>166</v>
      </c>
      <c r="E894" s="37" t="s">
        <v>166</v>
      </c>
      <c r="F894" s="44" t="s">
        <v>166</v>
      </c>
      <c r="G894" s="33" t="s">
        <v>166</v>
      </c>
      <c r="H894" s="33" t="s">
        <v>166</v>
      </c>
      <c r="I894" s="30"/>
      <c r="J894" s="18" t="s">
        <v>166</v>
      </c>
      <c r="K894" s="36" t="s">
        <v>166</v>
      </c>
      <c r="L894" s="21"/>
    </row>
    <row r="895" spans="1:12" x14ac:dyDescent="0.25">
      <c r="A895" s="28" t="s">
        <v>166</v>
      </c>
      <c r="B895" s="36" t="s">
        <v>166</v>
      </c>
      <c r="C895" s="36" t="s">
        <v>1767</v>
      </c>
      <c r="D895" s="30" t="s">
        <v>166</v>
      </c>
      <c r="E895" s="37" t="s">
        <v>166</v>
      </c>
      <c r="F895" s="44" t="s">
        <v>166</v>
      </c>
      <c r="G895" s="33" t="s">
        <v>166</v>
      </c>
      <c r="H895" s="33" t="s">
        <v>166</v>
      </c>
      <c r="I895" s="30"/>
      <c r="J895" s="18" t="s">
        <v>166</v>
      </c>
      <c r="K895" s="36" t="s">
        <v>166</v>
      </c>
      <c r="L895" s="21"/>
    </row>
    <row r="896" spans="1:12" x14ac:dyDescent="0.25">
      <c r="A896" s="28" t="s">
        <v>166</v>
      </c>
      <c r="B896" s="36" t="s">
        <v>166</v>
      </c>
      <c r="C896" s="36" t="s">
        <v>1767</v>
      </c>
      <c r="D896" s="30" t="s">
        <v>166</v>
      </c>
      <c r="E896" s="37" t="s">
        <v>166</v>
      </c>
      <c r="F896" s="44" t="s">
        <v>166</v>
      </c>
      <c r="G896" s="33" t="s">
        <v>166</v>
      </c>
      <c r="H896" s="33" t="s">
        <v>166</v>
      </c>
      <c r="I896" s="30"/>
      <c r="J896" s="18" t="s">
        <v>166</v>
      </c>
      <c r="K896" s="36" t="s">
        <v>166</v>
      </c>
      <c r="L896" s="21"/>
    </row>
    <row r="897" spans="1:12" x14ac:dyDescent="0.25">
      <c r="A897" s="28" t="s">
        <v>166</v>
      </c>
      <c r="B897" s="36" t="s">
        <v>166</v>
      </c>
      <c r="C897" s="36" t="s">
        <v>1767</v>
      </c>
      <c r="D897" s="30" t="s">
        <v>166</v>
      </c>
      <c r="E897" s="37" t="s">
        <v>166</v>
      </c>
      <c r="F897" s="44" t="s">
        <v>166</v>
      </c>
      <c r="G897" s="33" t="s">
        <v>166</v>
      </c>
      <c r="H897" s="33" t="s">
        <v>166</v>
      </c>
      <c r="I897" s="30"/>
      <c r="J897" s="18" t="s">
        <v>166</v>
      </c>
      <c r="K897" s="36" t="s">
        <v>166</v>
      </c>
      <c r="L897" s="21"/>
    </row>
    <row r="898" spans="1:12" x14ac:dyDescent="0.25">
      <c r="A898" s="28" t="s">
        <v>166</v>
      </c>
      <c r="B898" s="36" t="s">
        <v>166</v>
      </c>
      <c r="C898" s="36" t="s">
        <v>1767</v>
      </c>
      <c r="D898" s="30" t="s">
        <v>166</v>
      </c>
      <c r="E898" s="37" t="s">
        <v>166</v>
      </c>
      <c r="F898" s="44" t="s">
        <v>166</v>
      </c>
      <c r="G898" s="33" t="s">
        <v>166</v>
      </c>
      <c r="H898" s="33" t="s">
        <v>166</v>
      </c>
      <c r="I898" s="30"/>
      <c r="J898" s="18" t="s">
        <v>166</v>
      </c>
      <c r="K898" s="36" t="s">
        <v>166</v>
      </c>
      <c r="L898" s="21"/>
    </row>
    <row r="899" spans="1:12" x14ac:dyDescent="0.25">
      <c r="A899" s="28" t="s">
        <v>166</v>
      </c>
      <c r="B899" s="36" t="s">
        <v>166</v>
      </c>
      <c r="C899" s="36" t="s">
        <v>1767</v>
      </c>
      <c r="D899" s="30" t="s">
        <v>166</v>
      </c>
      <c r="E899" s="37" t="s">
        <v>166</v>
      </c>
      <c r="F899" s="44" t="s">
        <v>166</v>
      </c>
      <c r="G899" s="33" t="s">
        <v>166</v>
      </c>
      <c r="H899" s="33" t="s">
        <v>166</v>
      </c>
      <c r="I899" s="30"/>
      <c r="J899" s="18" t="s">
        <v>166</v>
      </c>
      <c r="K899" s="36" t="s">
        <v>166</v>
      </c>
      <c r="L899" s="21"/>
    </row>
    <row r="900" spans="1:12" x14ac:dyDescent="0.25">
      <c r="A900" s="28" t="s">
        <v>166</v>
      </c>
      <c r="B900" s="36" t="s">
        <v>166</v>
      </c>
      <c r="C900" s="36" t="s">
        <v>1767</v>
      </c>
      <c r="D900" s="30" t="s">
        <v>166</v>
      </c>
      <c r="E900" s="37" t="s">
        <v>166</v>
      </c>
      <c r="F900" s="44" t="s">
        <v>166</v>
      </c>
      <c r="G900" s="33" t="s">
        <v>166</v>
      </c>
      <c r="H900" s="33" t="s">
        <v>166</v>
      </c>
      <c r="I900" s="30"/>
      <c r="J900" s="18" t="s">
        <v>166</v>
      </c>
      <c r="K900" s="36" t="s">
        <v>166</v>
      </c>
      <c r="L900" s="21"/>
    </row>
    <row r="901" spans="1:12" x14ac:dyDescent="0.25">
      <c r="A901" s="28" t="s">
        <v>166</v>
      </c>
      <c r="B901" s="36" t="s">
        <v>166</v>
      </c>
      <c r="C901" s="36" t="s">
        <v>1767</v>
      </c>
      <c r="D901" s="30" t="s">
        <v>166</v>
      </c>
      <c r="E901" s="37" t="s">
        <v>166</v>
      </c>
      <c r="F901" s="44" t="s">
        <v>166</v>
      </c>
      <c r="G901" s="33" t="s">
        <v>166</v>
      </c>
      <c r="H901" s="33" t="s">
        <v>166</v>
      </c>
      <c r="I901" s="30"/>
      <c r="J901" s="18" t="s">
        <v>166</v>
      </c>
      <c r="K901" s="36" t="s">
        <v>166</v>
      </c>
      <c r="L901" s="21"/>
    </row>
    <row r="902" spans="1:12" x14ac:dyDescent="0.25">
      <c r="A902" s="28" t="s">
        <v>166</v>
      </c>
      <c r="B902" s="36" t="s">
        <v>166</v>
      </c>
      <c r="C902" s="36" t="s">
        <v>1767</v>
      </c>
      <c r="D902" s="30" t="s">
        <v>166</v>
      </c>
      <c r="E902" s="37" t="s">
        <v>166</v>
      </c>
      <c r="F902" s="44" t="s">
        <v>166</v>
      </c>
      <c r="G902" s="33" t="s">
        <v>166</v>
      </c>
      <c r="H902" s="33" t="s">
        <v>166</v>
      </c>
      <c r="I902" s="30"/>
      <c r="J902" s="18" t="s">
        <v>166</v>
      </c>
      <c r="K902" s="36" t="s">
        <v>166</v>
      </c>
      <c r="L902" s="21"/>
    </row>
    <row r="903" spans="1:12" x14ac:dyDescent="0.25">
      <c r="A903" s="28" t="s">
        <v>166</v>
      </c>
      <c r="B903" s="36" t="s">
        <v>166</v>
      </c>
      <c r="C903" s="36" t="s">
        <v>1767</v>
      </c>
      <c r="D903" s="30" t="s">
        <v>166</v>
      </c>
      <c r="E903" s="37" t="s">
        <v>166</v>
      </c>
      <c r="F903" s="44" t="s">
        <v>166</v>
      </c>
      <c r="G903" s="33" t="s">
        <v>166</v>
      </c>
      <c r="H903" s="33" t="s">
        <v>166</v>
      </c>
      <c r="I903" s="30"/>
      <c r="J903" s="18" t="s">
        <v>166</v>
      </c>
      <c r="K903" s="36" t="s">
        <v>166</v>
      </c>
      <c r="L903" s="21"/>
    </row>
    <row r="904" spans="1:12" x14ac:dyDescent="0.25">
      <c r="A904" s="28" t="s">
        <v>166</v>
      </c>
      <c r="B904" s="36" t="s">
        <v>166</v>
      </c>
      <c r="C904" s="36" t="s">
        <v>1767</v>
      </c>
      <c r="D904" s="30" t="s">
        <v>166</v>
      </c>
      <c r="E904" s="37" t="s">
        <v>166</v>
      </c>
      <c r="F904" s="44" t="s">
        <v>166</v>
      </c>
      <c r="G904" s="33" t="s">
        <v>166</v>
      </c>
      <c r="H904" s="33" t="s">
        <v>166</v>
      </c>
      <c r="I904" s="30"/>
      <c r="J904" s="18" t="s">
        <v>166</v>
      </c>
      <c r="K904" s="36" t="s">
        <v>166</v>
      </c>
      <c r="L904" s="21"/>
    </row>
    <row r="905" spans="1:12" x14ac:dyDescent="0.25">
      <c r="A905" s="28" t="s">
        <v>166</v>
      </c>
      <c r="B905" s="36" t="s">
        <v>166</v>
      </c>
      <c r="C905" s="36" t="s">
        <v>1767</v>
      </c>
      <c r="D905" s="30" t="s">
        <v>166</v>
      </c>
      <c r="E905" s="37" t="s">
        <v>166</v>
      </c>
      <c r="F905" s="44" t="s">
        <v>166</v>
      </c>
      <c r="G905" s="33" t="s">
        <v>166</v>
      </c>
      <c r="H905" s="33" t="s">
        <v>166</v>
      </c>
      <c r="I905" s="30"/>
      <c r="J905" s="18" t="s">
        <v>166</v>
      </c>
      <c r="K905" s="36" t="s">
        <v>166</v>
      </c>
      <c r="L905" s="21"/>
    </row>
    <row r="906" spans="1:12" x14ac:dyDescent="0.25">
      <c r="A906" s="28" t="s">
        <v>166</v>
      </c>
      <c r="B906" s="36" t="s">
        <v>166</v>
      </c>
      <c r="C906" s="36" t="s">
        <v>1767</v>
      </c>
      <c r="D906" s="30" t="s">
        <v>166</v>
      </c>
      <c r="E906" s="37" t="s">
        <v>166</v>
      </c>
      <c r="F906" s="44" t="s">
        <v>166</v>
      </c>
      <c r="G906" s="33" t="s">
        <v>166</v>
      </c>
      <c r="H906" s="33" t="s">
        <v>166</v>
      </c>
      <c r="I906" s="30"/>
      <c r="J906" s="18" t="s">
        <v>166</v>
      </c>
      <c r="K906" s="36" t="s">
        <v>166</v>
      </c>
      <c r="L906" s="21"/>
    </row>
    <row r="907" spans="1:12" x14ac:dyDescent="0.25">
      <c r="A907" s="28" t="s">
        <v>166</v>
      </c>
      <c r="B907" s="36" t="s">
        <v>166</v>
      </c>
      <c r="C907" s="36" t="s">
        <v>1767</v>
      </c>
      <c r="D907" s="30" t="s">
        <v>166</v>
      </c>
      <c r="E907" s="37" t="s">
        <v>166</v>
      </c>
      <c r="F907" s="44" t="s">
        <v>166</v>
      </c>
      <c r="G907" s="33" t="s">
        <v>166</v>
      </c>
      <c r="H907" s="33" t="s">
        <v>166</v>
      </c>
      <c r="I907" s="30"/>
      <c r="J907" s="18" t="s">
        <v>166</v>
      </c>
      <c r="K907" s="36" t="s">
        <v>166</v>
      </c>
      <c r="L907" s="21"/>
    </row>
    <row r="908" spans="1:12" x14ac:dyDescent="0.25">
      <c r="A908" s="28" t="s">
        <v>166</v>
      </c>
      <c r="B908" s="36" t="s">
        <v>166</v>
      </c>
      <c r="C908" s="36" t="s">
        <v>1767</v>
      </c>
      <c r="D908" s="30" t="s">
        <v>166</v>
      </c>
      <c r="E908" s="37" t="s">
        <v>166</v>
      </c>
      <c r="F908" s="44" t="s">
        <v>166</v>
      </c>
      <c r="G908" s="33" t="s">
        <v>166</v>
      </c>
      <c r="H908" s="33" t="s">
        <v>166</v>
      </c>
      <c r="I908" s="30"/>
      <c r="J908" s="18" t="s">
        <v>166</v>
      </c>
      <c r="K908" s="36" t="s">
        <v>166</v>
      </c>
      <c r="L908" s="21"/>
    </row>
    <row r="909" spans="1:12" x14ac:dyDescent="0.25">
      <c r="A909" s="28" t="s">
        <v>166</v>
      </c>
      <c r="B909" s="36" t="s">
        <v>166</v>
      </c>
      <c r="C909" s="36" t="s">
        <v>1767</v>
      </c>
      <c r="D909" s="30" t="s">
        <v>166</v>
      </c>
      <c r="E909" s="37" t="s">
        <v>166</v>
      </c>
      <c r="F909" s="44" t="s">
        <v>166</v>
      </c>
      <c r="G909" s="33" t="s">
        <v>166</v>
      </c>
      <c r="H909" s="33" t="s">
        <v>166</v>
      </c>
      <c r="I909" s="30"/>
      <c r="J909" s="18" t="s">
        <v>166</v>
      </c>
      <c r="K909" s="36" t="s">
        <v>166</v>
      </c>
      <c r="L909" s="21"/>
    </row>
    <row r="910" spans="1:12" x14ac:dyDescent="0.25">
      <c r="A910" s="28" t="s">
        <v>166</v>
      </c>
      <c r="B910" s="36" t="s">
        <v>166</v>
      </c>
      <c r="C910" s="36" t="s">
        <v>1767</v>
      </c>
      <c r="D910" s="30" t="s">
        <v>166</v>
      </c>
      <c r="E910" s="37" t="s">
        <v>166</v>
      </c>
      <c r="F910" s="44" t="s">
        <v>166</v>
      </c>
      <c r="G910" s="33" t="s">
        <v>166</v>
      </c>
      <c r="H910" s="33" t="s">
        <v>166</v>
      </c>
      <c r="I910" s="30"/>
      <c r="J910" s="18" t="s">
        <v>166</v>
      </c>
      <c r="K910" s="36" t="s">
        <v>166</v>
      </c>
      <c r="L910" s="21"/>
    </row>
    <row r="911" spans="1:12" x14ac:dyDescent="0.25">
      <c r="A911" s="28" t="s">
        <v>166</v>
      </c>
      <c r="B911" s="36" t="s">
        <v>166</v>
      </c>
      <c r="C911" s="36" t="s">
        <v>1767</v>
      </c>
      <c r="D911" s="30" t="s">
        <v>166</v>
      </c>
      <c r="E911" s="37" t="s">
        <v>166</v>
      </c>
      <c r="F911" s="44" t="s">
        <v>166</v>
      </c>
      <c r="G911" s="33" t="s">
        <v>166</v>
      </c>
      <c r="H911" s="33" t="s">
        <v>166</v>
      </c>
      <c r="I911" s="30"/>
      <c r="J911" s="18" t="s">
        <v>166</v>
      </c>
      <c r="K911" s="36" t="s">
        <v>166</v>
      </c>
      <c r="L911" s="21"/>
    </row>
    <row r="912" spans="1:12" x14ac:dyDescent="0.25">
      <c r="A912" s="28" t="s">
        <v>166</v>
      </c>
      <c r="B912" s="36" t="s">
        <v>166</v>
      </c>
      <c r="C912" s="36" t="s">
        <v>1767</v>
      </c>
      <c r="D912" s="30" t="s">
        <v>166</v>
      </c>
      <c r="E912" s="37" t="s">
        <v>166</v>
      </c>
      <c r="F912" s="44" t="s">
        <v>166</v>
      </c>
      <c r="G912" s="33" t="s">
        <v>166</v>
      </c>
      <c r="H912" s="33" t="s">
        <v>166</v>
      </c>
      <c r="I912" s="30"/>
      <c r="J912" s="18" t="s">
        <v>166</v>
      </c>
      <c r="K912" s="36" t="s">
        <v>166</v>
      </c>
      <c r="L912" s="21"/>
    </row>
    <row r="913" spans="1:12" x14ac:dyDescent="0.25">
      <c r="A913" s="28" t="s">
        <v>166</v>
      </c>
      <c r="B913" s="36" t="s">
        <v>166</v>
      </c>
      <c r="C913" s="36" t="s">
        <v>1767</v>
      </c>
      <c r="D913" s="30" t="s">
        <v>166</v>
      </c>
      <c r="E913" s="37" t="s">
        <v>166</v>
      </c>
      <c r="F913" s="44" t="s">
        <v>166</v>
      </c>
      <c r="G913" s="33" t="s">
        <v>166</v>
      </c>
      <c r="H913" s="33" t="s">
        <v>166</v>
      </c>
      <c r="I913" s="30"/>
      <c r="J913" s="18" t="s">
        <v>166</v>
      </c>
      <c r="K913" s="36" t="s">
        <v>166</v>
      </c>
      <c r="L913" s="21"/>
    </row>
    <row r="914" spans="1:12" x14ac:dyDescent="0.25">
      <c r="A914" s="28" t="s">
        <v>166</v>
      </c>
      <c r="B914" s="36" t="s">
        <v>166</v>
      </c>
      <c r="C914" s="36" t="s">
        <v>1767</v>
      </c>
      <c r="D914" s="30" t="s">
        <v>166</v>
      </c>
      <c r="E914" s="37" t="s">
        <v>166</v>
      </c>
      <c r="F914" s="44" t="s">
        <v>166</v>
      </c>
      <c r="G914" s="33" t="s">
        <v>166</v>
      </c>
      <c r="H914" s="33" t="s">
        <v>166</v>
      </c>
      <c r="I914" s="30"/>
      <c r="J914" s="18" t="s">
        <v>166</v>
      </c>
      <c r="K914" s="36" t="s">
        <v>166</v>
      </c>
      <c r="L914" s="21"/>
    </row>
    <row r="915" spans="1:12" x14ac:dyDescent="0.25">
      <c r="A915" s="28" t="s">
        <v>166</v>
      </c>
      <c r="B915" s="36" t="s">
        <v>166</v>
      </c>
      <c r="C915" s="36" t="s">
        <v>1767</v>
      </c>
      <c r="D915" s="30" t="s">
        <v>166</v>
      </c>
      <c r="E915" s="37" t="s">
        <v>166</v>
      </c>
      <c r="F915" s="44" t="s">
        <v>166</v>
      </c>
      <c r="G915" s="33" t="s">
        <v>166</v>
      </c>
      <c r="H915" s="33" t="s">
        <v>166</v>
      </c>
      <c r="I915" s="30"/>
      <c r="J915" s="18" t="s">
        <v>166</v>
      </c>
      <c r="K915" s="36" t="s">
        <v>166</v>
      </c>
      <c r="L915" s="21"/>
    </row>
    <row r="916" spans="1:12" x14ac:dyDescent="0.25">
      <c r="A916" s="28" t="s">
        <v>166</v>
      </c>
      <c r="B916" s="36" t="s">
        <v>166</v>
      </c>
      <c r="C916" s="36" t="s">
        <v>1767</v>
      </c>
      <c r="D916" s="30" t="s">
        <v>166</v>
      </c>
      <c r="E916" s="37" t="s">
        <v>166</v>
      </c>
      <c r="F916" s="44" t="s">
        <v>166</v>
      </c>
      <c r="G916" s="33" t="s">
        <v>166</v>
      </c>
      <c r="H916" s="33" t="s">
        <v>166</v>
      </c>
      <c r="I916" s="30"/>
      <c r="J916" s="18" t="s">
        <v>166</v>
      </c>
      <c r="K916" s="36" t="s">
        <v>166</v>
      </c>
      <c r="L916" s="21"/>
    </row>
    <row r="917" spans="1:12" x14ac:dyDescent="0.25">
      <c r="A917" s="28" t="s">
        <v>166</v>
      </c>
      <c r="B917" s="36" t="s">
        <v>166</v>
      </c>
      <c r="C917" s="36" t="s">
        <v>1767</v>
      </c>
      <c r="D917" s="30" t="s">
        <v>166</v>
      </c>
      <c r="E917" s="37" t="s">
        <v>166</v>
      </c>
      <c r="F917" s="44" t="s">
        <v>166</v>
      </c>
      <c r="G917" s="33" t="s">
        <v>166</v>
      </c>
      <c r="H917" s="33" t="s">
        <v>166</v>
      </c>
      <c r="I917" s="30"/>
      <c r="J917" s="18" t="s">
        <v>166</v>
      </c>
      <c r="K917" s="36" t="s">
        <v>166</v>
      </c>
      <c r="L917" s="21"/>
    </row>
    <row r="918" spans="1:12" x14ac:dyDescent="0.25">
      <c r="A918" s="28" t="s">
        <v>166</v>
      </c>
      <c r="B918" s="36" t="s">
        <v>166</v>
      </c>
      <c r="C918" s="36" t="s">
        <v>1767</v>
      </c>
      <c r="D918" s="30" t="s">
        <v>166</v>
      </c>
      <c r="E918" s="37" t="s">
        <v>166</v>
      </c>
      <c r="F918" s="44" t="s">
        <v>166</v>
      </c>
      <c r="G918" s="33" t="s">
        <v>166</v>
      </c>
      <c r="H918" s="33" t="s">
        <v>166</v>
      </c>
      <c r="I918" s="30"/>
      <c r="J918" s="18" t="s">
        <v>166</v>
      </c>
      <c r="K918" s="36" t="s">
        <v>166</v>
      </c>
      <c r="L918" s="21"/>
    </row>
    <row r="919" spans="1:12" x14ac:dyDescent="0.25">
      <c r="A919" s="28" t="s">
        <v>166</v>
      </c>
      <c r="B919" s="36" t="s">
        <v>166</v>
      </c>
      <c r="C919" s="36" t="s">
        <v>1767</v>
      </c>
      <c r="D919" s="30" t="s">
        <v>166</v>
      </c>
      <c r="E919" s="37" t="s">
        <v>166</v>
      </c>
      <c r="F919" s="44" t="s">
        <v>166</v>
      </c>
      <c r="G919" s="33" t="s">
        <v>166</v>
      </c>
      <c r="H919" s="33" t="s">
        <v>166</v>
      </c>
      <c r="I919" s="30"/>
      <c r="J919" s="18" t="s">
        <v>166</v>
      </c>
      <c r="K919" s="36" t="s">
        <v>166</v>
      </c>
      <c r="L919" s="21"/>
    </row>
    <row r="920" spans="1:12" x14ac:dyDescent="0.25">
      <c r="A920" s="28" t="s">
        <v>166</v>
      </c>
      <c r="B920" s="36" t="s">
        <v>166</v>
      </c>
      <c r="C920" s="36" t="s">
        <v>1767</v>
      </c>
      <c r="D920" s="30" t="s">
        <v>166</v>
      </c>
      <c r="E920" s="37" t="s">
        <v>166</v>
      </c>
      <c r="F920" s="44" t="s">
        <v>166</v>
      </c>
      <c r="G920" s="33" t="s">
        <v>166</v>
      </c>
      <c r="H920" s="33" t="s">
        <v>166</v>
      </c>
      <c r="I920" s="30"/>
      <c r="J920" s="18" t="s">
        <v>166</v>
      </c>
      <c r="K920" s="36" t="s">
        <v>166</v>
      </c>
      <c r="L920" s="21"/>
    </row>
    <row r="921" spans="1:12" x14ac:dyDescent="0.25">
      <c r="A921" s="28" t="s">
        <v>166</v>
      </c>
      <c r="B921" s="36" t="s">
        <v>166</v>
      </c>
      <c r="C921" s="36" t="s">
        <v>1767</v>
      </c>
      <c r="D921" s="30" t="s">
        <v>166</v>
      </c>
      <c r="E921" s="37" t="s">
        <v>166</v>
      </c>
      <c r="F921" s="44" t="s">
        <v>166</v>
      </c>
      <c r="G921" s="33" t="s">
        <v>166</v>
      </c>
      <c r="H921" s="33" t="s">
        <v>166</v>
      </c>
      <c r="I921" s="30"/>
      <c r="J921" s="18" t="s">
        <v>166</v>
      </c>
      <c r="K921" s="36" t="s">
        <v>166</v>
      </c>
      <c r="L921" s="21"/>
    </row>
    <row r="922" spans="1:12" x14ac:dyDescent="0.25">
      <c r="A922" s="28" t="s">
        <v>166</v>
      </c>
      <c r="B922" s="36" t="s">
        <v>166</v>
      </c>
      <c r="C922" s="36" t="s">
        <v>1767</v>
      </c>
      <c r="D922" s="30" t="s">
        <v>166</v>
      </c>
      <c r="E922" s="37" t="s">
        <v>166</v>
      </c>
      <c r="F922" s="44" t="s">
        <v>166</v>
      </c>
      <c r="G922" s="33" t="s">
        <v>166</v>
      </c>
      <c r="H922" s="33" t="s">
        <v>166</v>
      </c>
      <c r="I922" s="30"/>
      <c r="J922" s="18" t="s">
        <v>166</v>
      </c>
      <c r="K922" s="36" t="s">
        <v>166</v>
      </c>
      <c r="L922" s="21"/>
    </row>
    <row r="923" spans="1:12" x14ac:dyDescent="0.25">
      <c r="A923" s="28" t="s">
        <v>166</v>
      </c>
      <c r="B923" s="36" t="s">
        <v>166</v>
      </c>
      <c r="C923" s="36" t="s">
        <v>1767</v>
      </c>
      <c r="D923" s="30" t="s">
        <v>166</v>
      </c>
      <c r="E923" s="37" t="s">
        <v>166</v>
      </c>
      <c r="F923" s="44" t="s">
        <v>166</v>
      </c>
      <c r="G923" s="33" t="s">
        <v>166</v>
      </c>
      <c r="H923" s="33" t="s">
        <v>166</v>
      </c>
      <c r="I923" s="30"/>
      <c r="J923" s="18" t="s">
        <v>166</v>
      </c>
      <c r="K923" s="36" t="s">
        <v>166</v>
      </c>
      <c r="L923" s="21"/>
    </row>
    <row r="924" spans="1:12" x14ac:dyDescent="0.25">
      <c r="A924" s="28" t="s">
        <v>166</v>
      </c>
      <c r="B924" s="36" t="s">
        <v>166</v>
      </c>
      <c r="C924" s="36" t="s">
        <v>1767</v>
      </c>
      <c r="D924" s="30" t="s">
        <v>166</v>
      </c>
      <c r="E924" s="37" t="s">
        <v>166</v>
      </c>
      <c r="F924" s="44" t="s">
        <v>166</v>
      </c>
      <c r="G924" s="33" t="s">
        <v>166</v>
      </c>
      <c r="H924" s="33" t="s">
        <v>166</v>
      </c>
      <c r="I924" s="30"/>
      <c r="J924" s="18" t="s">
        <v>166</v>
      </c>
      <c r="K924" s="36" t="s">
        <v>166</v>
      </c>
      <c r="L924" s="21"/>
    </row>
    <row r="925" spans="1:12" x14ac:dyDescent="0.25">
      <c r="A925" s="28" t="s">
        <v>166</v>
      </c>
      <c r="B925" s="36" t="s">
        <v>166</v>
      </c>
      <c r="C925" s="36" t="s">
        <v>1767</v>
      </c>
      <c r="D925" s="30" t="s">
        <v>166</v>
      </c>
      <c r="E925" s="37" t="s">
        <v>166</v>
      </c>
      <c r="F925" s="44" t="s">
        <v>166</v>
      </c>
      <c r="G925" s="33" t="s">
        <v>166</v>
      </c>
      <c r="H925" s="33" t="s">
        <v>166</v>
      </c>
      <c r="I925" s="30"/>
      <c r="J925" s="18" t="s">
        <v>166</v>
      </c>
      <c r="K925" s="36" t="s">
        <v>166</v>
      </c>
      <c r="L925" s="21"/>
    </row>
    <row r="926" spans="1:12" x14ac:dyDescent="0.25">
      <c r="A926" s="28" t="s">
        <v>166</v>
      </c>
      <c r="B926" s="36" t="s">
        <v>166</v>
      </c>
      <c r="C926" s="36" t="s">
        <v>1767</v>
      </c>
      <c r="D926" s="30" t="s">
        <v>166</v>
      </c>
      <c r="E926" s="37" t="s">
        <v>166</v>
      </c>
      <c r="F926" s="44" t="s">
        <v>166</v>
      </c>
      <c r="G926" s="33" t="s">
        <v>166</v>
      </c>
      <c r="H926" s="33" t="s">
        <v>166</v>
      </c>
      <c r="I926" s="30"/>
      <c r="J926" s="18" t="s">
        <v>166</v>
      </c>
      <c r="K926" s="36" t="s">
        <v>166</v>
      </c>
      <c r="L926" s="21"/>
    </row>
    <row r="927" spans="1:12" x14ac:dyDescent="0.25">
      <c r="A927" s="28" t="s">
        <v>166</v>
      </c>
      <c r="B927" s="36" t="s">
        <v>166</v>
      </c>
      <c r="C927" s="36" t="s">
        <v>1767</v>
      </c>
      <c r="D927" s="30" t="s">
        <v>166</v>
      </c>
      <c r="E927" s="37" t="s">
        <v>166</v>
      </c>
      <c r="F927" s="44" t="s">
        <v>166</v>
      </c>
      <c r="G927" s="33" t="s">
        <v>166</v>
      </c>
      <c r="H927" s="33" t="s">
        <v>166</v>
      </c>
      <c r="I927" s="30"/>
      <c r="J927" s="18" t="s">
        <v>166</v>
      </c>
      <c r="K927" s="36" t="s">
        <v>166</v>
      </c>
      <c r="L927" s="21"/>
    </row>
    <row r="928" spans="1:12" x14ac:dyDescent="0.25">
      <c r="A928" s="28" t="s">
        <v>166</v>
      </c>
      <c r="B928" s="36" t="s">
        <v>166</v>
      </c>
      <c r="C928" s="36" t="s">
        <v>1767</v>
      </c>
      <c r="D928" s="30" t="s">
        <v>166</v>
      </c>
      <c r="E928" s="37" t="s">
        <v>166</v>
      </c>
      <c r="F928" s="44" t="s">
        <v>166</v>
      </c>
      <c r="G928" s="33" t="s">
        <v>166</v>
      </c>
      <c r="H928" s="33" t="s">
        <v>166</v>
      </c>
      <c r="I928" s="30"/>
      <c r="J928" s="18" t="s">
        <v>166</v>
      </c>
      <c r="K928" s="36" t="s">
        <v>166</v>
      </c>
      <c r="L928" s="21"/>
    </row>
    <row r="929" spans="1:12" x14ac:dyDescent="0.25">
      <c r="A929" s="28" t="s">
        <v>166</v>
      </c>
      <c r="B929" s="36" t="s">
        <v>166</v>
      </c>
      <c r="C929" s="36" t="s">
        <v>1767</v>
      </c>
      <c r="D929" s="30" t="s">
        <v>166</v>
      </c>
      <c r="E929" s="37" t="s">
        <v>166</v>
      </c>
      <c r="F929" s="44" t="s">
        <v>166</v>
      </c>
      <c r="G929" s="33" t="s">
        <v>166</v>
      </c>
      <c r="H929" s="33" t="s">
        <v>166</v>
      </c>
      <c r="I929" s="30"/>
      <c r="J929" s="18" t="s">
        <v>166</v>
      </c>
      <c r="K929" s="36" t="s">
        <v>166</v>
      </c>
      <c r="L929" s="21"/>
    </row>
    <row r="930" spans="1:12" x14ac:dyDescent="0.25">
      <c r="A930" s="28" t="s">
        <v>166</v>
      </c>
      <c r="B930" s="36" t="s">
        <v>166</v>
      </c>
      <c r="C930" s="36" t="s">
        <v>1767</v>
      </c>
      <c r="D930" s="30" t="s">
        <v>166</v>
      </c>
      <c r="E930" s="37" t="s">
        <v>166</v>
      </c>
      <c r="F930" s="44" t="s">
        <v>166</v>
      </c>
      <c r="G930" s="33" t="s">
        <v>166</v>
      </c>
      <c r="H930" s="33" t="s">
        <v>166</v>
      </c>
      <c r="I930" s="30"/>
      <c r="J930" s="18" t="s">
        <v>166</v>
      </c>
      <c r="K930" s="36" t="s">
        <v>166</v>
      </c>
      <c r="L930" s="21"/>
    </row>
    <row r="931" spans="1:12" x14ac:dyDescent="0.25">
      <c r="A931" s="28" t="s">
        <v>166</v>
      </c>
      <c r="B931" s="36" t="s">
        <v>166</v>
      </c>
      <c r="C931" s="36" t="s">
        <v>1767</v>
      </c>
      <c r="D931" s="30" t="s">
        <v>166</v>
      </c>
      <c r="E931" s="37" t="s">
        <v>166</v>
      </c>
      <c r="F931" s="44" t="s">
        <v>166</v>
      </c>
      <c r="G931" s="33" t="s">
        <v>166</v>
      </c>
      <c r="H931" s="33" t="s">
        <v>166</v>
      </c>
      <c r="I931" s="30"/>
      <c r="J931" s="18" t="s">
        <v>166</v>
      </c>
      <c r="K931" s="36" t="s">
        <v>166</v>
      </c>
      <c r="L931" s="21"/>
    </row>
    <row r="932" spans="1:12" x14ac:dyDescent="0.25">
      <c r="A932" s="28" t="s">
        <v>166</v>
      </c>
      <c r="B932" s="36" t="s">
        <v>166</v>
      </c>
      <c r="C932" s="36" t="s">
        <v>1767</v>
      </c>
      <c r="D932" s="30" t="s">
        <v>166</v>
      </c>
      <c r="E932" s="37" t="s">
        <v>166</v>
      </c>
      <c r="F932" s="44" t="s">
        <v>166</v>
      </c>
      <c r="G932" s="33" t="s">
        <v>166</v>
      </c>
      <c r="H932" s="33" t="s">
        <v>166</v>
      </c>
      <c r="I932" s="30"/>
      <c r="J932" s="18" t="s">
        <v>166</v>
      </c>
      <c r="K932" s="36" t="s">
        <v>166</v>
      </c>
      <c r="L932" s="21"/>
    </row>
    <row r="933" spans="1:12" x14ac:dyDescent="0.25">
      <c r="A933" s="28" t="s">
        <v>166</v>
      </c>
      <c r="B933" s="36" t="s">
        <v>166</v>
      </c>
      <c r="C933" s="36" t="s">
        <v>1767</v>
      </c>
      <c r="D933" s="30" t="s">
        <v>166</v>
      </c>
      <c r="E933" s="37" t="s">
        <v>166</v>
      </c>
      <c r="F933" s="44" t="s">
        <v>166</v>
      </c>
      <c r="G933" s="33" t="s">
        <v>166</v>
      </c>
      <c r="H933" s="33" t="s">
        <v>166</v>
      </c>
      <c r="I933" s="30"/>
      <c r="J933" s="18" t="s">
        <v>166</v>
      </c>
      <c r="K933" s="36" t="s">
        <v>166</v>
      </c>
      <c r="L933" s="21"/>
    </row>
    <row r="934" spans="1:12" x14ac:dyDescent="0.25">
      <c r="A934" s="28" t="s">
        <v>166</v>
      </c>
      <c r="B934" s="36" t="s">
        <v>166</v>
      </c>
      <c r="C934" s="36" t="s">
        <v>1767</v>
      </c>
      <c r="D934" s="30" t="s">
        <v>166</v>
      </c>
      <c r="E934" s="37" t="s">
        <v>166</v>
      </c>
      <c r="F934" s="44" t="s">
        <v>166</v>
      </c>
      <c r="G934" s="33" t="s">
        <v>166</v>
      </c>
      <c r="H934" s="33" t="s">
        <v>166</v>
      </c>
      <c r="I934" s="30"/>
      <c r="J934" s="18" t="s">
        <v>166</v>
      </c>
      <c r="K934" s="36" t="s">
        <v>166</v>
      </c>
      <c r="L934" s="21"/>
    </row>
    <row r="935" spans="1:12" x14ac:dyDescent="0.25">
      <c r="A935" s="28" t="s">
        <v>166</v>
      </c>
      <c r="B935" s="36" t="s">
        <v>166</v>
      </c>
      <c r="C935" s="36" t="s">
        <v>1767</v>
      </c>
      <c r="D935" s="30" t="s">
        <v>166</v>
      </c>
      <c r="E935" s="37" t="s">
        <v>166</v>
      </c>
      <c r="F935" s="44" t="s">
        <v>166</v>
      </c>
      <c r="G935" s="33" t="s">
        <v>166</v>
      </c>
      <c r="H935" s="33" t="s">
        <v>166</v>
      </c>
      <c r="I935" s="30"/>
      <c r="J935" s="18" t="s">
        <v>166</v>
      </c>
      <c r="K935" s="36" t="s">
        <v>166</v>
      </c>
      <c r="L935" s="21"/>
    </row>
    <row r="936" spans="1:12" x14ac:dyDescent="0.25">
      <c r="A936" s="28" t="s">
        <v>166</v>
      </c>
      <c r="B936" s="36" t="s">
        <v>166</v>
      </c>
      <c r="C936" s="36" t="s">
        <v>1767</v>
      </c>
      <c r="D936" s="30" t="s">
        <v>166</v>
      </c>
      <c r="E936" s="37" t="s">
        <v>166</v>
      </c>
      <c r="F936" s="44" t="s">
        <v>166</v>
      </c>
      <c r="G936" s="33" t="s">
        <v>166</v>
      </c>
      <c r="H936" s="33" t="s">
        <v>166</v>
      </c>
      <c r="I936" s="30"/>
      <c r="J936" s="18" t="s">
        <v>166</v>
      </c>
      <c r="K936" s="36" t="s">
        <v>166</v>
      </c>
      <c r="L936" s="21"/>
    </row>
    <row r="937" spans="1:12" x14ac:dyDescent="0.25">
      <c r="A937" s="28" t="s">
        <v>166</v>
      </c>
      <c r="B937" s="36" t="s">
        <v>166</v>
      </c>
      <c r="C937" s="36" t="s">
        <v>1767</v>
      </c>
      <c r="D937" s="30" t="s">
        <v>166</v>
      </c>
      <c r="E937" s="37" t="s">
        <v>166</v>
      </c>
      <c r="F937" s="44" t="s">
        <v>166</v>
      </c>
      <c r="G937" s="33" t="s">
        <v>166</v>
      </c>
      <c r="H937" s="33" t="s">
        <v>166</v>
      </c>
      <c r="I937" s="30"/>
      <c r="J937" s="18" t="s">
        <v>166</v>
      </c>
      <c r="K937" s="36" t="s">
        <v>166</v>
      </c>
      <c r="L937" s="21"/>
    </row>
    <row r="938" spans="1:12" x14ac:dyDescent="0.25">
      <c r="A938" s="28" t="s">
        <v>166</v>
      </c>
      <c r="B938" s="36" t="s">
        <v>166</v>
      </c>
      <c r="C938" s="36" t="s">
        <v>1767</v>
      </c>
      <c r="D938" s="30" t="s">
        <v>166</v>
      </c>
      <c r="E938" s="37" t="s">
        <v>166</v>
      </c>
      <c r="F938" s="44" t="s">
        <v>166</v>
      </c>
      <c r="G938" s="33" t="s">
        <v>166</v>
      </c>
      <c r="H938" s="33" t="s">
        <v>166</v>
      </c>
      <c r="I938" s="30"/>
      <c r="J938" s="18" t="s">
        <v>166</v>
      </c>
      <c r="K938" s="36" t="s">
        <v>166</v>
      </c>
      <c r="L938" s="21"/>
    </row>
    <row r="939" spans="1:12" x14ac:dyDescent="0.25">
      <c r="A939" s="28" t="s">
        <v>166</v>
      </c>
      <c r="B939" s="36" t="s">
        <v>166</v>
      </c>
      <c r="C939" s="36" t="s">
        <v>1767</v>
      </c>
      <c r="D939" s="30" t="s">
        <v>166</v>
      </c>
      <c r="E939" s="37" t="s">
        <v>166</v>
      </c>
      <c r="F939" s="44" t="s">
        <v>166</v>
      </c>
      <c r="G939" s="33" t="s">
        <v>166</v>
      </c>
      <c r="H939" s="33" t="s">
        <v>166</v>
      </c>
      <c r="I939" s="30"/>
      <c r="J939" s="18" t="s">
        <v>166</v>
      </c>
      <c r="K939" s="36" t="s">
        <v>166</v>
      </c>
      <c r="L939" s="21"/>
    </row>
    <row r="940" spans="1:12" x14ac:dyDescent="0.25">
      <c r="A940" s="28" t="s">
        <v>166</v>
      </c>
      <c r="B940" s="36" t="s">
        <v>166</v>
      </c>
      <c r="C940" s="36" t="s">
        <v>1767</v>
      </c>
      <c r="D940" s="30" t="s">
        <v>166</v>
      </c>
      <c r="E940" s="37" t="s">
        <v>166</v>
      </c>
      <c r="F940" s="44" t="s">
        <v>166</v>
      </c>
      <c r="G940" s="33" t="s">
        <v>166</v>
      </c>
      <c r="H940" s="33" t="s">
        <v>166</v>
      </c>
      <c r="I940" s="30"/>
      <c r="J940" s="18" t="s">
        <v>166</v>
      </c>
      <c r="K940" s="36" t="s">
        <v>166</v>
      </c>
      <c r="L940" s="21"/>
    </row>
    <row r="941" spans="1:12" x14ac:dyDescent="0.25">
      <c r="A941" s="28" t="s">
        <v>166</v>
      </c>
      <c r="B941" s="36" t="s">
        <v>166</v>
      </c>
      <c r="C941" s="36" t="s">
        <v>1767</v>
      </c>
      <c r="D941" s="30" t="s">
        <v>166</v>
      </c>
      <c r="E941" s="37" t="s">
        <v>166</v>
      </c>
      <c r="F941" s="44" t="s">
        <v>166</v>
      </c>
      <c r="G941" s="33" t="s">
        <v>166</v>
      </c>
      <c r="H941" s="33" t="s">
        <v>166</v>
      </c>
      <c r="I941" s="30"/>
      <c r="J941" s="18" t="s">
        <v>166</v>
      </c>
      <c r="K941" s="36" t="s">
        <v>166</v>
      </c>
      <c r="L941" s="21"/>
    </row>
    <row r="942" spans="1:12" x14ac:dyDescent="0.25">
      <c r="A942" s="28" t="s">
        <v>166</v>
      </c>
      <c r="B942" s="36" t="s">
        <v>166</v>
      </c>
      <c r="C942" s="36" t="s">
        <v>1767</v>
      </c>
      <c r="D942" s="30" t="s">
        <v>166</v>
      </c>
      <c r="E942" s="37" t="s">
        <v>166</v>
      </c>
      <c r="F942" s="44" t="s">
        <v>166</v>
      </c>
      <c r="G942" s="33" t="s">
        <v>166</v>
      </c>
      <c r="H942" s="33" t="s">
        <v>166</v>
      </c>
      <c r="I942" s="30"/>
      <c r="J942" s="18" t="s">
        <v>166</v>
      </c>
      <c r="K942" s="36" t="s">
        <v>166</v>
      </c>
      <c r="L942" s="21"/>
    </row>
    <row r="943" spans="1:12" x14ac:dyDescent="0.25">
      <c r="A943" s="28" t="s">
        <v>166</v>
      </c>
      <c r="B943" s="36" t="s">
        <v>166</v>
      </c>
      <c r="C943" s="36" t="s">
        <v>1767</v>
      </c>
      <c r="D943" s="30" t="s">
        <v>166</v>
      </c>
      <c r="E943" s="37" t="s">
        <v>166</v>
      </c>
      <c r="F943" s="44" t="s">
        <v>166</v>
      </c>
      <c r="G943" s="33" t="s">
        <v>166</v>
      </c>
      <c r="H943" s="33" t="s">
        <v>166</v>
      </c>
      <c r="I943" s="30"/>
      <c r="J943" s="18" t="s">
        <v>166</v>
      </c>
      <c r="K943" s="36" t="s">
        <v>166</v>
      </c>
      <c r="L943" s="21"/>
    </row>
    <row r="944" spans="1:12" x14ac:dyDescent="0.25">
      <c r="A944" s="28" t="s">
        <v>166</v>
      </c>
      <c r="B944" s="36" t="s">
        <v>166</v>
      </c>
      <c r="C944" s="36" t="s">
        <v>1767</v>
      </c>
      <c r="D944" s="30" t="s">
        <v>166</v>
      </c>
      <c r="E944" s="37" t="s">
        <v>166</v>
      </c>
      <c r="F944" s="44" t="s">
        <v>166</v>
      </c>
      <c r="G944" s="33" t="s">
        <v>166</v>
      </c>
      <c r="H944" s="33" t="s">
        <v>166</v>
      </c>
      <c r="I944" s="30"/>
      <c r="J944" s="18" t="s">
        <v>166</v>
      </c>
      <c r="K944" s="36" t="s">
        <v>166</v>
      </c>
      <c r="L944" s="21"/>
    </row>
    <row r="945" spans="1:12" x14ac:dyDescent="0.25">
      <c r="A945" s="28" t="s">
        <v>166</v>
      </c>
      <c r="B945" s="36" t="s">
        <v>166</v>
      </c>
      <c r="C945" s="36" t="s">
        <v>1767</v>
      </c>
      <c r="D945" s="30" t="s">
        <v>166</v>
      </c>
      <c r="E945" s="37" t="s">
        <v>166</v>
      </c>
      <c r="F945" s="44" t="s">
        <v>166</v>
      </c>
      <c r="G945" s="33" t="s">
        <v>166</v>
      </c>
      <c r="H945" s="33" t="s">
        <v>166</v>
      </c>
      <c r="I945" s="30"/>
      <c r="J945" s="18" t="s">
        <v>166</v>
      </c>
      <c r="K945" s="36" t="s">
        <v>166</v>
      </c>
      <c r="L945" s="21"/>
    </row>
    <row r="946" spans="1:12" x14ac:dyDescent="0.25">
      <c r="A946" s="28" t="s">
        <v>166</v>
      </c>
      <c r="B946" s="36" t="s">
        <v>166</v>
      </c>
      <c r="C946" s="36" t="s">
        <v>1767</v>
      </c>
      <c r="D946" s="30" t="s">
        <v>166</v>
      </c>
      <c r="E946" s="37" t="s">
        <v>166</v>
      </c>
      <c r="F946" s="44" t="s">
        <v>166</v>
      </c>
      <c r="G946" s="33" t="s">
        <v>166</v>
      </c>
      <c r="H946" s="33" t="s">
        <v>166</v>
      </c>
      <c r="I946" s="30"/>
      <c r="J946" s="18" t="s">
        <v>166</v>
      </c>
      <c r="K946" s="36" t="s">
        <v>166</v>
      </c>
      <c r="L946" s="21"/>
    </row>
    <row r="947" spans="1:12" x14ac:dyDescent="0.25">
      <c r="A947" s="28" t="s">
        <v>166</v>
      </c>
      <c r="B947" s="36" t="s">
        <v>166</v>
      </c>
      <c r="C947" s="36" t="s">
        <v>1767</v>
      </c>
      <c r="D947" s="30" t="s">
        <v>166</v>
      </c>
      <c r="E947" s="37" t="s">
        <v>166</v>
      </c>
      <c r="F947" s="44" t="s">
        <v>166</v>
      </c>
      <c r="G947" s="33" t="s">
        <v>166</v>
      </c>
      <c r="H947" s="33" t="s">
        <v>166</v>
      </c>
      <c r="I947" s="30"/>
      <c r="J947" s="18" t="s">
        <v>166</v>
      </c>
      <c r="K947" s="36" t="s">
        <v>166</v>
      </c>
      <c r="L947" s="21"/>
    </row>
    <row r="948" spans="1:12" x14ac:dyDescent="0.25">
      <c r="A948" s="28" t="s">
        <v>166</v>
      </c>
      <c r="B948" s="36" t="s">
        <v>166</v>
      </c>
      <c r="C948" s="36" t="s">
        <v>1767</v>
      </c>
      <c r="D948" s="30" t="s">
        <v>166</v>
      </c>
      <c r="E948" s="37" t="s">
        <v>166</v>
      </c>
      <c r="F948" s="44" t="s">
        <v>166</v>
      </c>
      <c r="G948" s="33" t="s">
        <v>166</v>
      </c>
      <c r="H948" s="33" t="s">
        <v>166</v>
      </c>
      <c r="I948" s="30"/>
      <c r="J948" s="18" t="s">
        <v>166</v>
      </c>
      <c r="K948" s="36" t="s">
        <v>166</v>
      </c>
      <c r="L948" s="21"/>
    </row>
    <row r="949" spans="1:12" x14ac:dyDescent="0.25">
      <c r="A949" s="28" t="s">
        <v>166</v>
      </c>
      <c r="B949" s="36" t="s">
        <v>166</v>
      </c>
      <c r="C949" s="36" t="s">
        <v>1767</v>
      </c>
      <c r="D949" s="30" t="s">
        <v>166</v>
      </c>
      <c r="E949" s="37" t="s">
        <v>166</v>
      </c>
      <c r="F949" s="44" t="s">
        <v>166</v>
      </c>
      <c r="G949" s="33" t="s">
        <v>166</v>
      </c>
      <c r="H949" s="33" t="s">
        <v>166</v>
      </c>
      <c r="I949" s="30"/>
      <c r="J949" s="18" t="s">
        <v>166</v>
      </c>
      <c r="K949" s="36" t="s">
        <v>166</v>
      </c>
      <c r="L949" s="21"/>
    </row>
    <row r="950" spans="1:12" x14ac:dyDescent="0.25">
      <c r="A950" s="28" t="s">
        <v>166</v>
      </c>
      <c r="B950" s="36" t="s">
        <v>166</v>
      </c>
      <c r="C950" s="36" t="s">
        <v>1767</v>
      </c>
      <c r="D950" s="30" t="s">
        <v>166</v>
      </c>
      <c r="E950" s="37" t="s">
        <v>166</v>
      </c>
      <c r="F950" s="44" t="s">
        <v>166</v>
      </c>
      <c r="G950" s="33" t="s">
        <v>166</v>
      </c>
      <c r="H950" s="33" t="s">
        <v>166</v>
      </c>
      <c r="I950" s="30"/>
      <c r="J950" s="18" t="s">
        <v>166</v>
      </c>
      <c r="K950" s="36" t="s">
        <v>166</v>
      </c>
      <c r="L950" s="21"/>
    </row>
    <row r="951" spans="1:12" x14ac:dyDescent="0.25">
      <c r="A951" s="28" t="s">
        <v>166</v>
      </c>
      <c r="B951" s="36" t="s">
        <v>166</v>
      </c>
      <c r="C951" s="36" t="s">
        <v>1767</v>
      </c>
      <c r="D951" s="30" t="s">
        <v>166</v>
      </c>
      <c r="E951" s="37" t="s">
        <v>166</v>
      </c>
      <c r="F951" s="44" t="s">
        <v>166</v>
      </c>
      <c r="G951" s="33" t="s">
        <v>166</v>
      </c>
      <c r="H951" s="33" t="s">
        <v>166</v>
      </c>
      <c r="I951" s="30"/>
      <c r="J951" s="18" t="s">
        <v>166</v>
      </c>
      <c r="K951" s="36" t="s">
        <v>166</v>
      </c>
      <c r="L951" s="21"/>
    </row>
    <row r="952" spans="1:12" x14ac:dyDescent="0.25">
      <c r="A952" s="28" t="s">
        <v>166</v>
      </c>
      <c r="B952" s="36" t="s">
        <v>166</v>
      </c>
      <c r="C952" s="36" t="s">
        <v>1767</v>
      </c>
      <c r="D952" s="30" t="s">
        <v>166</v>
      </c>
      <c r="E952" s="37" t="s">
        <v>166</v>
      </c>
      <c r="F952" s="44" t="s">
        <v>166</v>
      </c>
      <c r="G952" s="33" t="s">
        <v>166</v>
      </c>
      <c r="H952" s="33" t="s">
        <v>166</v>
      </c>
      <c r="I952" s="30"/>
      <c r="J952" s="18" t="s">
        <v>166</v>
      </c>
      <c r="K952" s="36" t="s">
        <v>166</v>
      </c>
      <c r="L952" s="21"/>
    </row>
    <row r="953" spans="1:12" x14ac:dyDescent="0.25">
      <c r="A953" s="28" t="s">
        <v>166</v>
      </c>
      <c r="B953" s="36" t="s">
        <v>166</v>
      </c>
      <c r="C953" s="36" t="s">
        <v>1767</v>
      </c>
      <c r="D953" s="30" t="s">
        <v>166</v>
      </c>
      <c r="E953" s="37" t="s">
        <v>166</v>
      </c>
      <c r="F953" s="44" t="s">
        <v>166</v>
      </c>
      <c r="G953" s="33" t="s">
        <v>166</v>
      </c>
      <c r="H953" s="33" t="s">
        <v>166</v>
      </c>
      <c r="I953" s="30"/>
      <c r="J953" s="18" t="s">
        <v>166</v>
      </c>
      <c r="K953" s="36" t="s">
        <v>166</v>
      </c>
      <c r="L953" s="21"/>
    </row>
    <row r="954" spans="1:12" x14ac:dyDescent="0.25">
      <c r="A954" s="28" t="s">
        <v>166</v>
      </c>
      <c r="B954" s="36" t="s">
        <v>166</v>
      </c>
      <c r="C954" s="36" t="s">
        <v>1767</v>
      </c>
      <c r="D954" s="30" t="s">
        <v>166</v>
      </c>
      <c r="E954" s="37" t="s">
        <v>166</v>
      </c>
      <c r="F954" s="44" t="s">
        <v>166</v>
      </c>
      <c r="G954" s="33" t="s">
        <v>166</v>
      </c>
      <c r="H954" s="33" t="s">
        <v>166</v>
      </c>
      <c r="I954" s="30"/>
      <c r="J954" s="18" t="s">
        <v>166</v>
      </c>
      <c r="K954" s="36" t="s">
        <v>166</v>
      </c>
      <c r="L954" s="21"/>
    </row>
    <row r="955" spans="1:12" x14ac:dyDescent="0.25">
      <c r="A955" s="28" t="s">
        <v>166</v>
      </c>
      <c r="B955" s="36" t="s">
        <v>166</v>
      </c>
      <c r="C955" s="36" t="s">
        <v>1767</v>
      </c>
      <c r="D955" s="30" t="s">
        <v>166</v>
      </c>
      <c r="E955" s="37" t="s">
        <v>166</v>
      </c>
      <c r="F955" s="44" t="s">
        <v>166</v>
      </c>
      <c r="G955" s="33" t="s">
        <v>166</v>
      </c>
      <c r="H955" s="33" t="s">
        <v>166</v>
      </c>
      <c r="I955" s="30"/>
      <c r="J955" s="18" t="s">
        <v>166</v>
      </c>
      <c r="K955" s="36" t="s">
        <v>166</v>
      </c>
      <c r="L955" s="21"/>
    </row>
    <row r="956" spans="1:12" x14ac:dyDescent="0.25">
      <c r="A956" s="28" t="s">
        <v>166</v>
      </c>
      <c r="B956" s="36" t="s">
        <v>166</v>
      </c>
      <c r="C956" s="36" t="s">
        <v>1767</v>
      </c>
      <c r="D956" s="30" t="s">
        <v>166</v>
      </c>
      <c r="E956" s="37" t="s">
        <v>166</v>
      </c>
      <c r="F956" s="44" t="s">
        <v>166</v>
      </c>
      <c r="G956" s="33" t="s">
        <v>166</v>
      </c>
      <c r="H956" s="33" t="s">
        <v>166</v>
      </c>
      <c r="I956" s="30"/>
      <c r="J956" s="18" t="s">
        <v>166</v>
      </c>
      <c r="K956" s="36" t="s">
        <v>166</v>
      </c>
      <c r="L956" s="21"/>
    </row>
    <row r="957" spans="1:12" x14ac:dyDescent="0.25">
      <c r="A957" s="28" t="s">
        <v>166</v>
      </c>
      <c r="B957" s="36" t="s">
        <v>166</v>
      </c>
      <c r="C957" s="36" t="s">
        <v>1767</v>
      </c>
      <c r="D957" s="30" t="s">
        <v>166</v>
      </c>
      <c r="E957" s="37" t="s">
        <v>166</v>
      </c>
      <c r="F957" s="44" t="s">
        <v>166</v>
      </c>
      <c r="G957" s="33" t="s">
        <v>166</v>
      </c>
      <c r="H957" s="33" t="s">
        <v>166</v>
      </c>
      <c r="I957" s="30"/>
      <c r="J957" s="18" t="s">
        <v>166</v>
      </c>
      <c r="K957" s="36" t="s">
        <v>166</v>
      </c>
      <c r="L957" s="21"/>
    </row>
    <row r="958" spans="1:12" x14ac:dyDescent="0.25">
      <c r="A958" s="28" t="s">
        <v>166</v>
      </c>
      <c r="B958" s="36" t="s">
        <v>166</v>
      </c>
      <c r="C958" s="36" t="s">
        <v>1767</v>
      </c>
      <c r="D958" s="30" t="s">
        <v>166</v>
      </c>
      <c r="E958" s="37" t="s">
        <v>166</v>
      </c>
      <c r="F958" s="44" t="s">
        <v>166</v>
      </c>
      <c r="G958" s="33" t="s">
        <v>166</v>
      </c>
      <c r="H958" s="33" t="s">
        <v>166</v>
      </c>
      <c r="I958" s="30"/>
      <c r="J958" s="18" t="s">
        <v>166</v>
      </c>
      <c r="K958" s="36" t="s">
        <v>166</v>
      </c>
      <c r="L958" s="21"/>
    </row>
    <row r="959" spans="1:12" x14ac:dyDescent="0.25">
      <c r="A959" s="28" t="s">
        <v>166</v>
      </c>
      <c r="B959" s="36" t="s">
        <v>166</v>
      </c>
      <c r="C959" s="36" t="s">
        <v>1767</v>
      </c>
      <c r="D959" s="30" t="s">
        <v>166</v>
      </c>
      <c r="E959" s="37" t="s">
        <v>166</v>
      </c>
      <c r="F959" s="44" t="s">
        <v>166</v>
      </c>
      <c r="G959" s="33" t="s">
        <v>166</v>
      </c>
      <c r="H959" s="33" t="s">
        <v>166</v>
      </c>
      <c r="I959" s="30"/>
      <c r="J959" s="18" t="s">
        <v>166</v>
      </c>
      <c r="K959" s="36" t="s">
        <v>166</v>
      </c>
      <c r="L959" s="21"/>
    </row>
    <row r="960" spans="1:12" x14ac:dyDescent="0.25">
      <c r="A960" s="28" t="s">
        <v>166</v>
      </c>
      <c r="B960" s="36" t="s">
        <v>166</v>
      </c>
      <c r="C960" s="36" t="s">
        <v>1767</v>
      </c>
      <c r="D960" s="30" t="s">
        <v>166</v>
      </c>
      <c r="E960" s="37" t="s">
        <v>166</v>
      </c>
      <c r="F960" s="44" t="s">
        <v>166</v>
      </c>
      <c r="G960" s="33" t="s">
        <v>166</v>
      </c>
      <c r="H960" s="33" t="s">
        <v>166</v>
      </c>
      <c r="I960" s="30"/>
      <c r="J960" s="18" t="s">
        <v>166</v>
      </c>
      <c r="K960" s="36" t="s">
        <v>166</v>
      </c>
      <c r="L960" s="21"/>
    </row>
    <row r="961" spans="1:12" x14ac:dyDescent="0.25">
      <c r="A961" s="28" t="s">
        <v>166</v>
      </c>
      <c r="B961" s="36" t="s">
        <v>166</v>
      </c>
      <c r="C961" s="36" t="s">
        <v>1767</v>
      </c>
      <c r="D961" s="30" t="s">
        <v>166</v>
      </c>
      <c r="E961" s="37" t="s">
        <v>166</v>
      </c>
      <c r="F961" s="44" t="s">
        <v>166</v>
      </c>
      <c r="G961" s="33" t="s">
        <v>166</v>
      </c>
      <c r="H961" s="33" t="s">
        <v>166</v>
      </c>
      <c r="I961" s="30"/>
      <c r="J961" s="18" t="s">
        <v>166</v>
      </c>
      <c r="K961" s="36" t="s">
        <v>166</v>
      </c>
      <c r="L961" s="21"/>
    </row>
    <row r="962" spans="1:12" x14ac:dyDescent="0.25">
      <c r="A962" s="28" t="s">
        <v>166</v>
      </c>
      <c r="B962" s="36" t="s">
        <v>166</v>
      </c>
      <c r="C962" s="36" t="s">
        <v>1767</v>
      </c>
      <c r="D962" s="30" t="s">
        <v>166</v>
      </c>
      <c r="E962" s="37" t="s">
        <v>166</v>
      </c>
      <c r="F962" s="44" t="s">
        <v>166</v>
      </c>
      <c r="G962" s="33" t="s">
        <v>166</v>
      </c>
      <c r="H962" s="33" t="s">
        <v>166</v>
      </c>
      <c r="I962" s="30"/>
      <c r="J962" s="18" t="s">
        <v>166</v>
      </c>
      <c r="K962" s="36" t="s">
        <v>166</v>
      </c>
      <c r="L962" s="21"/>
    </row>
    <row r="963" spans="1:12" x14ac:dyDescent="0.25">
      <c r="A963" s="28" t="s">
        <v>166</v>
      </c>
      <c r="B963" s="36" t="s">
        <v>166</v>
      </c>
      <c r="C963" s="36" t="s">
        <v>1767</v>
      </c>
      <c r="D963" s="30" t="s">
        <v>166</v>
      </c>
      <c r="E963" s="37" t="s">
        <v>166</v>
      </c>
      <c r="F963" s="44" t="s">
        <v>166</v>
      </c>
      <c r="G963" s="33" t="s">
        <v>166</v>
      </c>
      <c r="H963" s="33" t="s">
        <v>166</v>
      </c>
      <c r="I963" s="30"/>
      <c r="J963" s="18" t="s">
        <v>166</v>
      </c>
      <c r="K963" s="36" t="s">
        <v>166</v>
      </c>
      <c r="L963" s="21"/>
    </row>
    <row r="964" spans="1:12" x14ac:dyDescent="0.25">
      <c r="A964" s="28" t="s">
        <v>166</v>
      </c>
      <c r="B964" s="36" t="s">
        <v>166</v>
      </c>
      <c r="C964" s="36" t="s">
        <v>1767</v>
      </c>
      <c r="D964" s="30" t="s">
        <v>166</v>
      </c>
      <c r="E964" s="37" t="s">
        <v>166</v>
      </c>
      <c r="F964" s="44" t="s">
        <v>166</v>
      </c>
      <c r="G964" s="33" t="s">
        <v>166</v>
      </c>
      <c r="H964" s="33" t="s">
        <v>166</v>
      </c>
      <c r="I964" s="30"/>
      <c r="J964" s="18" t="s">
        <v>166</v>
      </c>
      <c r="K964" s="36" t="s">
        <v>166</v>
      </c>
      <c r="L964" s="21"/>
    </row>
    <row r="965" spans="1:12" x14ac:dyDescent="0.25">
      <c r="A965" s="28" t="s">
        <v>166</v>
      </c>
      <c r="B965" s="36" t="s">
        <v>166</v>
      </c>
      <c r="C965" s="36" t="s">
        <v>1767</v>
      </c>
      <c r="D965" s="30" t="s">
        <v>166</v>
      </c>
      <c r="E965" s="37" t="s">
        <v>166</v>
      </c>
      <c r="F965" s="44" t="s">
        <v>166</v>
      </c>
      <c r="G965" s="33" t="s">
        <v>166</v>
      </c>
      <c r="H965" s="33" t="s">
        <v>166</v>
      </c>
      <c r="I965" s="30"/>
      <c r="J965" s="18" t="s">
        <v>166</v>
      </c>
      <c r="K965" s="36" t="s">
        <v>166</v>
      </c>
      <c r="L965" s="21"/>
    </row>
    <row r="966" spans="1:12" x14ac:dyDescent="0.25">
      <c r="A966" s="28" t="s">
        <v>166</v>
      </c>
      <c r="B966" s="36" t="s">
        <v>166</v>
      </c>
      <c r="C966" s="36" t="s">
        <v>1767</v>
      </c>
      <c r="D966" s="30" t="s">
        <v>166</v>
      </c>
      <c r="E966" s="37" t="s">
        <v>166</v>
      </c>
      <c r="F966" s="44" t="s">
        <v>166</v>
      </c>
      <c r="G966" s="33" t="s">
        <v>166</v>
      </c>
      <c r="H966" s="33" t="s">
        <v>166</v>
      </c>
      <c r="I966" s="30"/>
      <c r="J966" s="18" t="s">
        <v>166</v>
      </c>
      <c r="K966" s="36" t="s">
        <v>166</v>
      </c>
      <c r="L966" s="21"/>
    </row>
    <row r="967" spans="1:12" x14ac:dyDescent="0.25">
      <c r="A967" s="28" t="s">
        <v>166</v>
      </c>
      <c r="B967" s="36" t="s">
        <v>166</v>
      </c>
      <c r="C967" s="36" t="s">
        <v>1767</v>
      </c>
      <c r="D967" s="30" t="s">
        <v>166</v>
      </c>
      <c r="E967" s="37" t="s">
        <v>166</v>
      </c>
      <c r="F967" s="44" t="s">
        <v>166</v>
      </c>
      <c r="G967" s="33" t="s">
        <v>166</v>
      </c>
      <c r="H967" s="33" t="s">
        <v>166</v>
      </c>
      <c r="I967" s="30"/>
      <c r="J967" s="18" t="s">
        <v>166</v>
      </c>
      <c r="K967" s="36" t="s">
        <v>166</v>
      </c>
      <c r="L967" s="21"/>
    </row>
    <row r="968" spans="1:12" x14ac:dyDescent="0.25">
      <c r="A968" s="28" t="s">
        <v>166</v>
      </c>
      <c r="B968" s="36" t="s">
        <v>166</v>
      </c>
      <c r="C968" s="36" t="s">
        <v>1767</v>
      </c>
      <c r="D968" s="30" t="s">
        <v>166</v>
      </c>
      <c r="E968" s="37" t="s">
        <v>166</v>
      </c>
      <c r="F968" s="44" t="s">
        <v>166</v>
      </c>
      <c r="G968" s="33" t="s">
        <v>166</v>
      </c>
      <c r="H968" s="33" t="s">
        <v>166</v>
      </c>
      <c r="I968" s="30"/>
      <c r="J968" s="18" t="s">
        <v>166</v>
      </c>
      <c r="K968" s="36" t="s">
        <v>166</v>
      </c>
      <c r="L968" s="21"/>
    </row>
    <row r="969" spans="1:12" x14ac:dyDescent="0.25">
      <c r="A969" s="28" t="s">
        <v>166</v>
      </c>
      <c r="B969" s="36" t="s">
        <v>166</v>
      </c>
      <c r="C969" s="36" t="s">
        <v>1767</v>
      </c>
      <c r="D969" s="30" t="s">
        <v>166</v>
      </c>
      <c r="E969" s="37" t="s">
        <v>166</v>
      </c>
      <c r="F969" s="44" t="s">
        <v>166</v>
      </c>
      <c r="G969" s="33" t="s">
        <v>166</v>
      </c>
      <c r="H969" s="33" t="s">
        <v>166</v>
      </c>
      <c r="I969" s="30"/>
      <c r="J969" s="18" t="s">
        <v>166</v>
      </c>
      <c r="K969" s="36" t="s">
        <v>166</v>
      </c>
      <c r="L969" s="21"/>
    </row>
    <row r="970" spans="1:12" x14ac:dyDescent="0.25">
      <c r="A970" s="28" t="s">
        <v>166</v>
      </c>
      <c r="B970" s="36" t="s">
        <v>166</v>
      </c>
      <c r="C970" s="36" t="s">
        <v>1767</v>
      </c>
      <c r="D970" s="30" t="s">
        <v>166</v>
      </c>
      <c r="E970" s="37" t="s">
        <v>166</v>
      </c>
      <c r="F970" s="44" t="s">
        <v>166</v>
      </c>
      <c r="G970" s="33" t="s">
        <v>166</v>
      </c>
      <c r="H970" s="33" t="s">
        <v>166</v>
      </c>
      <c r="I970" s="30"/>
      <c r="J970" s="18" t="s">
        <v>166</v>
      </c>
      <c r="K970" s="36" t="s">
        <v>166</v>
      </c>
      <c r="L970" s="21"/>
    </row>
    <row r="971" spans="1:12" x14ac:dyDescent="0.25">
      <c r="A971" s="28" t="s">
        <v>166</v>
      </c>
      <c r="B971" s="36" t="s">
        <v>166</v>
      </c>
      <c r="C971" s="36" t="s">
        <v>1767</v>
      </c>
      <c r="D971" s="30" t="s">
        <v>166</v>
      </c>
      <c r="E971" s="37" t="s">
        <v>166</v>
      </c>
      <c r="F971" s="44" t="s">
        <v>166</v>
      </c>
      <c r="G971" s="33" t="s">
        <v>166</v>
      </c>
      <c r="H971" s="33" t="s">
        <v>166</v>
      </c>
      <c r="I971" s="30"/>
      <c r="J971" s="18" t="s">
        <v>166</v>
      </c>
      <c r="K971" s="36" t="s">
        <v>166</v>
      </c>
      <c r="L971" s="21"/>
    </row>
    <row r="972" spans="1:12" x14ac:dyDescent="0.25">
      <c r="A972" s="28" t="s">
        <v>166</v>
      </c>
      <c r="B972" s="36" t="s">
        <v>166</v>
      </c>
      <c r="C972" s="36" t="s">
        <v>1767</v>
      </c>
      <c r="D972" s="30" t="s">
        <v>166</v>
      </c>
      <c r="E972" s="37" t="s">
        <v>166</v>
      </c>
      <c r="F972" s="44" t="s">
        <v>166</v>
      </c>
      <c r="G972" s="33" t="s">
        <v>166</v>
      </c>
      <c r="H972" s="33" t="s">
        <v>166</v>
      </c>
      <c r="I972" s="30"/>
      <c r="J972" s="18" t="s">
        <v>166</v>
      </c>
      <c r="K972" s="36" t="s">
        <v>166</v>
      </c>
      <c r="L972" s="21"/>
    </row>
    <row r="973" spans="1:12" x14ac:dyDescent="0.25">
      <c r="A973" s="28" t="s">
        <v>166</v>
      </c>
      <c r="B973" s="36" t="s">
        <v>166</v>
      </c>
      <c r="C973" s="36" t="s">
        <v>1767</v>
      </c>
      <c r="D973" s="30" t="s">
        <v>166</v>
      </c>
      <c r="E973" s="37" t="s">
        <v>166</v>
      </c>
      <c r="F973" s="44" t="s">
        <v>166</v>
      </c>
      <c r="G973" s="33" t="s">
        <v>166</v>
      </c>
      <c r="H973" s="33" t="s">
        <v>166</v>
      </c>
      <c r="I973" s="30"/>
      <c r="J973" s="18" t="s">
        <v>166</v>
      </c>
      <c r="K973" s="36" t="s">
        <v>166</v>
      </c>
      <c r="L973" s="21"/>
    </row>
    <row r="974" spans="1:12" x14ac:dyDescent="0.25">
      <c r="A974" s="28" t="s">
        <v>166</v>
      </c>
      <c r="B974" s="36" t="s">
        <v>166</v>
      </c>
      <c r="C974" s="36" t="s">
        <v>1767</v>
      </c>
      <c r="D974" s="30" t="s">
        <v>166</v>
      </c>
      <c r="E974" s="37" t="s">
        <v>166</v>
      </c>
      <c r="F974" s="44" t="s">
        <v>166</v>
      </c>
      <c r="G974" s="33" t="s">
        <v>166</v>
      </c>
      <c r="H974" s="33" t="s">
        <v>166</v>
      </c>
      <c r="I974" s="30"/>
      <c r="J974" s="18" t="s">
        <v>166</v>
      </c>
      <c r="K974" s="36" t="s">
        <v>166</v>
      </c>
      <c r="L974" s="21"/>
    </row>
    <row r="975" spans="1:12" x14ac:dyDescent="0.25">
      <c r="A975" s="28" t="s">
        <v>166</v>
      </c>
      <c r="B975" s="36" t="s">
        <v>166</v>
      </c>
      <c r="C975" s="36" t="s">
        <v>1767</v>
      </c>
      <c r="D975" s="30" t="s">
        <v>166</v>
      </c>
      <c r="E975" s="37" t="s">
        <v>166</v>
      </c>
      <c r="F975" s="44" t="s">
        <v>166</v>
      </c>
      <c r="G975" s="33" t="s">
        <v>166</v>
      </c>
      <c r="H975" s="33" t="s">
        <v>166</v>
      </c>
      <c r="I975" s="30"/>
      <c r="J975" s="18" t="s">
        <v>166</v>
      </c>
      <c r="K975" s="36" t="s">
        <v>166</v>
      </c>
      <c r="L975" s="21"/>
    </row>
    <row r="976" spans="1:12" x14ac:dyDescent="0.25">
      <c r="A976" s="28" t="s">
        <v>166</v>
      </c>
      <c r="B976" s="36" t="s">
        <v>166</v>
      </c>
      <c r="C976" s="36" t="s">
        <v>1767</v>
      </c>
      <c r="D976" s="30" t="s">
        <v>166</v>
      </c>
      <c r="E976" s="37" t="s">
        <v>166</v>
      </c>
      <c r="F976" s="44" t="s">
        <v>166</v>
      </c>
      <c r="G976" s="33" t="s">
        <v>166</v>
      </c>
      <c r="H976" s="33" t="s">
        <v>166</v>
      </c>
      <c r="I976" s="30"/>
      <c r="J976" s="18" t="s">
        <v>166</v>
      </c>
      <c r="K976" s="36" t="s">
        <v>166</v>
      </c>
      <c r="L976" s="21"/>
    </row>
    <row r="977" spans="1:12" x14ac:dyDescent="0.25">
      <c r="A977" s="28" t="s">
        <v>166</v>
      </c>
      <c r="B977" s="36" t="s">
        <v>166</v>
      </c>
      <c r="C977" s="36" t="s">
        <v>1767</v>
      </c>
      <c r="D977" s="30" t="s">
        <v>166</v>
      </c>
      <c r="E977" s="37" t="s">
        <v>166</v>
      </c>
      <c r="F977" s="44" t="s">
        <v>166</v>
      </c>
      <c r="G977" s="33" t="s">
        <v>166</v>
      </c>
      <c r="H977" s="33" t="s">
        <v>166</v>
      </c>
      <c r="I977" s="30"/>
      <c r="J977" s="18" t="s">
        <v>166</v>
      </c>
      <c r="K977" s="36" t="s">
        <v>166</v>
      </c>
      <c r="L977" s="21"/>
    </row>
    <row r="978" spans="1:12" x14ac:dyDescent="0.25">
      <c r="A978" s="28" t="s">
        <v>166</v>
      </c>
      <c r="B978" s="36" t="s">
        <v>166</v>
      </c>
      <c r="C978" s="36" t="s">
        <v>1767</v>
      </c>
      <c r="D978" s="30" t="s">
        <v>166</v>
      </c>
      <c r="E978" s="37" t="s">
        <v>166</v>
      </c>
      <c r="F978" s="44" t="s">
        <v>166</v>
      </c>
      <c r="G978" s="33" t="s">
        <v>166</v>
      </c>
      <c r="H978" s="33" t="s">
        <v>166</v>
      </c>
      <c r="I978" s="30"/>
      <c r="J978" s="18" t="s">
        <v>166</v>
      </c>
      <c r="K978" s="36" t="s">
        <v>166</v>
      </c>
      <c r="L978" s="21"/>
    </row>
    <row r="979" spans="1:12" x14ac:dyDescent="0.25">
      <c r="A979" s="28" t="s">
        <v>166</v>
      </c>
      <c r="B979" s="36" t="s">
        <v>166</v>
      </c>
      <c r="C979" s="36" t="s">
        <v>1767</v>
      </c>
      <c r="D979" s="30" t="s">
        <v>166</v>
      </c>
      <c r="E979" s="37" t="s">
        <v>166</v>
      </c>
      <c r="F979" s="44" t="s">
        <v>166</v>
      </c>
      <c r="G979" s="33" t="s">
        <v>166</v>
      </c>
      <c r="H979" s="33" t="s">
        <v>166</v>
      </c>
      <c r="I979" s="30"/>
      <c r="J979" s="18" t="s">
        <v>166</v>
      </c>
      <c r="K979" s="36" t="s">
        <v>166</v>
      </c>
      <c r="L979" s="21"/>
    </row>
    <row r="980" spans="1:12" x14ac:dyDescent="0.25">
      <c r="A980" s="28" t="s">
        <v>166</v>
      </c>
      <c r="B980" s="36" t="s">
        <v>166</v>
      </c>
      <c r="C980" s="36" t="s">
        <v>1767</v>
      </c>
      <c r="D980" s="30" t="s">
        <v>166</v>
      </c>
      <c r="E980" s="37" t="s">
        <v>166</v>
      </c>
      <c r="F980" s="44" t="s">
        <v>166</v>
      </c>
      <c r="G980" s="33" t="s">
        <v>166</v>
      </c>
      <c r="H980" s="33" t="s">
        <v>166</v>
      </c>
      <c r="I980" s="30"/>
      <c r="J980" s="18" t="s">
        <v>166</v>
      </c>
      <c r="K980" s="36" t="s">
        <v>166</v>
      </c>
      <c r="L980" s="21"/>
    </row>
    <row r="981" spans="1:12" x14ac:dyDescent="0.25">
      <c r="A981" s="28" t="s">
        <v>166</v>
      </c>
      <c r="B981" s="36" t="s">
        <v>166</v>
      </c>
      <c r="C981" s="36" t="s">
        <v>1767</v>
      </c>
      <c r="D981" s="30" t="s">
        <v>166</v>
      </c>
      <c r="E981" s="37" t="s">
        <v>166</v>
      </c>
      <c r="F981" s="44" t="s">
        <v>166</v>
      </c>
      <c r="G981" s="33" t="s">
        <v>166</v>
      </c>
      <c r="H981" s="33" t="s">
        <v>166</v>
      </c>
      <c r="I981" s="30"/>
      <c r="J981" s="18" t="s">
        <v>166</v>
      </c>
      <c r="K981" s="36" t="s">
        <v>166</v>
      </c>
      <c r="L981" s="21"/>
    </row>
    <row r="982" spans="1:12" x14ac:dyDescent="0.25">
      <c r="A982" s="28" t="s">
        <v>166</v>
      </c>
      <c r="B982" s="36" t="s">
        <v>166</v>
      </c>
      <c r="C982" s="36" t="s">
        <v>1767</v>
      </c>
      <c r="D982" s="30" t="s">
        <v>166</v>
      </c>
      <c r="E982" s="37" t="s">
        <v>166</v>
      </c>
      <c r="F982" s="44" t="s">
        <v>166</v>
      </c>
      <c r="G982" s="33" t="s">
        <v>166</v>
      </c>
      <c r="H982" s="33" t="s">
        <v>166</v>
      </c>
      <c r="I982" s="30"/>
      <c r="J982" s="18" t="s">
        <v>166</v>
      </c>
      <c r="K982" s="36" t="s">
        <v>166</v>
      </c>
      <c r="L982" s="21"/>
    </row>
    <row r="983" spans="1:12" x14ac:dyDescent="0.25">
      <c r="A983" s="28" t="s">
        <v>166</v>
      </c>
      <c r="B983" s="36" t="s">
        <v>166</v>
      </c>
      <c r="C983" s="36" t="s">
        <v>1767</v>
      </c>
      <c r="D983" s="30" t="s">
        <v>166</v>
      </c>
      <c r="E983" s="37" t="s">
        <v>166</v>
      </c>
      <c r="F983" s="44" t="s">
        <v>166</v>
      </c>
      <c r="G983" s="33" t="s">
        <v>166</v>
      </c>
      <c r="H983" s="33" t="s">
        <v>166</v>
      </c>
      <c r="I983" s="30"/>
      <c r="J983" s="18" t="s">
        <v>166</v>
      </c>
      <c r="K983" s="36" t="s">
        <v>166</v>
      </c>
      <c r="L983" s="21"/>
    </row>
    <row r="984" spans="1:12" x14ac:dyDescent="0.25">
      <c r="A984" s="28" t="s">
        <v>166</v>
      </c>
      <c r="B984" s="36" t="s">
        <v>166</v>
      </c>
      <c r="C984" s="36" t="s">
        <v>1767</v>
      </c>
      <c r="D984" s="30" t="s">
        <v>166</v>
      </c>
      <c r="E984" s="37" t="s">
        <v>166</v>
      </c>
      <c r="F984" s="44" t="s">
        <v>166</v>
      </c>
      <c r="G984" s="33" t="s">
        <v>166</v>
      </c>
      <c r="H984" s="33" t="s">
        <v>166</v>
      </c>
      <c r="I984" s="30"/>
      <c r="J984" s="18" t="s">
        <v>166</v>
      </c>
      <c r="K984" s="36" t="s">
        <v>166</v>
      </c>
      <c r="L984" s="21"/>
    </row>
    <row r="985" spans="1:12" x14ac:dyDescent="0.25">
      <c r="A985" s="28" t="s">
        <v>166</v>
      </c>
      <c r="B985" s="36" t="s">
        <v>166</v>
      </c>
      <c r="C985" s="36" t="s">
        <v>1767</v>
      </c>
      <c r="D985" s="30" t="s">
        <v>166</v>
      </c>
      <c r="E985" s="37" t="s">
        <v>166</v>
      </c>
      <c r="F985" s="44" t="s">
        <v>166</v>
      </c>
      <c r="G985" s="33" t="s">
        <v>166</v>
      </c>
      <c r="H985" s="33" t="s">
        <v>166</v>
      </c>
      <c r="I985" s="30"/>
      <c r="J985" s="18" t="s">
        <v>166</v>
      </c>
      <c r="K985" s="36" t="s">
        <v>166</v>
      </c>
      <c r="L985" s="21"/>
    </row>
    <row r="986" spans="1:12" x14ac:dyDescent="0.25">
      <c r="A986" s="28" t="s">
        <v>166</v>
      </c>
      <c r="B986" s="36" t="s">
        <v>166</v>
      </c>
      <c r="C986" s="36" t="s">
        <v>1767</v>
      </c>
      <c r="D986" s="30" t="s">
        <v>166</v>
      </c>
      <c r="E986" s="37" t="s">
        <v>166</v>
      </c>
      <c r="F986" s="44" t="s">
        <v>166</v>
      </c>
      <c r="G986" s="33" t="s">
        <v>166</v>
      </c>
      <c r="H986" s="33" t="s">
        <v>166</v>
      </c>
      <c r="I986" s="30"/>
      <c r="J986" s="18" t="s">
        <v>166</v>
      </c>
      <c r="K986" s="36" t="s">
        <v>166</v>
      </c>
      <c r="L986" s="21"/>
    </row>
    <row r="987" spans="1:12" x14ac:dyDescent="0.25">
      <c r="A987" s="28" t="s">
        <v>166</v>
      </c>
      <c r="B987" s="36" t="s">
        <v>166</v>
      </c>
      <c r="C987" s="36" t="s">
        <v>1767</v>
      </c>
      <c r="D987" s="30" t="s">
        <v>166</v>
      </c>
      <c r="E987" s="37" t="s">
        <v>166</v>
      </c>
      <c r="F987" s="44" t="s">
        <v>166</v>
      </c>
      <c r="G987" s="33" t="s">
        <v>166</v>
      </c>
      <c r="H987" s="33" t="s">
        <v>166</v>
      </c>
      <c r="I987" s="30"/>
      <c r="J987" s="18" t="s">
        <v>166</v>
      </c>
      <c r="K987" s="36" t="s">
        <v>166</v>
      </c>
      <c r="L987" s="21"/>
    </row>
    <row r="988" spans="1:12" x14ac:dyDescent="0.25">
      <c r="A988" s="28" t="s">
        <v>166</v>
      </c>
      <c r="B988" s="36" t="s">
        <v>166</v>
      </c>
      <c r="C988" s="36" t="s">
        <v>1767</v>
      </c>
      <c r="D988" s="30" t="s">
        <v>166</v>
      </c>
      <c r="E988" s="37" t="s">
        <v>166</v>
      </c>
      <c r="F988" s="44" t="s">
        <v>166</v>
      </c>
      <c r="G988" s="33" t="s">
        <v>166</v>
      </c>
      <c r="H988" s="33" t="s">
        <v>166</v>
      </c>
      <c r="I988" s="30"/>
      <c r="J988" s="18" t="s">
        <v>166</v>
      </c>
      <c r="K988" s="36" t="s">
        <v>166</v>
      </c>
      <c r="L988" s="21"/>
    </row>
    <row r="989" spans="1:12" x14ac:dyDescent="0.25">
      <c r="A989" s="28" t="s">
        <v>166</v>
      </c>
      <c r="B989" s="36" t="s">
        <v>166</v>
      </c>
      <c r="C989" s="36" t="s">
        <v>1767</v>
      </c>
      <c r="D989" s="30" t="s">
        <v>166</v>
      </c>
      <c r="E989" s="37" t="s">
        <v>166</v>
      </c>
      <c r="F989" s="44" t="s">
        <v>166</v>
      </c>
      <c r="G989" s="33" t="s">
        <v>166</v>
      </c>
      <c r="H989" s="33" t="s">
        <v>166</v>
      </c>
      <c r="I989" s="30"/>
      <c r="J989" s="18" t="s">
        <v>166</v>
      </c>
      <c r="K989" s="36" t="s">
        <v>166</v>
      </c>
      <c r="L989" s="21"/>
    </row>
    <row r="990" spans="1:12" x14ac:dyDescent="0.25">
      <c r="A990" s="28" t="s">
        <v>166</v>
      </c>
      <c r="B990" s="36" t="s">
        <v>166</v>
      </c>
      <c r="C990" s="36" t="s">
        <v>1767</v>
      </c>
      <c r="D990" s="30" t="s">
        <v>166</v>
      </c>
      <c r="E990" s="37" t="s">
        <v>166</v>
      </c>
      <c r="F990" s="44" t="s">
        <v>166</v>
      </c>
      <c r="G990" s="33" t="s">
        <v>166</v>
      </c>
      <c r="H990" s="33" t="s">
        <v>166</v>
      </c>
      <c r="I990" s="30"/>
      <c r="J990" s="18" t="s">
        <v>166</v>
      </c>
      <c r="K990" s="36" t="s">
        <v>166</v>
      </c>
      <c r="L990" s="21"/>
    </row>
    <row r="991" spans="1:12" x14ac:dyDescent="0.25">
      <c r="A991" s="28" t="s">
        <v>166</v>
      </c>
      <c r="B991" s="36" t="s">
        <v>166</v>
      </c>
      <c r="C991" s="36" t="s">
        <v>1767</v>
      </c>
      <c r="D991" s="30" t="s">
        <v>166</v>
      </c>
      <c r="E991" s="37" t="s">
        <v>166</v>
      </c>
      <c r="F991" s="44" t="s">
        <v>166</v>
      </c>
      <c r="G991" s="33" t="s">
        <v>166</v>
      </c>
      <c r="H991" s="33" t="s">
        <v>166</v>
      </c>
      <c r="I991" s="30"/>
      <c r="J991" s="18" t="s">
        <v>166</v>
      </c>
      <c r="K991" s="36" t="s">
        <v>166</v>
      </c>
      <c r="L991" s="21"/>
    </row>
    <row r="992" spans="1:12" x14ac:dyDescent="0.25">
      <c r="A992" s="28" t="s">
        <v>166</v>
      </c>
      <c r="B992" s="36" t="s">
        <v>166</v>
      </c>
      <c r="C992" s="36" t="s">
        <v>1767</v>
      </c>
      <c r="D992" s="30" t="s">
        <v>166</v>
      </c>
      <c r="E992" s="37" t="s">
        <v>166</v>
      </c>
      <c r="F992" s="44" t="s">
        <v>166</v>
      </c>
      <c r="G992" s="33" t="s">
        <v>166</v>
      </c>
      <c r="H992" s="33" t="s">
        <v>166</v>
      </c>
      <c r="I992" s="30"/>
      <c r="J992" s="18" t="s">
        <v>166</v>
      </c>
      <c r="K992" s="36" t="s">
        <v>166</v>
      </c>
      <c r="L992" s="21"/>
    </row>
    <row r="993" spans="1:12" x14ac:dyDescent="0.25">
      <c r="A993" s="28" t="s">
        <v>166</v>
      </c>
      <c r="B993" s="36" t="s">
        <v>166</v>
      </c>
      <c r="C993" s="36" t="s">
        <v>1767</v>
      </c>
      <c r="D993" s="30" t="s">
        <v>166</v>
      </c>
      <c r="E993" s="37" t="s">
        <v>166</v>
      </c>
      <c r="F993" s="44" t="s">
        <v>166</v>
      </c>
      <c r="G993" s="33" t="s">
        <v>166</v>
      </c>
      <c r="H993" s="33" t="s">
        <v>166</v>
      </c>
      <c r="I993" s="30"/>
      <c r="J993" s="18" t="s">
        <v>166</v>
      </c>
      <c r="K993" s="36" t="s">
        <v>166</v>
      </c>
      <c r="L993" s="21"/>
    </row>
    <row r="994" spans="1:12" x14ac:dyDescent="0.25">
      <c r="A994" s="28" t="s">
        <v>166</v>
      </c>
      <c r="B994" s="36" t="s">
        <v>166</v>
      </c>
      <c r="C994" s="36" t="s">
        <v>1767</v>
      </c>
      <c r="D994" s="30" t="s">
        <v>166</v>
      </c>
      <c r="E994" s="37" t="s">
        <v>166</v>
      </c>
      <c r="F994" s="44" t="s">
        <v>166</v>
      </c>
      <c r="G994" s="33" t="s">
        <v>166</v>
      </c>
      <c r="H994" s="33" t="s">
        <v>166</v>
      </c>
      <c r="I994" s="30"/>
      <c r="J994" s="18" t="s">
        <v>166</v>
      </c>
      <c r="K994" s="36" t="s">
        <v>166</v>
      </c>
      <c r="L994" s="21"/>
    </row>
    <row r="995" spans="1:12" x14ac:dyDescent="0.25">
      <c r="A995" s="28" t="s">
        <v>166</v>
      </c>
      <c r="B995" s="36" t="s">
        <v>166</v>
      </c>
      <c r="C995" s="36" t="s">
        <v>1767</v>
      </c>
      <c r="D995" s="30" t="s">
        <v>166</v>
      </c>
      <c r="E995" s="37" t="s">
        <v>166</v>
      </c>
      <c r="F995" s="44" t="s">
        <v>166</v>
      </c>
      <c r="G995" s="33" t="s">
        <v>166</v>
      </c>
      <c r="H995" s="33" t="s">
        <v>166</v>
      </c>
      <c r="I995" s="30"/>
      <c r="J995" s="18" t="s">
        <v>166</v>
      </c>
      <c r="K995" s="36" t="s">
        <v>166</v>
      </c>
      <c r="L995" s="21"/>
    </row>
    <row r="996" spans="1:12" x14ac:dyDescent="0.25">
      <c r="A996" s="28" t="s">
        <v>166</v>
      </c>
      <c r="B996" s="36" t="s">
        <v>166</v>
      </c>
      <c r="C996" s="36" t="s">
        <v>1767</v>
      </c>
      <c r="D996" s="30" t="s">
        <v>166</v>
      </c>
      <c r="E996" s="37" t="s">
        <v>166</v>
      </c>
      <c r="F996" s="44" t="s">
        <v>166</v>
      </c>
      <c r="G996" s="33" t="s">
        <v>166</v>
      </c>
      <c r="H996" s="33" t="s">
        <v>166</v>
      </c>
      <c r="I996" s="30"/>
      <c r="J996" s="18" t="s">
        <v>166</v>
      </c>
      <c r="K996" s="36" t="s">
        <v>166</v>
      </c>
      <c r="L996" s="21"/>
    </row>
    <row r="997" spans="1:12" x14ac:dyDescent="0.25">
      <c r="A997" s="28" t="s">
        <v>166</v>
      </c>
      <c r="B997" s="36" t="s">
        <v>166</v>
      </c>
      <c r="C997" s="36" t="s">
        <v>1767</v>
      </c>
      <c r="D997" s="30" t="s">
        <v>166</v>
      </c>
      <c r="E997" s="37" t="s">
        <v>166</v>
      </c>
      <c r="F997" s="44" t="s">
        <v>166</v>
      </c>
      <c r="G997" s="33" t="s">
        <v>166</v>
      </c>
      <c r="H997" s="33" t="s">
        <v>166</v>
      </c>
      <c r="I997" s="30"/>
      <c r="J997" s="18" t="s">
        <v>166</v>
      </c>
      <c r="K997" s="36" t="s">
        <v>166</v>
      </c>
      <c r="L997" s="21"/>
    </row>
    <row r="998" spans="1:12" x14ac:dyDescent="0.25">
      <c r="A998" s="28" t="s">
        <v>166</v>
      </c>
      <c r="B998" s="36" t="s">
        <v>166</v>
      </c>
      <c r="C998" s="36" t="s">
        <v>1767</v>
      </c>
      <c r="D998" s="30" t="s">
        <v>166</v>
      </c>
      <c r="E998" s="37" t="s">
        <v>166</v>
      </c>
      <c r="F998" s="44" t="s">
        <v>166</v>
      </c>
      <c r="G998" s="33" t="s">
        <v>166</v>
      </c>
      <c r="H998" s="33" t="s">
        <v>166</v>
      </c>
      <c r="I998" s="30"/>
      <c r="J998" s="18" t="s">
        <v>166</v>
      </c>
      <c r="K998" s="36" t="s">
        <v>166</v>
      </c>
      <c r="L998" s="21"/>
    </row>
    <row r="999" spans="1:12" x14ac:dyDescent="0.25">
      <c r="A999" s="28" t="s">
        <v>166</v>
      </c>
      <c r="B999" s="36" t="s">
        <v>166</v>
      </c>
      <c r="C999" s="36" t="s">
        <v>1767</v>
      </c>
      <c r="D999" s="30" t="s">
        <v>166</v>
      </c>
      <c r="E999" s="37" t="s">
        <v>166</v>
      </c>
      <c r="F999" s="44" t="s">
        <v>166</v>
      </c>
      <c r="G999" s="33" t="s">
        <v>166</v>
      </c>
      <c r="H999" s="33" t="s">
        <v>166</v>
      </c>
      <c r="I999" s="30"/>
      <c r="J999" s="18" t="s">
        <v>166</v>
      </c>
      <c r="K999" s="36" t="s">
        <v>166</v>
      </c>
      <c r="L999" s="21"/>
    </row>
    <row r="1000" spans="1:12" x14ac:dyDescent="0.25">
      <c r="A1000" s="28" t="s">
        <v>166</v>
      </c>
      <c r="B1000" s="36" t="s">
        <v>166</v>
      </c>
      <c r="C1000" s="36" t="s">
        <v>1767</v>
      </c>
      <c r="D1000" s="30" t="s">
        <v>166</v>
      </c>
      <c r="E1000" s="37" t="s">
        <v>166</v>
      </c>
      <c r="F1000" s="44" t="s">
        <v>166</v>
      </c>
      <c r="G1000" s="33" t="s">
        <v>166</v>
      </c>
      <c r="H1000" s="33" t="s">
        <v>166</v>
      </c>
      <c r="I1000" s="30"/>
      <c r="J1000" s="18" t="s">
        <v>166</v>
      </c>
      <c r="K1000" s="36" t="s">
        <v>166</v>
      </c>
      <c r="L1000" s="21"/>
    </row>
    <row r="1001" spans="1:12" x14ac:dyDescent="0.25">
      <c r="A1001" s="28" t="s">
        <v>166</v>
      </c>
      <c r="B1001" s="36" t="s">
        <v>166</v>
      </c>
      <c r="C1001" s="36" t="s">
        <v>1767</v>
      </c>
      <c r="D1001" s="30" t="s">
        <v>166</v>
      </c>
      <c r="E1001" s="37" t="s">
        <v>166</v>
      </c>
      <c r="F1001" s="44" t="s">
        <v>166</v>
      </c>
      <c r="G1001" s="33" t="s">
        <v>166</v>
      </c>
      <c r="H1001" s="33" t="s">
        <v>166</v>
      </c>
      <c r="I1001" s="30"/>
      <c r="J1001" s="18" t="s">
        <v>166</v>
      </c>
      <c r="K1001" s="36" t="s">
        <v>166</v>
      </c>
      <c r="L1001" s="21"/>
    </row>
    <row r="1002" spans="1:12" x14ac:dyDescent="0.25">
      <c r="A1002" s="28" t="s">
        <v>166</v>
      </c>
      <c r="B1002" s="36" t="s">
        <v>166</v>
      </c>
      <c r="C1002" s="36" t="s">
        <v>1767</v>
      </c>
      <c r="D1002" s="30" t="s">
        <v>166</v>
      </c>
      <c r="E1002" s="37" t="s">
        <v>166</v>
      </c>
      <c r="F1002" s="44" t="s">
        <v>166</v>
      </c>
      <c r="G1002" s="33" t="s">
        <v>166</v>
      </c>
      <c r="H1002" s="33" t="s">
        <v>166</v>
      </c>
      <c r="I1002" s="30"/>
      <c r="J1002" s="18" t="s">
        <v>166</v>
      </c>
      <c r="K1002" s="36" t="s">
        <v>166</v>
      </c>
      <c r="L1002" s="21"/>
    </row>
    <row r="1003" spans="1:12" x14ac:dyDescent="0.25">
      <c r="A1003" s="28" t="s">
        <v>166</v>
      </c>
      <c r="B1003" s="36" t="s">
        <v>166</v>
      </c>
      <c r="C1003" s="36" t="s">
        <v>1767</v>
      </c>
      <c r="D1003" s="30" t="s">
        <v>166</v>
      </c>
      <c r="E1003" s="37" t="s">
        <v>166</v>
      </c>
      <c r="F1003" s="44" t="s">
        <v>166</v>
      </c>
      <c r="G1003" s="33" t="s">
        <v>166</v>
      </c>
      <c r="H1003" s="33" t="s">
        <v>166</v>
      </c>
      <c r="I1003" s="30"/>
      <c r="J1003" s="18" t="s">
        <v>166</v>
      </c>
      <c r="K1003" s="36" t="s">
        <v>166</v>
      </c>
      <c r="L1003" s="21"/>
    </row>
    <row r="1004" spans="1:12" x14ac:dyDescent="0.25">
      <c r="A1004" s="28" t="s">
        <v>166</v>
      </c>
      <c r="B1004" s="36" t="s">
        <v>166</v>
      </c>
      <c r="C1004" s="36" t="s">
        <v>1767</v>
      </c>
      <c r="D1004" s="30" t="s">
        <v>166</v>
      </c>
      <c r="E1004" s="37" t="s">
        <v>166</v>
      </c>
      <c r="F1004" s="44" t="s">
        <v>166</v>
      </c>
      <c r="G1004" s="33" t="s">
        <v>166</v>
      </c>
      <c r="H1004" s="33" t="s">
        <v>166</v>
      </c>
      <c r="I1004" s="30"/>
      <c r="J1004" s="18" t="s">
        <v>166</v>
      </c>
      <c r="K1004" s="36" t="s">
        <v>166</v>
      </c>
      <c r="L1004" s="21"/>
    </row>
    <row r="1005" spans="1:12" x14ac:dyDescent="0.25">
      <c r="A1005" s="28" t="s">
        <v>166</v>
      </c>
      <c r="B1005" s="36" t="s">
        <v>166</v>
      </c>
      <c r="C1005" s="36" t="s">
        <v>1767</v>
      </c>
      <c r="D1005" s="30" t="s">
        <v>166</v>
      </c>
      <c r="E1005" s="37" t="s">
        <v>166</v>
      </c>
      <c r="F1005" s="44" t="s">
        <v>166</v>
      </c>
      <c r="G1005" s="33" t="s">
        <v>166</v>
      </c>
      <c r="H1005" s="33" t="s">
        <v>166</v>
      </c>
      <c r="I1005" s="30"/>
      <c r="J1005" s="18" t="s">
        <v>166</v>
      </c>
      <c r="K1005" s="36" t="s">
        <v>166</v>
      </c>
      <c r="L1005" s="21"/>
    </row>
    <row r="1006" spans="1:12" x14ac:dyDescent="0.25">
      <c r="A1006" s="28" t="s">
        <v>166</v>
      </c>
      <c r="B1006" s="36" t="s">
        <v>166</v>
      </c>
      <c r="C1006" s="36" t="s">
        <v>1767</v>
      </c>
      <c r="D1006" s="30" t="s">
        <v>166</v>
      </c>
      <c r="E1006" s="37" t="s">
        <v>166</v>
      </c>
      <c r="F1006" s="44" t="s">
        <v>166</v>
      </c>
      <c r="G1006" s="33" t="s">
        <v>166</v>
      </c>
      <c r="H1006" s="33" t="s">
        <v>166</v>
      </c>
      <c r="I1006" s="30"/>
      <c r="J1006" s="18" t="s">
        <v>166</v>
      </c>
      <c r="K1006" s="36" t="s">
        <v>166</v>
      </c>
      <c r="L1006" s="21"/>
    </row>
    <row r="1007" spans="1:12" x14ac:dyDescent="0.25">
      <c r="A1007" s="28" t="s">
        <v>166</v>
      </c>
      <c r="B1007" s="36" t="s">
        <v>166</v>
      </c>
      <c r="C1007" s="36" t="s">
        <v>1767</v>
      </c>
      <c r="D1007" s="30" t="s">
        <v>166</v>
      </c>
      <c r="E1007" s="37" t="s">
        <v>166</v>
      </c>
      <c r="F1007" s="44" t="s">
        <v>166</v>
      </c>
      <c r="G1007" s="33" t="s">
        <v>166</v>
      </c>
      <c r="H1007" s="33" t="s">
        <v>166</v>
      </c>
      <c r="I1007" s="30"/>
      <c r="J1007" s="18" t="s">
        <v>166</v>
      </c>
      <c r="K1007" s="36" t="s">
        <v>166</v>
      </c>
      <c r="L1007" s="21"/>
    </row>
    <row r="1008" spans="1:12" x14ac:dyDescent="0.25">
      <c r="A1008" s="28" t="s">
        <v>166</v>
      </c>
      <c r="B1008" s="36" t="s">
        <v>166</v>
      </c>
      <c r="C1008" s="36" t="s">
        <v>1767</v>
      </c>
      <c r="D1008" s="30" t="s">
        <v>166</v>
      </c>
      <c r="E1008" s="37" t="s">
        <v>166</v>
      </c>
      <c r="F1008" s="44" t="s">
        <v>166</v>
      </c>
      <c r="G1008" s="33" t="s">
        <v>166</v>
      </c>
      <c r="H1008" s="33" t="s">
        <v>166</v>
      </c>
      <c r="I1008" s="30"/>
      <c r="J1008" s="18" t="s">
        <v>166</v>
      </c>
      <c r="K1008" s="36" t="s">
        <v>166</v>
      </c>
      <c r="L1008" s="21"/>
    </row>
    <row r="1009" spans="1:12" x14ac:dyDescent="0.25">
      <c r="A1009" s="28" t="s">
        <v>166</v>
      </c>
      <c r="B1009" s="36" t="s">
        <v>166</v>
      </c>
      <c r="C1009" s="36" t="s">
        <v>1767</v>
      </c>
      <c r="D1009" s="30" t="s">
        <v>166</v>
      </c>
      <c r="E1009" s="37" t="s">
        <v>166</v>
      </c>
      <c r="F1009" s="44" t="s">
        <v>166</v>
      </c>
      <c r="G1009" s="33" t="s">
        <v>166</v>
      </c>
      <c r="H1009" s="33" t="s">
        <v>166</v>
      </c>
      <c r="I1009" s="30"/>
      <c r="J1009" s="18" t="s">
        <v>166</v>
      </c>
      <c r="K1009" s="36" t="s">
        <v>166</v>
      </c>
      <c r="L1009" s="21"/>
    </row>
    <row r="1010" spans="1:12" x14ac:dyDescent="0.25">
      <c r="A1010" s="28" t="s">
        <v>166</v>
      </c>
      <c r="B1010" s="36" t="s">
        <v>166</v>
      </c>
      <c r="C1010" s="36" t="s">
        <v>1767</v>
      </c>
      <c r="D1010" s="30" t="s">
        <v>166</v>
      </c>
      <c r="E1010" s="37" t="s">
        <v>166</v>
      </c>
      <c r="F1010" s="44" t="s">
        <v>166</v>
      </c>
      <c r="G1010" s="33" t="s">
        <v>166</v>
      </c>
      <c r="H1010" s="33" t="s">
        <v>166</v>
      </c>
      <c r="I1010" s="30"/>
      <c r="J1010" s="18" t="s">
        <v>166</v>
      </c>
      <c r="K1010" s="36" t="s">
        <v>166</v>
      </c>
      <c r="L1010" s="21"/>
    </row>
    <row r="1011" spans="1:12" x14ac:dyDescent="0.25">
      <c r="A1011" s="28" t="s">
        <v>166</v>
      </c>
      <c r="B1011" s="36" t="s">
        <v>166</v>
      </c>
      <c r="C1011" s="36" t="s">
        <v>1767</v>
      </c>
      <c r="D1011" s="30" t="s">
        <v>166</v>
      </c>
      <c r="E1011" s="37" t="s">
        <v>166</v>
      </c>
      <c r="F1011" s="44" t="s">
        <v>166</v>
      </c>
      <c r="G1011" s="33" t="s">
        <v>166</v>
      </c>
      <c r="H1011" s="33" t="s">
        <v>166</v>
      </c>
      <c r="I1011" s="30"/>
      <c r="J1011" s="18" t="s">
        <v>166</v>
      </c>
      <c r="K1011" s="36" t="s">
        <v>166</v>
      </c>
      <c r="L1011" s="21"/>
    </row>
    <row r="1012" spans="1:12" x14ac:dyDescent="0.25">
      <c r="A1012" s="28" t="s">
        <v>166</v>
      </c>
      <c r="B1012" s="36" t="s">
        <v>166</v>
      </c>
      <c r="C1012" s="36" t="s">
        <v>1767</v>
      </c>
      <c r="D1012" s="30" t="s">
        <v>166</v>
      </c>
      <c r="E1012" s="37" t="s">
        <v>166</v>
      </c>
      <c r="F1012" s="44" t="s">
        <v>166</v>
      </c>
      <c r="G1012" s="33" t="s">
        <v>166</v>
      </c>
      <c r="H1012" s="33" t="s">
        <v>166</v>
      </c>
      <c r="I1012" s="30"/>
      <c r="J1012" s="18" t="s">
        <v>166</v>
      </c>
      <c r="K1012" s="36" t="s">
        <v>166</v>
      </c>
      <c r="L1012" s="21"/>
    </row>
    <row r="1013" spans="1:12" x14ac:dyDescent="0.25">
      <c r="A1013" s="28" t="s">
        <v>166</v>
      </c>
      <c r="B1013" s="36" t="s">
        <v>166</v>
      </c>
      <c r="C1013" s="36" t="s">
        <v>1767</v>
      </c>
      <c r="D1013" s="30" t="s">
        <v>166</v>
      </c>
      <c r="E1013" s="37" t="s">
        <v>166</v>
      </c>
      <c r="F1013" s="44" t="s">
        <v>166</v>
      </c>
      <c r="G1013" s="33" t="s">
        <v>166</v>
      </c>
      <c r="H1013" s="33" t="s">
        <v>166</v>
      </c>
      <c r="I1013" s="30"/>
      <c r="J1013" s="18" t="s">
        <v>166</v>
      </c>
      <c r="K1013" s="36" t="s">
        <v>166</v>
      </c>
      <c r="L1013" s="21"/>
    </row>
    <row r="1014" spans="1:12" x14ac:dyDescent="0.25">
      <c r="A1014" s="28" t="s">
        <v>166</v>
      </c>
      <c r="B1014" s="36" t="s">
        <v>166</v>
      </c>
      <c r="C1014" s="36" t="s">
        <v>1767</v>
      </c>
      <c r="D1014" s="30" t="s">
        <v>166</v>
      </c>
      <c r="E1014" s="37" t="s">
        <v>166</v>
      </c>
      <c r="F1014" s="44" t="s">
        <v>166</v>
      </c>
      <c r="G1014" s="33" t="s">
        <v>166</v>
      </c>
      <c r="H1014" s="33" t="s">
        <v>166</v>
      </c>
      <c r="I1014" s="30"/>
      <c r="J1014" s="18" t="s">
        <v>166</v>
      </c>
      <c r="K1014" s="36" t="s">
        <v>166</v>
      </c>
      <c r="L1014" s="21"/>
    </row>
    <row r="1015" spans="1:12" x14ac:dyDescent="0.25">
      <c r="A1015" s="28" t="s">
        <v>166</v>
      </c>
      <c r="B1015" s="36" t="s">
        <v>166</v>
      </c>
      <c r="C1015" s="36" t="s">
        <v>1767</v>
      </c>
      <c r="D1015" s="30" t="s">
        <v>166</v>
      </c>
      <c r="E1015" s="37" t="s">
        <v>166</v>
      </c>
      <c r="F1015" s="44" t="s">
        <v>166</v>
      </c>
      <c r="G1015" s="33" t="s">
        <v>166</v>
      </c>
      <c r="H1015" s="33" t="s">
        <v>166</v>
      </c>
      <c r="I1015" s="30"/>
      <c r="J1015" s="18" t="s">
        <v>166</v>
      </c>
      <c r="K1015" s="36" t="s">
        <v>166</v>
      </c>
      <c r="L1015" s="21"/>
    </row>
    <row r="1016" spans="1:12" x14ac:dyDescent="0.25">
      <c r="A1016" s="28" t="s">
        <v>166</v>
      </c>
      <c r="B1016" s="36" t="s">
        <v>166</v>
      </c>
      <c r="C1016" s="36" t="s">
        <v>1767</v>
      </c>
      <c r="D1016" s="30" t="s">
        <v>166</v>
      </c>
      <c r="E1016" s="37" t="s">
        <v>166</v>
      </c>
      <c r="F1016" s="44" t="s">
        <v>166</v>
      </c>
      <c r="G1016" s="33" t="s">
        <v>166</v>
      </c>
      <c r="H1016" s="33" t="s">
        <v>166</v>
      </c>
      <c r="I1016" s="30"/>
      <c r="J1016" s="18" t="s">
        <v>166</v>
      </c>
      <c r="K1016" s="36" t="s">
        <v>166</v>
      </c>
      <c r="L1016" s="21"/>
    </row>
    <row r="1017" spans="1:12" x14ac:dyDescent="0.25">
      <c r="A1017" s="28" t="s">
        <v>166</v>
      </c>
      <c r="B1017" s="36" t="s">
        <v>166</v>
      </c>
      <c r="C1017" s="36" t="s">
        <v>1767</v>
      </c>
      <c r="D1017" s="30" t="s">
        <v>166</v>
      </c>
      <c r="E1017" s="37" t="s">
        <v>166</v>
      </c>
      <c r="F1017" s="44" t="s">
        <v>166</v>
      </c>
      <c r="G1017" s="33" t="s">
        <v>166</v>
      </c>
      <c r="H1017" s="33" t="s">
        <v>166</v>
      </c>
      <c r="I1017" s="30"/>
      <c r="J1017" s="18" t="s">
        <v>166</v>
      </c>
      <c r="K1017" s="36" t="s">
        <v>166</v>
      </c>
      <c r="L1017" s="21"/>
    </row>
    <row r="1018" spans="1:12" x14ac:dyDescent="0.25">
      <c r="A1018" s="28" t="s">
        <v>166</v>
      </c>
      <c r="B1018" s="36" t="s">
        <v>166</v>
      </c>
      <c r="C1018" s="36" t="s">
        <v>1767</v>
      </c>
      <c r="D1018" s="30" t="s">
        <v>166</v>
      </c>
      <c r="E1018" s="37" t="s">
        <v>166</v>
      </c>
      <c r="F1018" s="44" t="s">
        <v>166</v>
      </c>
      <c r="G1018" s="33" t="s">
        <v>166</v>
      </c>
      <c r="H1018" s="33" t="s">
        <v>166</v>
      </c>
      <c r="I1018" s="30"/>
      <c r="J1018" s="18" t="s">
        <v>166</v>
      </c>
      <c r="K1018" s="36" t="s">
        <v>166</v>
      </c>
      <c r="L1018" s="21"/>
    </row>
    <row r="1019" spans="1:12" x14ac:dyDescent="0.25">
      <c r="A1019" s="28" t="s">
        <v>166</v>
      </c>
      <c r="B1019" s="36" t="s">
        <v>166</v>
      </c>
      <c r="C1019" s="36" t="s">
        <v>1767</v>
      </c>
      <c r="D1019" s="30" t="s">
        <v>166</v>
      </c>
      <c r="E1019" s="37" t="s">
        <v>166</v>
      </c>
      <c r="F1019" s="44" t="s">
        <v>166</v>
      </c>
      <c r="G1019" s="33" t="s">
        <v>166</v>
      </c>
      <c r="H1019" s="33" t="s">
        <v>166</v>
      </c>
      <c r="I1019" s="30"/>
      <c r="J1019" s="18" t="s">
        <v>166</v>
      </c>
      <c r="K1019" s="36" t="s">
        <v>166</v>
      </c>
      <c r="L1019" s="21"/>
    </row>
    <row r="1020" spans="1:12" x14ac:dyDescent="0.25">
      <c r="A1020" s="28" t="s">
        <v>166</v>
      </c>
      <c r="B1020" s="36" t="s">
        <v>166</v>
      </c>
      <c r="C1020" s="36" t="s">
        <v>1767</v>
      </c>
      <c r="D1020" s="30" t="s">
        <v>166</v>
      </c>
      <c r="E1020" s="37" t="s">
        <v>166</v>
      </c>
      <c r="F1020" s="44" t="s">
        <v>166</v>
      </c>
      <c r="G1020" s="33" t="s">
        <v>166</v>
      </c>
      <c r="H1020" s="33" t="s">
        <v>166</v>
      </c>
      <c r="I1020" s="30"/>
      <c r="J1020" s="18" t="s">
        <v>166</v>
      </c>
      <c r="K1020" s="36" t="s">
        <v>166</v>
      </c>
      <c r="L1020" s="21"/>
    </row>
    <row r="1021" spans="1:12" x14ac:dyDescent="0.25">
      <c r="A1021" s="28" t="s">
        <v>166</v>
      </c>
      <c r="B1021" s="36" t="s">
        <v>166</v>
      </c>
      <c r="C1021" s="36" t="s">
        <v>1767</v>
      </c>
      <c r="D1021" s="30" t="s">
        <v>166</v>
      </c>
      <c r="E1021" s="37" t="s">
        <v>166</v>
      </c>
      <c r="F1021" s="44" t="s">
        <v>166</v>
      </c>
      <c r="G1021" s="33" t="s">
        <v>166</v>
      </c>
      <c r="H1021" s="33" t="s">
        <v>166</v>
      </c>
      <c r="I1021" s="30"/>
      <c r="J1021" s="18" t="s">
        <v>166</v>
      </c>
      <c r="K1021" s="36" t="s">
        <v>166</v>
      </c>
      <c r="L1021" s="21"/>
    </row>
    <row r="1022" spans="1:12" x14ac:dyDescent="0.25">
      <c r="A1022" s="28" t="s">
        <v>166</v>
      </c>
      <c r="B1022" s="36" t="s">
        <v>166</v>
      </c>
      <c r="C1022" s="36" t="s">
        <v>1767</v>
      </c>
      <c r="D1022" s="30" t="s">
        <v>166</v>
      </c>
      <c r="E1022" s="37" t="s">
        <v>166</v>
      </c>
      <c r="F1022" s="44" t="s">
        <v>166</v>
      </c>
      <c r="G1022" s="33" t="s">
        <v>166</v>
      </c>
      <c r="H1022" s="33" t="s">
        <v>166</v>
      </c>
      <c r="I1022" s="30"/>
      <c r="J1022" s="18" t="s">
        <v>166</v>
      </c>
      <c r="K1022" s="36" t="s">
        <v>166</v>
      </c>
      <c r="L1022" s="21"/>
    </row>
    <row r="1023" spans="1:12" x14ac:dyDescent="0.25">
      <c r="A1023" s="28" t="s">
        <v>166</v>
      </c>
      <c r="B1023" s="36" t="s">
        <v>166</v>
      </c>
      <c r="C1023" s="36" t="s">
        <v>1767</v>
      </c>
      <c r="D1023" s="30" t="s">
        <v>166</v>
      </c>
      <c r="E1023" s="37" t="s">
        <v>166</v>
      </c>
      <c r="F1023" s="44" t="s">
        <v>166</v>
      </c>
      <c r="G1023" s="33" t="s">
        <v>166</v>
      </c>
      <c r="H1023" s="33" t="s">
        <v>166</v>
      </c>
      <c r="I1023" s="30"/>
      <c r="J1023" s="18" t="s">
        <v>166</v>
      </c>
      <c r="K1023" s="36" t="s">
        <v>166</v>
      </c>
      <c r="L1023" s="21"/>
    </row>
    <row r="1024" spans="1:12" x14ac:dyDescent="0.25">
      <c r="A1024" s="28" t="s">
        <v>166</v>
      </c>
      <c r="B1024" s="36" t="s">
        <v>166</v>
      </c>
      <c r="C1024" s="36" t="s">
        <v>1767</v>
      </c>
      <c r="D1024" s="30" t="s">
        <v>166</v>
      </c>
      <c r="E1024" s="37" t="s">
        <v>166</v>
      </c>
      <c r="F1024" s="44" t="s">
        <v>166</v>
      </c>
      <c r="G1024" s="33" t="s">
        <v>166</v>
      </c>
      <c r="H1024" s="33" t="s">
        <v>166</v>
      </c>
      <c r="I1024" s="30"/>
      <c r="J1024" s="18" t="s">
        <v>166</v>
      </c>
      <c r="K1024" s="36" t="s">
        <v>166</v>
      </c>
      <c r="L1024" s="21"/>
    </row>
    <row r="1025" spans="1:12" x14ac:dyDescent="0.25">
      <c r="A1025" s="28" t="s">
        <v>166</v>
      </c>
      <c r="B1025" s="36" t="s">
        <v>166</v>
      </c>
      <c r="C1025" s="36" t="s">
        <v>1767</v>
      </c>
      <c r="D1025" s="30" t="s">
        <v>166</v>
      </c>
      <c r="E1025" s="37" t="s">
        <v>166</v>
      </c>
      <c r="F1025" s="44" t="s">
        <v>166</v>
      </c>
      <c r="G1025" s="33" t="s">
        <v>166</v>
      </c>
      <c r="H1025" s="33" t="s">
        <v>166</v>
      </c>
      <c r="I1025" s="30"/>
      <c r="J1025" s="18" t="s">
        <v>166</v>
      </c>
      <c r="K1025" s="36" t="s">
        <v>166</v>
      </c>
      <c r="L1025" s="21"/>
    </row>
    <row r="1026" spans="1:12" x14ac:dyDescent="0.25">
      <c r="A1026" s="28" t="s">
        <v>166</v>
      </c>
      <c r="B1026" s="36" t="s">
        <v>166</v>
      </c>
      <c r="C1026" s="36" t="s">
        <v>1767</v>
      </c>
      <c r="D1026" s="30" t="s">
        <v>166</v>
      </c>
      <c r="E1026" s="37" t="s">
        <v>166</v>
      </c>
      <c r="F1026" s="44" t="s">
        <v>166</v>
      </c>
      <c r="G1026" s="33" t="s">
        <v>166</v>
      </c>
      <c r="H1026" s="33" t="s">
        <v>166</v>
      </c>
      <c r="I1026" s="30"/>
      <c r="J1026" s="18" t="s">
        <v>166</v>
      </c>
      <c r="K1026" s="36" t="s">
        <v>166</v>
      </c>
      <c r="L1026" s="21"/>
    </row>
    <row r="1027" spans="1:12" x14ac:dyDescent="0.25">
      <c r="A1027" s="28" t="s">
        <v>166</v>
      </c>
      <c r="B1027" s="36" t="s">
        <v>166</v>
      </c>
      <c r="C1027" s="36" t="s">
        <v>1767</v>
      </c>
      <c r="D1027" s="30" t="s">
        <v>166</v>
      </c>
      <c r="E1027" s="37" t="s">
        <v>166</v>
      </c>
      <c r="F1027" s="44" t="s">
        <v>166</v>
      </c>
      <c r="G1027" s="33" t="s">
        <v>166</v>
      </c>
      <c r="H1027" s="33" t="s">
        <v>166</v>
      </c>
      <c r="I1027" s="30"/>
      <c r="J1027" s="18" t="s">
        <v>166</v>
      </c>
      <c r="K1027" s="36" t="s">
        <v>166</v>
      </c>
      <c r="L1027" s="21"/>
    </row>
    <row r="1028" spans="1:12" x14ac:dyDescent="0.25">
      <c r="A1028" s="28" t="s">
        <v>166</v>
      </c>
      <c r="B1028" s="36" t="s">
        <v>166</v>
      </c>
      <c r="C1028" s="36" t="s">
        <v>1767</v>
      </c>
      <c r="D1028" s="30" t="s">
        <v>166</v>
      </c>
      <c r="E1028" s="37" t="s">
        <v>166</v>
      </c>
      <c r="F1028" s="44" t="s">
        <v>166</v>
      </c>
      <c r="G1028" s="33" t="s">
        <v>166</v>
      </c>
      <c r="H1028" s="33" t="s">
        <v>166</v>
      </c>
      <c r="I1028" s="30"/>
      <c r="J1028" s="18" t="s">
        <v>166</v>
      </c>
      <c r="K1028" s="36" t="s">
        <v>166</v>
      </c>
      <c r="L1028" s="21"/>
    </row>
    <row r="1029" spans="1:12" x14ac:dyDescent="0.25">
      <c r="A1029" s="28" t="s">
        <v>166</v>
      </c>
      <c r="B1029" s="36" t="s">
        <v>166</v>
      </c>
      <c r="C1029" s="36" t="s">
        <v>1767</v>
      </c>
      <c r="D1029" s="30" t="s">
        <v>166</v>
      </c>
      <c r="E1029" s="37" t="s">
        <v>166</v>
      </c>
      <c r="F1029" s="44" t="s">
        <v>166</v>
      </c>
      <c r="G1029" s="33" t="s">
        <v>166</v>
      </c>
      <c r="H1029" s="33" t="s">
        <v>166</v>
      </c>
      <c r="I1029" s="30"/>
      <c r="J1029" s="18" t="s">
        <v>166</v>
      </c>
      <c r="K1029" s="36" t="s">
        <v>166</v>
      </c>
      <c r="L1029" s="21"/>
    </row>
    <row r="1030" spans="1:12" x14ac:dyDescent="0.25">
      <c r="A1030" s="28" t="s">
        <v>166</v>
      </c>
      <c r="B1030" s="36" t="s">
        <v>166</v>
      </c>
      <c r="C1030" s="36" t="s">
        <v>1767</v>
      </c>
      <c r="D1030" s="30" t="s">
        <v>166</v>
      </c>
      <c r="E1030" s="37" t="s">
        <v>166</v>
      </c>
      <c r="F1030" s="44" t="s">
        <v>166</v>
      </c>
      <c r="G1030" s="33" t="s">
        <v>166</v>
      </c>
      <c r="H1030" s="33" t="s">
        <v>166</v>
      </c>
      <c r="I1030" s="30"/>
      <c r="J1030" s="18" t="s">
        <v>166</v>
      </c>
      <c r="K1030" s="36" t="s">
        <v>166</v>
      </c>
      <c r="L1030" s="21"/>
    </row>
    <row r="1031" spans="1:12" x14ac:dyDescent="0.25">
      <c r="A1031" s="28" t="s">
        <v>166</v>
      </c>
      <c r="B1031" s="36" t="s">
        <v>166</v>
      </c>
      <c r="C1031" s="36" t="s">
        <v>1767</v>
      </c>
      <c r="D1031" s="30" t="s">
        <v>166</v>
      </c>
      <c r="E1031" s="37" t="s">
        <v>166</v>
      </c>
      <c r="F1031" s="44" t="s">
        <v>166</v>
      </c>
      <c r="G1031" s="33" t="s">
        <v>166</v>
      </c>
      <c r="H1031" s="33" t="s">
        <v>166</v>
      </c>
      <c r="I1031" s="30"/>
      <c r="J1031" s="18" t="s">
        <v>166</v>
      </c>
      <c r="K1031" s="36" t="s">
        <v>166</v>
      </c>
      <c r="L1031" s="21"/>
    </row>
    <row r="1032" spans="1:12" x14ac:dyDescent="0.25">
      <c r="A1032" s="28" t="s">
        <v>166</v>
      </c>
      <c r="B1032" s="36" t="s">
        <v>166</v>
      </c>
      <c r="C1032" s="36" t="s">
        <v>1767</v>
      </c>
      <c r="D1032" s="30" t="s">
        <v>166</v>
      </c>
      <c r="E1032" s="37" t="s">
        <v>166</v>
      </c>
      <c r="F1032" s="44" t="s">
        <v>166</v>
      </c>
      <c r="G1032" s="33" t="s">
        <v>166</v>
      </c>
      <c r="H1032" s="33" t="s">
        <v>166</v>
      </c>
      <c r="I1032" s="30"/>
      <c r="J1032" s="18" t="s">
        <v>166</v>
      </c>
      <c r="K1032" s="36" t="s">
        <v>166</v>
      </c>
      <c r="L1032" s="21"/>
    </row>
    <row r="1033" spans="1:12" x14ac:dyDescent="0.25">
      <c r="A1033" s="28" t="s">
        <v>166</v>
      </c>
      <c r="B1033" s="36" t="s">
        <v>166</v>
      </c>
      <c r="C1033" s="36" t="s">
        <v>1767</v>
      </c>
      <c r="D1033" s="30" t="s">
        <v>166</v>
      </c>
      <c r="E1033" s="37" t="s">
        <v>166</v>
      </c>
      <c r="F1033" s="44" t="s">
        <v>166</v>
      </c>
      <c r="G1033" s="33" t="s">
        <v>166</v>
      </c>
      <c r="H1033" s="33" t="s">
        <v>166</v>
      </c>
      <c r="I1033" s="30"/>
      <c r="J1033" s="18" t="s">
        <v>166</v>
      </c>
      <c r="K1033" s="36" t="s">
        <v>166</v>
      </c>
      <c r="L1033" s="21"/>
    </row>
    <row r="1034" spans="1:12" x14ac:dyDescent="0.25">
      <c r="A1034" s="28" t="s">
        <v>166</v>
      </c>
      <c r="B1034" s="36" t="s">
        <v>166</v>
      </c>
      <c r="C1034" s="36" t="s">
        <v>1767</v>
      </c>
      <c r="D1034" s="30" t="s">
        <v>166</v>
      </c>
      <c r="E1034" s="37" t="s">
        <v>166</v>
      </c>
      <c r="F1034" s="44" t="s">
        <v>166</v>
      </c>
      <c r="G1034" s="33" t="s">
        <v>166</v>
      </c>
      <c r="H1034" s="33" t="s">
        <v>166</v>
      </c>
      <c r="I1034" s="30"/>
      <c r="J1034" s="18" t="s">
        <v>166</v>
      </c>
      <c r="K1034" s="36" t="s">
        <v>166</v>
      </c>
      <c r="L1034" s="21"/>
    </row>
    <row r="1035" spans="1:12" x14ac:dyDescent="0.25">
      <c r="A1035" s="28" t="s">
        <v>166</v>
      </c>
      <c r="B1035" s="36" t="s">
        <v>166</v>
      </c>
      <c r="C1035" s="36" t="s">
        <v>1767</v>
      </c>
      <c r="D1035" s="30" t="s">
        <v>166</v>
      </c>
      <c r="E1035" s="37" t="s">
        <v>166</v>
      </c>
      <c r="F1035" s="44" t="s">
        <v>166</v>
      </c>
      <c r="G1035" s="33" t="s">
        <v>166</v>
      </c>
      <c r="H1035" s="33" t="s">
        <v>166</v>
      </c>
      <c r="I1035" s="30"/>
      <c r="J1035" s="18" t="s">
        <v>166</v>
      </c>
      <c r="K1035" s="36" t="s">
        <v>166</v>
      </c>
      <c r="L1035" s="21"/>
    </row>
    <row r="1036" spans="1:12" x14ac:dyDescent="0.25">
      <c r="A1036" s="28" t="s">
        <v>166</v>
      </c>
      <c r="B1036" s="36" t="s">
        <v>166</v>
      </c>
      <c r="C1036" s="36" t="s">
        <v>1767</v>
      </c>
      <c r="D1036" s="30" t="s">
        <v>166</v>
      </c>
      <c r="E1036" s="37" t="s">
        <v>166</v>
      </c>
      <c r="F1036" s="44" t="s">
        <v>166</v>
      </c>
      <c r="G1036" s="33" t="s">
        <v>166</v>
      </c>
      <c r="H1036" s="33" t="s">
        <v>166</v>
      </c>
      <c r="I1036" s="30"/>
      <c r="J1036" s="18" t="s">
        <v>166</v>
      </c>
      <c r="K1036" s="36" t="s">
        <v>166</v>
      </c>
      <c r="L1036" s="21"/>
    </row>
    <row r="1037" spans="1:12" x14ac:dyDescent="0.25">
      <c r="A1037" s="28" t="s">
        <v>166</v>
      </c>
      <c r="B1037" s="36" t="s">
        <v>166</v>
      </c>
      <c r="C1037" s="36" t="s">
        <v>1767</v>
      </c>
      <c r="D1037" s="30" t="s">
        <v>166</v>
      </c>
      <c r="E1037" s="37" t="s">
        <v>166</v>
      </c>
      <c r="F1037" s="44" t="s">
        <v>166</v>
      </c>
      <c r="G1037" s="33" t="s">
        <v>166</v>
      </c>
      <c r="H1037" s="33" t="s">
        <v>166</v>
      </c>
      <c r="I1037" s="30"/>
      <c r="J1037" s="18" t="s">
        <v>166</v>
      </c>
      <c r="K1037" s="36" t="s">
        <v>166</v>
      </c>
      <c r="L1037" s="21"/>
    </row>
    <row r="1038" spans="1:12" x14ac:dyDescent="0.25">
      <c r="A1038" s="28" t="s">
        <v>166</v>
      </c>
      <c r="B1038" s="36" t="s">
        <v>166</v>
      </c>
      <c r="C1038" s="36" t="s">
        <v>1767</v>
      </c>
      <c r="D1038" s="30" t="s">
        <v>166</v>
      </c>
      <c r="E1038" s="37" t="s">
        <v>166</v>
      </c>
      <c r="F1038" s="44" t="s">
        <v>166</v>
      </c>
      <c r="G1038" s="33" t="s">
        <v>166</v>
      </c>
      <c r="H1038" s="33" t="s">
        <v>166</v>
      </c>
      <c r="I1038" s="30"/>
      <c r="J1038" s="18" t="s">
        <v>166</v>
      </c>
      <c r="K1038" s="36" t="s">
        <v>166</v>
      </c>
      <c r="L1038" s="21"/>
    </row>
    <row r="1039" spans="1:12" x14ac:dyDescent="0.25">
      <c r="A1039" s="28" t="s">
        <v>166</v>
      </c>
      <c r="B1039" s="36" t="s">
        <v>166</v>
      </c>
      <c r="C1039" s="36" t="s">
        <v>1767</v>
      </c>
      <c r="D1039" s="30" t="s">
        <v>166</v>
      </c>
      <c r="E1039" s="37" t="s">
        <v>166</v>
      </c>
      <c r="F1039" s="44" t="s">
        <v>166</v>
      </c>
      <c r="G1039" s="33" t="s">
        <v>166</v>
      </c>
      <c r="H1039" s="33" t="s">
        <v>166</v>
      </c>
      <c r="I1039" s="30"/>
      <c r="J1039" s="18" t="s">
        <v>166</v>
      </c>
      <c r="K1039" s="36" t="s">
        <v>166</v>
      </c>
      <c r="L1039" s="21"/>
    </row>
    <row r="1040" spans="1:12" x14ac:dyDescent="0.25">
      <c r="A1040" s="28" t="s">
        <v>166</v>
      </c>
      <c r="B1040" s="36" t="s">
        <v>166</v>
      </c>
      <c r="C1040" s="36" t="s">
        <v>1767</v>
      </c>
      <c r="D1040" s="30" t="s">
        <v>166</v>
      </c>
      <c r="E1040" s="37" t="s">
        <v>166</v>
      </c>
      <c r="F1040" s="44" t="s">
        <v>166</v>
      </c>
      <c r="G1040" s="33" t="s">
        <v>166</v>
      </c>
      <c r="H1040" s="33" t="s">
        <v>166</v>
      </c>
      <c r="I1040" s="30"/>
      <c r="J1040" s="18" t="s">
        <v>166</v>
      </c>
      <c r="K1040" s="36" t="s">
        <v>166</v>
      </c>
      <c r="L1040" s="21"/>
    </row>
    <row r="1041" spans="1:12" x14ac:dyDescent="0.25">
      <c r="A1041" s="28" t="s">
        <v>166</v>
      </c>
      <c r="B1041" s="36" t="s">
        <v>166</v>
      </c>
      <c r="C1041" s="36" t="s">
        <v>1767</v>
      </c>
      <c r="D1041" s="30" t="s">
        <v>166</v>
      </c>
      <c r="E1041" s="37" t="s">
        <v>166</v>
      </c>
      <c r="F1041" s="44" t="s">
        <v>166</v>
      </c>
      <c r="G1041" s="33" t="s">
        <v>166</v>
      </c>
      <c r="H1041" s="33" t="s">
        <v>166</v>
      </c>
      <c r="I1041" s="30"/>
      <c r="J1041" s="18" t="s">
        <v>166</v>
      </c>
      <c r="K1041" s="36" t="s">
        <v>166</v>
      </c>
      <c r="L1041" s="21"/>
    </row>
    <row r="1042" spans="1:12" x14ac:dyDescent="0.25">
      <c r="A1042" s="28" t="s">
        <v>166</v>
      </c>
      <c r="B1042" s="36" t="s">
        <v>166</v>
      </c>
      <c r="C1042" s="36" t="s">
        <v>1767</v>
      </c>
      <c r="D1042" s="30" t="s">
        <v>166</v>
      </c>
      <c r="E1042" s="37" t="s">
        <v>166</v>
      </c>
      <c r="F1042" s="44" t="s">
        <v>166</v>
      </c>
      <c r="G1042" s="33" t="s">
        <v>166</v>
      </c>
      <c r="H1042" s="33" t="s">
        <v>166</v>
      </c>
      <c r="I1042" s="30"/>
      <c r="J1042" s="18" t="s">
        <v>166</v>
      </c>
      <c r="K1042" s="36" t="s">
        <v>166</v>
      </c>
      <c r="L1042" s="21"/>
    </row>
    <row r="1043" spans="1:12" x14ac:dyDescent="0.25">
      <c r="A1043" s="28" t="s">
        <v>166</v>
      </c>
      <c r="B1043" s="36" t="s">
        <v>166</v>
      </c>
      <c r="C1043" s="36" t="s">
        <v>1767</v>
      </c>
      <c r="D1043" s="30" t="s">
        <v>166</v>
      </c>
      <c r="E1043" s="37" t="s">
        <v>166</v>
      </c>
      <c r="F1043" s="44" t="s">
        <v>166</v>
      </c>
      <c r="G1043" s="33" t="s">
        <v>166</v>
      </c>
      <c r="H1043" s="33" t="s">
        <v>166</v>
      </c>
      <c r="I1043" s="30"/>
      <c r="J1043" s="18" t="s">
        <v>166</v>
      </c>
      <c r="K1043" s="36" t="s">
        <v>166</v>
      </c>
      <c r="L1043" s="21"/>
    </row>
    <row r="1044" spans="1:12" x14ac:dyDescent="0.25">
      <c r="A1044" s="28" t="s">
        <v>166</v>
      </c>
      <c r="B1044" s="36" t="s">
        <v>166</v>
      </c>
      <c r="C1044" s="36" t="s">
        <v>1767</v>
      </c>
      <c r="D1044" s="30" t="s">
        <v>166</v>
      </c>
      <c r="E1044" s="37" t="s">
        <v>166</v>
      </c>
      <c r="F1044" s="44" t="s">
        <v>166</v>
      </c>
      <c r="G1044" s="33" t="s">
        <v>166</v>
      </c>
      <c r="H1044" s="33" t="s">
        <v>166</v>
      </c>
      <c r="I1044" s="30"/>
      <c r="J1044" s="18" t="s">
        <v>166</v>
      </c>
      <c r="K1044" s="36" t="s">
        <v>166</v>
      </c>
      <c r="L1044" s="21"/>
    </row>
    <row r="1045" spans="1:12" x14ac:dyDescent="0.25">
      <c r="A1045" s="28" t="s">
        <v>166</v>
      </c>
      <c r="B1045" s="36" t="s">
        <v>166</v>
      </c>
      <c r="C1045" s="36" t="s">
        <v>1767</v>
      </c>
      <c r="D1045" s="30" t="s">
        <v>166</v>
      </c>
      <c r="E1045" s="37" t="s">
        <v>166</v>
      </c>
      <c r="F1045" s="44" t="s">
        <v>166</v>
      </c>
      <c r="G1045" s="33" t="s">
        <v>166</v>
      </c>
      <c r="H1045" s="33" t="s">
        <v>166</v>
      </c>
      <c r="I1045" s="30"/>
      <c r="J1045" s="18" t="s">
        <v>166</v>
      </c>
      <c r="K1045" s="36" t="s">
        <v>166</v>
      </c>
      <c r="L1045" s="21"/>
    </row>
    <row r="1046" spans="1:12" x14ac:dyDescent="0.25">
      <c r="A1046" s="28" t="s">
        <v>166</v>
      </c>
      <c r="B1046" s="36" t="s">
        <v>166</v>
      </c>
      <c r="C1046" s="36" t="s">
        <v>1767</v>
      </c>
      <c r="D1046" s="30" t="s">
        <v>166</v>
      </c>
      <c r="E1046" s="37" t="s">
        <v>166</v>
      </c>
      <c r="F1046" s="44" t="s">
        <v>166</v>
      </c>
      <c r="G1046" s="33" t="s">
        <v>166</v>
      </c>
      <c r="H1046" s="33" t="s">
        <v>166</v>
      </c>
      <c r="I1046" s="30"/>
      <c r="J1046" s="18" t="s">
        <v>166</v>
      </c>
      <c r="K1046" s="36" t="s">
        <v>166</v>
      </c>
      <c r="L1046" s="21"/>
    </row>
    <row r="1047" spans="1:12" x14ac:dyDescent="0.25">
      <c r="A1047" s="28" t="s">
        <v>166</v>
      </c>
      <c r="B1047" s="36" t="s">
        <v>166</v>
      </c>
      <c r="C1047" s="36" t="s">
        <v>1767</v>
      </c>
      <c r="D1047" s="30" t="s">
        <v>166</v>
      </c>
      <c r="E1047" s="37" t="s">
        <v>166</v>
      </c>
      <c r="F1047" s="44" t="s">
        <v>166</v>
      </c>
      <c r="G1047" s="33" t="s">
        <v>166</v>
      </c>
      <c r="H1047" s="33" t="s">
        <v>166</v>
      </c>
      <c r="I1047" s="30"/>
      <c r="J1047" s="18" t="s">
        <v>166</v>
      </c>
      <c r="K1047" s="36" t="s">
        <v>166</v>
      </c>
      <c r="L1047" s="21"/>
    </row>
    <row r="1048" spans="1:12" x14ac:dyDescent="0.25">
      <c r="A1048" s="28" t="s">
        <v>166</v>
      </c>
      <c r="B1048" s="36" t="s">
        <v>166</v>
      </c>
      <c r="C1048" s="36" t="s">
        <v>1767</v>
      </c>
      <c r="D1048" s="30" t="s">
        <v>166</v>
      </c>
      <c r="E1048" s="37" t="s">
        <v>166</v>
      </c>
      <c r="F1048" s="44" t="s">
        <v>166</v>
      </c>
      <c r="G1048" s="33" t="s">
        <v>166</v>
      </c>
      <c r="H1048" s="33" t="s">
        <v>166</v>
      </c>
      <c r="I1048" s="30"/>
      <c r="J1048" s="18" t="s">
        <v>166</v>
      </c>
      <c r="K1048" s="36" t="s">
        <v>166</v>
      </c>
      <c r="L1048" s="21"/>
    </row>
    <row r="1049" spans="1:12" x14ac:dyDescent="0.25">
      <c r="A1049" s="28" t="s">
        <v>166</v>
      </c>
      <c r="B1049" s="36" t="s">
        <v>166</v>
      </c>
      <c r="C1049" s="36" t="s">
        <v>1767</v>
      </c>
      <c r="D1049" s="30" t="s">
        <v>166</v>
      </c>
      <c r="E1049" s="37" t="s">
        <v>166</v>
      </c>
      <c r="F1049" s="44" t="s">
        <v>166</v>
      </c>
      <c r="G1049" s="33" t="s">
        <v>166</v>
      </c>
      <c r="H1049" s="33" t="s">
        <v>166</v>
      </c>
      <c r="I1049" s="30"/>
      <c r="J1049" s="18" t="s">
        <v>166</v>
      </c>
      <c r="K1049" s="36" t="s">
        <v>166</v>
      </c>
      <c r="L1049" s="21"/>
    </row>
    <row r="1050" spans="1:12" x14ac:dyDescent="0.25">
      <c r="A1050" s="28" t="s">
        <v>166</v>
      </c>
      <c r="B1050" s="36" t="s">
        <v>166</v>
      </c>
      <c r="C1050" s="36" t="s">
        <v>1767</v>
      </c>
      <c r="D1050" s="30" t="s">
        <v>166</v>
      </c>
      <c r="E1050" s="37" t="s">
        <v>166</v>
      </c>
      <c r="F1050" s="44" t="s">
        <v>166</v>
      </c>
      <c r="G1050" s="33" t="s">
        <v>166</v>
      </c>
      <c r="H1050" s="33" t="s">
        <v>166</v>
      </c>
      <c r="I1050" s="30"/>
      <c r="J1050" s="18" t="s">
        <v>166</v>
      </c>
      <c r="K1050" s="36" t="s">
        <v>166</v>
      </c>
      <c r="L1050" s="21"/>
    </row>
    <row r="1051" spans="1:12" x14ac:dyDescent="0.25">
      <c r="A1051" s="28" t="s">
        <v>166</v>
      </c>
      <c r="B1051" s="36" t="s">
        <v>166</v>
      </c>
      <c r="C1051" s="36" t="s">
        <v>1767</v>
      </c>
      <c r="D1051" s="30" t="s">
        <v>166</v>
      </c>
      <c r="E1051" s="37" t="s">
        <v>166</v>
      </c>
      <c r="F1051" s="44" t="s">
        <v>166</v>
      </c>
      <c r="G1051" s="33" t="s">
        <v>166</v>
      </c>
      <c r="H1051" s="33" t="s">
        <v>166</v>
      </c>
      <c r="I1051" s="30"/>
      <c r="J1051" s="18" t="s">
        <v>166</v>
      </c>
      <c r="K1051" s="36" t="s">
        <v>166</v>
      </c>
      <c r="L1051" s="21"/>
    </row>
    <row r="1052" spans="1:12" x14ac:dyDescent="0.25">
      <c r="A1052" s="28" t="s">
        <v>166</v>
      </c>
      <c r="B1052" s="36" t="s">
        <v>166</v>
      </c>
      <c r="C1052" s="36" t="s">
        <v>1767</v>
      </c>
      <c r="D1052" s="30" t="s">
        <v>166</v>
      </c>
      <c r="E1052" s="37" t="s">
        <v>166</v>
      </c>
      <c r="F1052" s="44" t="s">
        <v>166</v>
      </c>
      <c r="G1052" s="33" t="s">
        <v>166</v>
      </c>
      <c r="H1052" s="33" t="s">
        <v>166</v>
      </c>
      <c r="I1052" s="30"/>
      <c r="J1052" s="18" t="s">
        <v>166</v>
      </c>
      <c r="K1052" s="36" t="s">
        <v>166</v>
      </c>
      <c r="L1052" s="21"/>
    </row>
    <row r="1053" spans="1:12" x14ac:dyDescent="0.25">
      <c r="A1053" s="28" t="s">
        <v>166</v>
      </c>
      <c r="B1053" s="36" t="s">
        <v>166</v>
      </c>
      <c r="C1053" s="36" t="s">
        <v>1767</v>
      </c>
      <c r="D1053" s="30" t="s">
        <v>166</v>
      </c>
      <c r="E1053" s="37" t="s">
        <v>166</v>
      </c>
      <c r="F1053" s="44" t="s">
        <v>166</v>
      </c>
      <c r="G1053" s="33" t="s">
        <v>166</v>
      </c>
      <c r="H1053" s="33" t="s">
        <v>166</v>
      </c>
      <c r="I1053" s="30"/>
      <c r="J1053" s="18" t="s">
        <v>166</v>
      </c>
      <c r="K1053" s="36" t="s">
        <v>166</v>
      </c>
      <c r="L1053" s="21"/>
    </row>
    <row r="1054" spans="1:12" x14ac:dyDescent="0.25">
      <c r="A1054" s="28" t="s">
        <v>166</v>
      </c>
      <c r="B1054" s="36" t="s">
        <v>166</v>
      </c>
      <c r="C1054" s="36" t="s">
        <v>1767</v>
      </c>
      <c r="D1054" s="30" t="s">
        <v>166</v>
      </c>
      <c r="E1054" s="37" t="s">
        <v>166</v>
      </c>
      <c r="F1054" s="44" t="s">
        <v>166</v>
      </c>
      <c r="G1054" s="33" t="s">
        <v>166</v>
      </c>
      <c r="H1054" s="33" t="s">
        <v>166</v>
      </c>
      <c r="I1054" s="30"/>
      <c r="J1054" s="18" t="s">
        <v>166</v>
      </c>
      <c r="K1054" s="36" t="s">
        <v>166</v>
      </c>
      <c r="L1054" s="21"/>
    </row>
    <row r="1055" spans="1:12" x14ac:dyDescent="0.25">
      <c r="A1055" s="28" t="s">
        <v>166</v>
      </c>
      <c r="B1055" s="36" t="s">
        <v>166</v>
      </c>
      <c r="C1055" s="36" t="s">
        <v>1767</v>
      </c>
      <c r="D1055" s="30" t="s">
        <v>166</v>
      </c>
      <c r="E1055" s="37" t="s">
        <v>166</v>
      </c>
      <c r="F1055" s="44" t="s">
        <v>166</v>
      </c>
      <c r="G1055" s="33" t="s">
        <v>166</v>
      </c>
      <c r="H1055" s="33" t="s">
        <v>166</v>
      </c>
      <c r="I1055" s="30"/>
      <c r="J1055" s="18" t="s">
        <v>166</v>
      </c>
      <c r="K1055" s="36" t="s">
        <v>166</v>
      </c>
      <c r="L1055" s="21"/>
    </row>
    <row r="1056" spans="1:12" x14ac:dyDescent="0.25">
      <c r="A1056" s="28" t="s">
        <v>166</v>
      </c>
      <c r="B1056" s="36" t="s">
        <v>166</v>
      </c>
      <c r="C1056" s="36" t="s">
        <v>1767</v>
      </c>
      <c r="D1056" s="30" t="s">
        <v>166</v>
      </c>
      <c r="E1056" s="37" t="s">
        <v>166</v>
      </c>
      <c r="F1056" s="44" t="s">
        <v>166</v>
      </c>
      <c r="G1056" s="33" t="s">
        <v>166</v>
      </c>
      <c r="H1056" s="33" t="s">
        <v>166</v>
      </c>
      <c r="I1056" s="30"/>
      <c r="J1056" s="18" t="s">
        <v>166</v>
      </c>
      <c r="K1056" s="36" t="s">
        <v>166</v>
      </c>
      <c r="L1056" s="21"/>
    </row>
    <row r="1057" spans="1:12" x14ac:dyDescent="0.25">
      <c r="A1057" s="28" t="s">
        <v>166</v>
      </c>
      <c r="B1057" s="36" t="s">
        <v>166</v>
      </c>
      <c r="C1057" s="36" t="s">
        <v>1767</v>
      </c>
      <c r="D1057" s="30" t="s">
        <v>166</v>
      </c>
      <c r="E1057" s="37" t="s">
        <v>166</v>
      </c>
      <c r="F1057" s="44" t="s">
        <v>166</v>
      </c>
      <c r="G1057" s="33" t="s">
        <v>166</v>
      </c>
      <c r="H1057" s="33" t="s">
        <v>166</v>
      </c>
      <c r="I1057" s="30"/>
      <c r="J1057" s="18" t="s">
        <v>166</v>
      </c>
      <c r="K1057" s="36" t="s">
        <v>166</v>
      </c>
      <c r="L1057" s="21"/>
    </row>
    <row r="1058" spans="1:12" x14ac:dyDescent="0.25">
      <c r="A1058" s="28" t="s">
        <v>166</v>
      </c>
      <c r="B1058" s="36" t="s">
        <v>166</v>
      </c>
      <c r="C1058" s="36" t="s">
        <v>1767</v>
      </c>
      <c r="D1058" s="30" t="s">
        <v>166</v>
      </c>
      <c r="E1058" s="37" t="s">
        <v>166</v>
      </c>
      <c r="F1058" s="44" t="s">
        <v>166</v>
      </c>
      <c r="G1058" s="33" t="s">
        <v>166</v>
      </c>
      <c r="H1058" s="33" t="s">
        <v>166</v>
      </c>
      <c r="I1058" s="30"/>
      <c r="J1058" s="18" t="s">
        <v>166</v>
      </c>
      <c r="K1058" s="36" t="s">
        <v>166</v>
      </c>
      <c r="L1058" s="21"/>
    </row>
    <row r="1059" spans="1:12" x14ac:dyDescent="0.25">
      <c r="A1059" s="28" t="s">
        <v>166</v>
      </c>
      <c r="B1059" s="36" t="s">
        <v>166</v>
      </c>
      <c r="C1059" s="36" t="s">
        <v>1767</v>
      </c>
      <c r="D1059" s="30" t="s">
        <v>166</v>
      </c>
      <c r="E1059" s="37" t="s">
        <v>166</v>
      </c>
      <c r="F1059" s="44" t="s">
        <v>166</v>
      </c>
      <c r="G1059" s="33" t="s">
        <v>166</v>
      </c>
      <c r="H1059" s="33" t="s">
        <v>166</v>
      </c>
      <c r="I1059" s="30"/>
      <c r="J1059" s="18" t="s">
        <v>166</v>
      </c>
      <c r="K1059" s="36" t="s">
        <v>166</v>
      </c>
      <c r="L1059" s="21"/>
    </row>
    <row r="1060" spans="1:12" x14ac:dyDescent="0.25">
      <c r="A1060" s="28" t="s">
        <v>166</v>
      </c>
      <c r="B1060" s="36" t="s">
        <v>166</v>
      </c>
      <c r="C1060" s="36" t="s">
        <v>1767</v>
      </c>
      <c r="D1060" s="30" t="s">
        <v>166</v>
      </c>
      <c r="E1060" s="37" t="s">
        <v>166</v>
      </c>
      <c r="F1060" s="44" t="s">
        <v>166</v>
      </c>
      <c r="G1060" s="33" t="s">
        <v>166</v>
      </c>
      <c r="H1060" s="33" t="s">
        <v>166</v>
      </c>
      <c r="I1060" s="30"/>
      <c r="J1060" s="18" t="s">
        <v>166</v>
      </c>
      <c r="K1060" s="36" t="s">
        <v>166</v>
      </c>
      <c r="L1060" s="21"/>
    </row>
    <row r="1061" spans="1:12" x14ac:dyDescent="0.25">
      <c r="A1061" s="28" t="s">
        <v>166</v>
      </c>
      <c r="B1061" s="36" t="s">
        <v>166</v>
      </c>
      <c r="C1061" s="36" t="s">
        <v>1767</v>
      </c>
      <c r="D1061" s="30" t="s">
        <v>166</v>
      </c>
      <c r="E1061" s="37" t="s">
        <v>166</v>
      </c>
      <c r="F1061" s="44" t="s">
        <v>166</v>
      </c>
      <c r="G1061" s="33" t="s">
        <v>166</v>
      </c>
      <c r="H1061" s="33" t="s">
        <v>166</v>
      </c>
      <c r="I1061" s="30"/>
      <c r="J1061" s="18" t="s">
        <v>166</v>
      </c>
      <c r="K1061" s="36" t="s">
        <v>166</v>
      </c>
      <c r="L1061" s="21"/>
    </row>
    <row r="1062" spans="1:12" x14ac:dyDescent="0.25">
      <c r="A1062" s="28" t="s">
        <v>166</v>
      </c>
      <c r="B1062" s="36" t="s">
        <v>166</v>
      </c>
      <c r="C1062" s="36" t="s">
        <v>1767</v>
      </c>
      <c r="D1062" s="30" t="s">
        <v>166</v>
      </c>
      <c r="E1062" s="37" t="s">
        <v>166</v>
      </c>
      <c r="F1062" s="44" t="s">
        <v>166</v>
      </c>
      <c r="G1062" s="33" t="s">
        <v>166</v>
      </c>
      <c r="H1062" s="33" t="s">
        <v>166</v>
      </c>
      <c r="I1062" s="30"/>
      <c r="J1062" s="18" t="s">
        <v>166</v>
      </c>
      <c r="K1062" s="36" t="s">
        <v>166</v>
      </c>
      <c r="L1062" s="21"/>
    </row>
    <row r="1063" spans="1:12" x14ac:dyDescent="0.25">
      <c r="A1063" s="28" t="s">
        <v>166</v>
      </c>
      <c r="B1063" s="36" t="s">
        <v>166</v>
      </c>
      <c r="C1063" s="36" t="s">
        <v>1767</v>
      </c>
      <c r="D1063" s="30" t="s">
        <v>166</v>
      </c>
      <c r="E1063" s="37" t="s">
        <v>166</v>
      </c>
      <c r="F1063" s="44" t="s">
        <v>166</v>
      </c>
      <c r="G1063" s="33" t="s">
        <v>166</v>
      </c>
      <c r="H1063" s="33" t="s">
        <v>166</v>
      </c>
      <c r="I1063" s="30"/>
      <c r="J1063" s="18" t="s">
        <v>166</v>
      </c>
      <c r="K1063" s="36" t="s">
        <v>166</v>
      </c>
      <c r="L1063" s="21"/>
    </row>
    <row r="1064" spans="1:12" x14ac:dyDescent="0.25">
      <c r="A1064" s="28" t="s">
        <v>166</v>
      </c>
      <c r="B1064" s="36" t="s">
        <v>166</v>
      </c>
      <c r="C1064" s="36" t="s">
        <v>1767</v>
      </c>
      <c r="D1064" s="30" t="s">
        <v>166</v>
      </c>
      <c r="E1064" s="37" t="s">
        <v>166</v>
      </c>
      <c r="F1064" s="44" t="s">
        <v>166</v>
      </c>
      <c r="G1064" s="33" t="s">
        <v>166</v>
      </c>
      <c r="H1064" s="33" t="s">
        <v>166</v>
      </c>
      <c r="I1064" s="30"/>
      <c r="J1064" s="18" t="s">
        <v>166</v>
      </c>
      <c r="K1064" s="36" t="s">
        <v>166</v>
      </c>
      <c r="L1064" s="21"/>
    </row>
    <row r="1065" spans="1:12" x14ac:dyDescent="0.25">
      <c r="A1065" s="28" t="s">
        <v>166</v>
      </c>
      <c r="B1065" s="36" t="s">
        <v>166</v>
      </c>
      <c r="C1065" s="36" t="s">
        <v>1767</v>
      </c>
      <c r="D1065" s="30" t="s">
        <v>166</v>
      </c>
      <c r="E1065" s="37" t="s">
        <v>166</v>
      </c>
      <c r="F1065" s="44" t="s">
        <v>166</v>
      </c>
      <c r="G1065" s="33" t="s">
        <v>166</v>
      </c>
      <c r="H1065" s="33" t="s">
        <v>166</v>
      </c>
      <c r="I1065" s="30"/>
      <c r="J1065" s="18" t="s">
        <v>166</v>
      </c>
      <c r="K1065" s="36" t="s">
        <v>166</v>
      </c>
      <c r="L1065" s="21"/>
    </row>
    <row r="1066" spans="1:12" x14ac:dyDescent="0.25">
      <c r="A1066" s="28" t="s">
        <v>166</v>
      </c>
      <c r="B1066" s="36" t="s">
        <v>166</v>
      </c>
      <c r="C1066" s="36" t="s">
        <v>1767</v>
      </c>
      <c r="D1066" s="30" t="s">
        <v>166</v>
      </c>
      <c r="E1066" s="37" t="s">
        <v>166</v>
      </c>
      <c r="F1066" s="44" t="s">
        <v>166</v>
      </c>
      <c r="G1066" s="33" t="s">
        <v>166</v>
      </c>
      <c r="H1066" s="33" t="s">
        <v>166</v>
      </c>
      <c r="I1066" s="30"/>
      <c r="J1066" s="18" t="s">
        <v>166</v>
      </c>
      <c r="K1066" s="36" t="s">
        <v>166</v>
      </c>
      <c r="L1066" s="21"/>
    </row>
    <row r="1067" spans="1:12" x14ac:dyDescent="0.25">
      <c r="A1067" s="28" t="s">
        <v>166</v>
      </c>
      <c r="B1067" s="36" t="s">
        <v>166</v>
      </c>
      <c r="C1067" s="36" t="s">
        <v>1767</v>
      </c>
      <c r="D1067" s="30" t="s">
        <v>166</v>
      </c>
      <c r="E1067" s="37" t="s">
        <v>166</v>
      </c>
      <c r="F1067" s="44" t="s">
        <v>166</v>
      </c>
      <c r="G1067" s="33" t="s">
        <v>166</v>
      </c>
      <c r="H1067" s="33" t="s">
        <v>166</v>
      </c>
      <c r="I1067" s="30"/>
      <c r="J1067" s="18" t="s">
        <v>166</v>
      </c>
      <c r="K1067" s="36" t="s">
        <v>166</v>
      </c>
      <c r="L1067" s="21"/>
    </row>
    <row r="1068" spans="1:12" x14ac:dyDescent="0.25">
      <c r="A1068" s="28" t="s">
        <v>166</v>
      </c>
      <c r="B1068" s="36" t="s">
        <v>166</v>
      </c>
      <c r="C1068" s="36" t="s">
        <v>1767</v>
      </c>
      <c r="D1068" s="30" t="s">
        <v>166</v>
      </c>
      <c r="E1068" s="37" t="s">
        <v>166</v>
      </c>
      <c r="F1068" s="44" t="s">
        <v>166</v>
      </c>
      <c r="G1068" s="33" t="s">
        <v>166</v>
      </c>
      <c r="H1068" s="33" t="s">
        <v>166</v>
      </c>
      <c r="I1068" s="30"/>
      <c r="J1068" s="18" t="s">
        <v>166</v>
      </c>
      <c r="K1068" s="36" t="s">
        <v>166</v>
      </c>
      <c r="L1068" s="21"/>
    </row>
    <row r="1069" spans="1:12" x14ac:dyDescent="0.25">
      <c r="A1069" s="28" t="s">
        <v>166</v>
      </c>
      <c r="B1069" s="36" t="s">
        <v>166</v>
      </c>
      <c r="C1069" s="36" t="s">
        <v>1767</v>
      </c>
      <c r="D1069" s="30" t="s">
        <v>166</v>
      </c>
      <c r="E1069" s="37" t="s">
        <v>166</v>
      </c>
      <c r="F1069" s="44" t="s">
        <v>166</v>
      </c>
      <c r="G1069" s="33" t="s">
        <v>166</v>
      </c>
      <c r="H1069" s="33" t="s">
        <v>166</v>
      </c>
      <c r="I1069" s="30"/>
      <c r="J1069" s="18" t="s">
        <v>166</v>
      </c>
      <c r="K1069" s="36" t="s">
        <v>166</v>
      </c>
      <c r="L1069" s="21"/>
    </row>
    <row r="1070" spans="1:12" x14ac:dyDescent="0.25">
      <c r="A1070" s="28" t="s">
        <v>166</v>
      </c>
      <c r="B1070" s="36" t="s">
        <v>166</v>
      </c>
      <c r="C1070" s="36" t="s">
        <v>1767</v>
      </c>
      <c r="D1070" s="30" t="s">
        <v>166</v>
      </c>
      <c r="E1070" s="37" t="s">
        <v>166</v>
      </c>
      <c r="F1070" s="44" t="s">
        <v>166</v>
      </c>
      <c r="G1070" s="33" t="s">
        <v>166</v>
      </c>
      <c r="H1070" s="33" t="s">
        <v>166</v>
      </c>
      <c r="I1070" s="30"/>
      <c r="J1070" s="18" t="s">
        <v>166</v>
      </c>
      <c r="K1070" s="36" t="s">
        <v>166</v>
      </c>
      <c r="L1070" s="21"/>
    </row>
    <row r="1071" spans="1:12" x14ac:dyDescent="0.25">
      <c r="A1071" s="28" t="s">
        <v>166</v>
      </c>
      <c r="B1071" s="36" t="s">
        <v>166</v>
      </c>
      <c r="C1071" s="36" t="s">
        <v>1767</v>
      </c>
      <c r="D1071" s="30" t="s">
        <v>166</v>
      </c>
      <c r="E1071" s="37" t="s">
        <v>166</v>
      </c>
      <c r="F1071" s="44" t="s">
        <v>166</v>
      </c>
      <c r="G1071" s="33" t="s">
        <v>166</v>
      </c>
      <c r="H1071" s="33" t="s">
        <v>166</v>
      </c>
      <c r="I1071" s="30"/>
      <c r="J1071" s="18" t="s">
        <v>166</v>
      </c>
      <c r="K1071" s="36" t="s">
        <v>166</v>
      </c>
      <c r="L1071" s="21"/>
    </row>
    <row r="1072" spans="1:12" x14ac:dyDescent="0.25">
      <c r="A1072" s="28" t="s">
        <v>166</v>
      </c>
      <c r="B1072" s="36" t="s">
        <v>166</v>
      </c>
      <c r="C1072" s="36" t="s">
        <v>1767</v>
      </c>
      <c r="D1072" s="30" t="s">
        <v>166</v>
      </c>
      <c r="E1072" s="37" t="s">
        <v>166</v>
      </c>
      <c r="F1072" s="44" t="s">
        <v>166</v>
      </c>
      <c r="G1072" s="33" t="s">
        <v>166</v>
      </c>
      <c r="H1072" s="33" t="s">
        <v>166</v>
      </c>
      <c r="I1072" s="30"/>
      <c r="J1072" s="18" t="s">
        <v>166</v>
      </c>
      <c r="K1072" s="36" t="s">
        <v>166</v>
      </c>
      <c r="L1072" s="21"/>
    </row>
    <row r="1073" spans="1:12" x14ac:dyDescent="0.25">
      <c r="A1073" s="28" t="s">
        <v>166</v>
      </c>
      <c r="B1073" s="36" t="s">
        <v>166</v>
      </c>
      <c r="C1073" s="36" t="s">
        <v>1767</v>
      </c>
      <c r="D1073" s="30" t="s">
        <v>166</v>
      </c>
      <c r="E1073" s="37" t="s">
        <v>166</v>
      </c>
      <c r="F1073" s="44" t="s">
        <v>166</v>
      </c>
      <c r="G1073" s="33" t="s">
        <v>166</v>
      </c>
      <c r="H1073" s="33" t="s">
        <v>166</v>
      </c>
      <c r="I1073" s="30"/>
      <c r="J1073" s="18" t="s">
        <v>166</v>
      </c>
      <c r="K1073" s="36" t="s">
        <v>166</v>
      </c>
      <c r="L1073" s="21"/>
    </row>
    <row r="1074" spans="1:12" x14ac:dyDescent="0.25">
      <c r="A1074" s="28" t="s">
        <v>166</v>
      </c>
      <c r="B1074" s="36" t="s">
        <v>166</v>
      </c>
      <c r="C1074" s="36" t="s">
        <v>1767</v>
      </c>
      <c r="D1074" s="30" t="s">
        <v>166</v>
      </c>
      <c r="E1074" s="37" t="s">
        <v>166</v>
      </c>
      <c r="F1074" s="44" t="s">
        <v>166</v>
      </c>
      <c r="G1074" s="33" t="s">
        <v>166</v>
      </c>
      <c r="H1074" s="33" t="s">
        <v>166</v>
      </c>
      <c r="I1074" s="30"/>
      <c r="J1074" s="18" t="s">
        <v>166</v>
      </c>
      <c r="K1074" s="36" t="s">
        <v>166</v>
      </c>
      <c r="L1074" s="21"/>
    </row>
    <row r="1075" spans="1:12" x14ac:dyDescent="0.25">
      <c r="A1075" s="28" t="s">
        <v>166</v>
      </c>
      <c r="B1075" s="36" t="s">
        <v>166</v>
      </c>
      <c r="C1075" s="36" t="s">
        <v>1767</v>
      </c>
      <c r="D1075" s="30" t="s">
        <v>166</v>
      </c>
      <c r="E1075" s="37" t="s">
        <v>166</v>
      </c>
      <c r="F1075" s="44" t="s">
        <v>166</v>
      </c>
      <c r="G1075" s="33" t="s">
        <v>166</v>
      </c>
      <c r="H1075" s="33" t="s">
        <v>166</v>
      </c>
      <c r="I1075" s="30"/>
      <c r="J1075" s="18" t="s">
        <v>166</v>
      </c>
      <c r="K1075" s="36" t="s">
        <v>166</v>
      </c>
      <c r="L1075" s="21"/>
    </row>
    <row r="1076" spans="1:12" x14ac:dyDescent="0.25">
      <c r="A1076" s="28" t="s">
        <v>166</v>
      </c>
      <c r="B1076" s="36" t="s">
        <v>166</v>
      </c>
      <c r="C1076" s="36" t="s">
        <v>1767</v>
      </c>
      <c r="D1076" s="30" t="s">
        <v>166</v>
      </c>
      <c r="E1076" s="37" t="s">
        <v>166</v>
      </c>
      <c r="F1076" s="44" t="s">
        <v>166</v>
      </c>
      <c r="G1076" s="33" t="s">
        <v>166</v>
      </c>
      <c r="H1076" s="33" t="s">
        <v>166</v>
      </c>
      <c r="I1076" s="30"/>
      <c r="J1076" s="18" t="s">
        <v>166</v>
      </c>
      <c r="K1076" s="36" t="s">
        <v>166</v>
      </c>
      <c r="L1076" s="21"/>
    </row>
    <row r="1077" spans="1:12" x14ac:dyDescent="0.25">
      <c r="A1077" s="28" t="s">
        <v>166</v>
      </c>
      <c r="B1077" s="36" t="s">
        <v>166</v>
      </c>
      <c r="C1077" s="36" t="s">
        <v>1767</v>
      </c>
      <c r="D1077" s="30" t="s">
        <v>166</v>
      </c>
      <c r="E1077" s="37" t="s">
        <v>166</v>
      </c>
      <c r="F1077" s="44" t="s">
        <v>166</v>
      </c>
      <c r="G1077" s="33" t="s">
        <v>166</v>
      </c>
      <c r="H1077" s="33" t="s">
        <v>166</v>
      </c>
      <c r="I1077" s="30"/>
      <c r="J1077" s="18" t="s">
        <v>166</v>
      </c>
      <c r="K1077" s="36" t="s">
        <v>166</v>
      </c>
      <c r="L1077" s="21"/>
    </row>
    <row r="1078" spans="1:12" x14ac:dyDescent="0.25">
      <c r="A1078" s="28" t="s">
        <v>166</v>
      </c>
      <c r="B1078" s="36" t="s">
        <v>166</v>
      </c>
      <c r="C1078" s="36" t="s">
        <v>1767</v>
      </c>
      <c r="D1078" s="30" t="s">
        <v>166</v>
      </c>
      <c r="E1078" s="37" t="s">
        <v>166</v>
      </c>
      <c r="F1078" s="44" t="s">
        <v>166</v>
      </c>
      <c r="G1078" s="33" t="s">
        <v>166</v>
      </c>
      <c r="H1078" s="33" t="s">
        <v>166</v>
      </c>
      <c r="I1078" s="30"/>
      <c r="J1078" s="18" t="s">
        <v>166</v>
      </c>
      <c r="K1078" s="36" t="s">
        <v>166</v>
      </c>
      <c r="L1078" s="21"/>
    </row>
    <row r="1079" spans="1:12" x14ac:dyDescent="0.25">
      <c r="A1079" s="28" t="s">
        <v>166</v>
      </c>
      <c r="B1079" s="36" t="s">
        <v>166</v>
      </c>
      <c r="C1079" s="36" t="s">
        <v>1767</v>
      </c>
      <c r="D1079" s="30" t="s">
        <v>166</v>
      </c>
      <c r="E1079" s="37" t="s">
        <v>166</v>
      </c>
      <c r="F1079" s="44" t="s">
        <v>166</v>
      </c>
      <c r="G1079" s="33" t="s">
        <v>166</v>
      </c>
      <c r="H1079" s="33" t="s">
        <v>166</v>
      </c>
      <c r="I1079" s="30"/>
      <c r="J1079" s="18" t="s">
        <v>166</v>
      </c>
      <c r="K1079" s="36" t="s">
        <v>166</v>
      </c>
      <c r="L1079" s="21"/>
    </row>
    <row r="1080" spans="1:12" x14ac:dyDescent="0.25">
      <c r="A1080" s="28" t="s">
        <v>166</v>
      </c>
      <c r="B1080" s="36" t="s">
        <v>166</v>
      </c>
      <c r="C1080" s="36" t="s">
        <v>1767</v>
      </c>
      <c r="D1080" s="30" t="s">
        <v>166</v>
      </c>
      <c r="E1080" s="37" t="s">
        <v>166</v>
      </c>
      <c r="F1080" s="44" t="s">
        <v>166</v>
      </c>
      <c r="G1080" s="33" t="s">
        <v>166</v>
      </c>
      <c r="H1080" s="33" t="s">
        <v>166</v>
      </c>
      <c r="I1080" s="30"/>
      <c r="J1080" s="18" t="s">
        <v>166</v>
      </c>
      <c r="K1080" s="36" t="s">
        <v>166</v>
      </c>
      <c r="L1080" s="21"/>
    </row>
    <row r="1081" spans="1:12" x14ac:dyDescent="0.25">
      <c r="A1081" s="28" t="s">
        <v>166</v>
      </c>
      <c r="B1081" s="36" t="s">
        <v>166</v>
      </c>
      <c r="C1081" s="36" t="s">
        <v>1767</v>
      </c>
      <c r="D1081" s="30" t="s">
        <v>166</v>
      </c>
      <c r="E1081" s="37" t="s">
        <v>166</v>
      </c>
      <c r="F1081" s="44" t="s">
        <v>166</v>
      </c>
      <c r="G1081" s="33" t="s">
        <v>166</v>
      </c>
      <c r="H1081" s="33" t="s">
        <v>166</v>
      </c>
      <c r="I1081" s="30"/>
      <c r="J1081" s="18" t="s">
        <v>166</v>
      </c>
      <c r="K1081" s="36" t="s">
        <v>166</v>
      </c>
      <c r="L1081" s="21"/>
    </row>
    <row r="1082" spans="1:12" x14ac:dyDescent="0.25">
      <c r="A1082" s="28" t="s">
        <v>166</v>
      </c>
      <c r="B1082" s="36" t="s">
        <v>166</v>
      </c>
      <c r="C1082" s="36" t="s">
        <v>1767</v>
      </c>
      <c r="D1082" s="30" t="s">
        <v>166</v>
      </c>
      <c r="E1082" s="37" t="s">
        <v>166</v>
      </c>
      <c r="F1082" s="44" t="s">
        <v>166</v>
      </c>
      <c r="G1082" s="33" t="s">
        <v>166</v>
      </c>
      <c r="H1082" s="33" t="s">
        <v>166</v>
      </c>
      <c r="I1082" s="30"/>
      <c r="J1082" s="18" t="s">
        <v>166</v>
      </c>
      <c r="K1082" s="36" t="s">
        <v>166</v>
      </c>
      <c r="L1082" s="21"/>
    </row>
    <row r="1083" spans="1:12" x14ac:dyDescent="0.25">
      <c r="A1083" s="28" t="s">
        <v>166</v>
      </c>
      <c r="B1083" s="36" t="s">
        <v>166</v>
      </c>
      <c r="C1083" s="36" t="s">
        <v>1767</v>
      </c>
      <c r="D1083" s="30" t="s">
        <v>166</v>
      </c>
      <c r="E1083" s="37" t="s">
        <v>166</v>
      </c>
      <c r="F1083" s="44" t="s">
        <v>166</v>
      </c>
      <c r="G1083" s="33" t="s">
        <v>166</v>
      </c>
      <c r="H1083" s="33" t="s">
        <v>166</v>
      </c>
      <c r="I1083" s="30"/>
      <c r="J1083" s="18" t="s">
        <v>166</v>
      </c>
      <c r="K1083" s="36" t="s">
        <v>166</v>
      </c>
      <c r="L1083" s="21"/>
    </row>
    <row r="1084" spans="1:12" x14ac:dyDescent="0.25">
      <c r="A1084" s="28" t="s">
        <v>166</v>
      </c>
      <c r="B1084" s="36" t="s">
        <v>166</v>
      </c>
      <c r="C1084" s="36" t="s">
        <v>1767</v>
      </c>
      <c r="D1084" s="30" t="s">
        <v>166</v>
      </c>
      <c r="E1084" s="37" t="s">
        <v>166</v>
      </c>
      <c r="F1084" s="44" t="s">
        <v>166</v>
      </c>
      <c r="G1084" s="33" t="s">
        <v>166</v>
      </c>
      <c r="H1084" s="33" t="s">
        <v>166</v>
      </c>
      <c r="I1084" s="30"/>
      <c r="J1084" s="18" t="s">
        <v>166</v>
      </c>
      <c r="K1084" s="36" t="s">
        <v>166</v>
      </c>
      <c r="L1084" s="21"/>
    </row>
    <row r="1085" spans="1:12" x14ac:dyDescent="0.25">
      <c r="A1085" s="28" t="s">
        <v>166</v>
      </c>
      <c r="B1085" s="36" t="s">
        <v>166</v>
      </c>
      <c r="C1085" s="36" t="s">
        <v>1767</v>
      </c>
      <c r="D1085" s="30" t="s">
        <v>166</v>
      </c>
      <c r="E1085" s="37" t="s">
        <v>166</v>
      </c>
      <c r="F1085" s="44" t="s">
        <v>166</v>
      </c>
      <c r="G1085" s="33" t="s">
        <v>166</v>
      </c>
      <c r="H1085" s="33" t="s">
        <v>166</v>
      </c>
      <c r="I1085" s="30"/>
      <c r="J1085" s="18" t="s">
        <v>166</v>
      </c>
      <c r="K1085" s="36" t="s">
        <v>166</v>
      </c>
      <c r="L1085" s="21"/>
    </row>
    <row r="1086" spans="1:12" x14ac:dyDescent="0.25">
      <c r="A1086" s="28" t="s">
        <v>166</v>
      </c>
      <c r="B1086" s="36" t="s">
        <v>166</v>
      </c>
      <c r="C1086" s="36" t="s">
        <v>1767</v>
      </c>
      <c r="D1086" s="30" t="s">
        <v>166</v>
      </c>
      <c r="E1086" s="37" t="s">
        <v>166</v>
      </c>
      <c r="F1086" s="44" t="s">
        <v>166</v>
      </c>
      <c r="G1086" s="33" t="s">
        <v>166</v>
      </c>
      <c r="H1086" s="33" t="s">
        <v>166</v>
      </c>
      <c r="I1086" s="30"/>
      <c r="J1086" s="18" t="s">
        <v>166</v>
      </c>
      <c r="K1086" s="36" t="s">
        <v>166</v>
      </c>
      <c r="L1086" s="21"/>
    </row>
    <row r="1087" spans="1:12" x14ac:dyDescent="0.25">
      <c r="A1087" s="28" t="s">
        <v>166</v>
      </c>
      <c r="B1087" s="36" t="s">
        <v>166</v>
      </c>
      <c r="C1087" s="36" t="s">
        <v>1767</v>
      </c>
      <c r="D1087" s="30" t="s">
        <v>166</v>
      </c>
      <c r="E1087" s="37" t="s">
        <v>166</v>
      </c>
      <c r="F1087" s="44" t="s">
        <v>166</v>
      </c>
      <c r="G1087" s="33" t="s">
        <v>166</v>
      </c>
      <c r="H1087" s="33" t="s">
        <v>166</v>
      </c>
      <c r="I1087" s="30"/>
      <c r="J1087" s="18" t="s">
        <v>166</v>
      </c>
      <c r="K1087" s="36" t="s">
        <v>166</v>
      </c>
      <c r="L1087" s="21"/>
    </row>
    <row r="1088" spans="1:12" x14ac:dyDescent="0.25">
      <c r="A1088" s="28" t="s">
        <v>166</v>
      </c>
      <c r="B1088" s="36" t="s">
        <v>166</v>
      </c>
      <c r="C1088" s="36" t="s">
        <v>1767</v>
      </c>
      <c r="D1088" s="30" t="s">
        <v>166</v>
      </c>
      <c r="E1088" s="37" t="s">
        <v>166</v>
      </c>
      <c r="F1088" s="44" t="s">
        <v>166</v>
      </c>
      <c r="G1088" s="33" t="s">
        <v>166</v>
      </c>
      <c r="H1088" s="33" t="s">
        <v>166</v>
      </c>
      <c r="I1088" s="30"/>
      <c r="J1088" s="18" t="s">
        <v>166</v>
      </c>
      <c r="K1088" s="36" t="s">
        <v>166</v>
      </c>
      <c r="L1088" s="21"/>
    </row>
    <row r="1089" spans="1:12" x14ac:dyDescent="0.25">
      <c r="A1089" s="28" t="s">
        <v>166</v>
      </c>
      <c r="B1089" s="36" t="s">
        <v>166</v>
      </c>
      <c r="C1089" s="36" t="s">
        <v>1767</v>
      </c>
      <c r="D1089" s="30" t="s">
        <v>166</v>
      </c>
      <c r="E1089" s="37" t="s">
        <v>166</v>
      </c>
      <c r="F1089" s="44" t="s">
        <v>166</v>
      </c>
      <c r="G1089" s="33" t="s">
        <v>166</v>
      </c>
      <c r="H1089" s="33" t="s">
        <v>166</v>
      </c>
      <c r="I1089" s="30"/>
      <c r="J1089" s="18" t="s">
        <v>166</v>
      </c>
      <c r="K1089" s="36" t="s">
        <v>166</v>
      </c>
      <c r="L1089" s="21"/>
    </row>
    <row r="1090" spans="1:12" x14ac:dyDescent="0.25">
      <c r="A1090" s="28" t="s">
        <v>166</v>
      </c>
      <c r="B1090" s="36" t="s">
        <v>166</v>
      </c>
      <c r="C1090" s="36" t="s">
        <v>1767</v>
      </c>
      <c r="D1090" s="30" t="s">
        <v>166</v>
      </c>
      <c r="E1090" s="37" t="s">
        <v>166</v>
      </c>
      <c r="F1090" s="44" t="s">
        <v>166</v>
      </c>
      <c r="G1090" s="33" t="s">
        <v>166</v>
      </c>
      <c r="H1090" s="33" t="s">
        <v>166</v>
      </c>
      <c r="I1090" s="30"/>
      <c r="J1090" s="18" t="s">
        <v>166</v>
      </c>
      <c r="K1090" s="36" t="s">
        <v>166</v>
      </c>
      <c r="L1090" s="21"/>
    </row>
    <row r="1091" spans="1:12" x14ac:dyDescent="0.25">
      <c r="A1091" s="28" t="s">
        <v>166</v>
      </c>
      <c r="B1091" s="36" t="s">
        <v>166</v>
      </c>
      <c r="C1091" s="36" t="s">
        <v>1767</v>
      </c>
      <c r="D1091" s="30" t="s">
        <v>166</v>
      </c>
      <c r="E1091" s="37" t="s">
        <v>166</v>
      </c>
      <c r="F1091" s="44" t="s">
        <v>166</v>
      </c>
      <c r="G1091" s="33" t="s">
        <v>166</v>
      </c>
      <c r="H1091" s="33" t="s">
        <v>166</v>
      </c>
      <c r="I1091" s="30"/>
      <c r="J1091" s="18" t="s">
        <v>166</v>
      </c>
      <c r="K1091" s="36" t="s">
        <v>166</v>
      </c>
      <c r="L1091" s="21"/>
    </row>
    <row r="1092" spans="1:12" x14ac:dyDescent="0.25">
      <c r="A1092" s="28" t="s">
        <v>166</v>
      </c>
      <c r="B1092" s="36" t="s">
        <v>166</v>
      </c>
      <c r="C1092" s="36" t="s">
        <v>1767</v>
      </c>
      <c r="D1092" s="30" t="s">
        <v>166</v>
      </c>
      <c r="E1092" s="37" t="s">
        <v>166</v>
      </c>
      <c r="F1092" s="44" t="s">
        <v>166</v>
      </c>
      <c r="G1092" s="33" t="s">
        <v>166</v>
      </c>
      <c r="H1092" s="33" t="s">
        <v>166</v>
      </c>
      <c r="I1092" s="30"/>
      <c r="J1092" s="18" t="s">
        <v>166</v>
      </c>
      <c r="K1092" s="36" t="s">
        <v>166</v>
      </c>
      <c r="L1092" s="21"/>
    </row>
    <row r="1093" spans="1:12" x14ac:dyDescent="0.25">
      <c r="A1093" s="28" t="s">
        <v>166</v>
      </c>
      <c r="B1093" s="36" t="s">
        <v>166</v>
      </c>
      <c r="C1093" s="36" t="s">
        <v>1767</v>
      </c>
      <c r="D1093" s="30" t="s">
        <v>166</v>
      </c>
      <c r="E1093" s="37" t="s">
        <v>166</v>
      </c>
      <c r="F1093" s="44" t="s">
        <v>166</v>
      </c>
      <c r="G1093" s="33" t="s">
        <v>166</v>
      </c>
      <c r="H1093" s="33" t="s">
        <v>166</v>
      </c>
      <c r="I1093" s="30"/>
      <c r="J1093" s="18" t="s">
        <v>166</v>
      </c>
      <c r="K1093" s="36" t="s">
        <v>166</v>
      </c>
      <c r="L1093" s="21"/>
    </row>
    <row r="1094" spans="1:12" x14ac:dyDescent="0.25">
      <c r="A1094" s="28" t="s">
        <v>166</v>
      </c>
      <c r="B1094" s="36" t="s">
        <v>166</v>
      </c>
      <c r="C1094" s="36" t="s">
        <v>1767</v>
      </c>
      <c r="D1094" s="30" t="s">
        <v>166</v>
      </c>
      <c r="E1094" s="37" t="s">
        <v>166</v>
      </c>
      <c r="F1094" s="44" t="s">
        <v>166</v>
      </c>
      <c r="G1094" s="33" t="s">
        <v>166</v>
      </c>
      <c r="H1094" s="33" t="s">
        <v>166</v>
      </c>
      <c r="I1094" s="30"/>
      <c r="J1094" s="18" t="s">
        <v>166</v>
      </c>
      <c r="K1094" s="36" t="s">
        <v>166</v>
      </c>
      <c r="L1094" s="21"/>
    </row>
    <row r="1095" spans="1:12" x14ac:dyDescent="0.25">
      <c r="A1095" s="28" t="s">
        <v>166</v>
      </c>
      <c r="B1095" s="36" t="s">
        <v>166</v>
      </c>
      <c r="C1095" s="36" t="s">
        <v>1767</v>
      </c>
      <c r="D1095" s="30" t="s">
        <v>166</v>
      </c>
      <c r="E1095" s="37" t="s">
        <v>166</v>
      </c>
      <c r="F1095" s="44" t="s">
        <v>166</v>
      </c>
      <c r="G1095" s="33" t="s">
        <v>166</v>
      </c>
      <c r="H1095" s="33" t="s">
        <v>166</v>
      </c>
      <c r="I1095" s="30"/>
      <c r="J1095" s="18" t="s">
        <v>166</v>
      </c>
      <c r="K1095" s="36" t="s">
        <v>166</v>
      </c>
      <c r="L1095" s="21"/>
    </row>
    <row r="1096" spans="1:12" x14ac:dyDescent="0.25">
      <c r="A1096" s="28" t="s">
        <v>166</v>
      </c>
      <c r="B1096" s="36" t="s">
        <v>166</v>
      </c>
      <c r="C1096" s="36" t="s">
        <v>1767</v>
      </c>
      <c r="D1096" s="30" t="s">
        <v>166</v>
      </c>
      <c r="E1096" s="37" t="s">
        <v>166</v>
      </c>
      <c r="F1096" s="44" t="s">
        <v>166</v>
      </c>
      <c r="G1096" s="33" t="s">
        <v>166</v>
      </c>
      <c r="H1096" s="33" t="s">
        <v>166</v>
      </c>
      <c r="I1096" s="30"/>
      <c r="J1096" s="18" t="s">
        <v>166</v>
      </c>
      <c r="K1096" s="36" t="s">
        <v>166</v>
      </c>
      <c r="L1096" s="21"/>
    </row>
    <row r="1097" spans="1:12" x14ac:dyDescent="0.25">
      <c r="A1097" s="28" t="s">
        <v>166</v>
      </c>
      <c r="B1097" s="36" t="s">
        <v>166</v>
      </c>
      <c r="C1097" s="36" t="s">
        <v>1767</v>
      </c>
      <c r="D1097" s="30" t="s">
        <v>166</v>
      </c>
      <c r="E1097" s="37" t="s">
        <v>166</v>
      </c>
      <c r="F1097" s="44" t="s">
        <v>166</v>
      </c>
      <c r="G1097" s="33" t="s">
        <v>166</v>
      </c>
      <c r="H1097" s="33" t="s">
        <v>166</v>
      </c>
      <c r="I1097" s="30"/>
      <c r="J1097" s="18" t="s">
        <v>166</v>
      </c>
      <c r="K1097" s="36" t="s">
        <v>166</v>
      </c>
      <c r="L1097" s="21"/>
    </row>
    <row r="1098" spans="1:12" x14ac:dyDescent="0.25">
      <c r="A1098" s="28" t="s">
        <v>166</v>
      </c>
      <c r="B1098" s="36" t="s">
        <v>166</v>
      </c>
      <c r="C1098" s="36" t="s">
        <v>1767</v>
      </c>
      <c r="D1098" s="30" t="s">
        <v>166</v>
      </c>
      <c r="E1098" s="37" t="s">
        <v>166</v>
      </c>
      <c r="F1098" s="44" t="s">
        <v>166</v>
      </c>
      <c r="G1098" s="33" t="s">
        <v>166</v>
      </c>
      <c r="H1098" s="33" t="s">
        <v>166</v>
      </c>
      <c r="I1098" s="30"/>
      <c r="J1098" s="18" t="s">
        <v>166</v>
      </c>
      <c r="K1098" s="36" t="s">
        <v>166</v>
      </c>
      <c r="L1098" s="21"/>
    </row>
    <row r="1099" spans="1:12" x14ac:dyDescent="0.25">
      <c r="A1099" s="28" t="s">
        <v>166</v>
      </c>
      <c r="B1099" s="36" t="s">
        <v>166</v>
      </c>
      <c r="C1099" s="36" t="s">
        <v>1767</v>
      </c>
      <c r="D1099" s="30" t="s">
        <v>166</v>
      </c>
      <c r="E1099" s="37" t="s">
        <v>166</v>
      </c>
      <c r="F1099" s="44" t="s">
        <v>166</v>
      </c>
      <c r="G1099" s="33" t="s">
        <v>166</v>
      </c>
      <c r="H1099" s="33" t="s">
        <v>166</v>
      </c>
      <c r="I1099" s="30"/>
      <c r="J1099" s="18" t="s">
        <v>166</v>
      </c>
      <c r="K1099" s="36" t="s">
        <v>166</v>
      </c>
      <c r="L1099" s="21"/>
    </row>
    <row r="1100" spans="1:12" x14ac:dyDescent="0.25">
      <c r="A1100" s="28" t="s">
        <v>166</v>
      </c>
      <c r="B1100" s="36" t="s">
        <v>166</v>
      </c>
      <c r="C1100" s="36" t="s">
        <v>1767</v>
      </c>
      <c r="D1100" s="30" t="s">
        <v>166</v>
      </c>
      <c r="E1100" s="37" t="s">
        <v>166</v>
      </c>
      <c r="F1100" s="44" t="s">
        <v>166</v>
      </c>
      <c r="G1100" s="33" t="s">
        <v>166</v>
      </c>
      <c r="H1100" s="33" t="s">
        <v>166</v>
      </c>
      <c r="I1100" s="30"/>
      <c r="J1100" s="18" t="s">
        <v>166</v>
      </c>
      <c r="K1100" s="36" t="s">
        <v>166</v>
      </c>
      <c r="L1100" s="21"/>
    </row>
    <row r="1101" spans="1:12" x14ac:dyDescent="0.25">
      <c r="A1101" s="28" t="s">
        <v>166</v>
      </c>
      <c r="B1101" s="36" t="s">
        <v>166</v>
      </c>
      <c r="C1101" s="36" t="s">
        <v>1767</v>
      </c>
      <c r="D1101" s="30" t="s">
        <v>166</v>
      </c>
      <c r="E1101" s="37" t="s">
        <v>166</v>
      </c>
      <c r="F1101" s="44" t="s">
        <v>166</v>
      </c>
      <c r="G1101" s="33" t="s">
        <v>166</v>
      </c>
      <c r="H1101" s="33" t="s">
        <v>166</v>
      </c>
      <c r="I1101" s="30"/>
      <c r="J1101" s="18" t="s">
        <v>166</v>
      </c>
      <c r="K1101" s="36" t="s">
        <v>166</v>
      </c>
      <c r="L1101" s="21"/>
    </row>
    <row r="1102" spans="1:12" x14ac:dyDescent="0.25">
      <c r="A1102" s="28" t="s">
        <v>166</v>
      </c>
      <c r="B1102" s="36" t="s">
        <v>166</v>
      </c>
      <c r="C1102" s="36" t="s">
        <v>1767</v>
      </c>
      <c r="D1102" s="30" t="s">
        <v>166</v>
      </c>
      <c r="E1102" s="37" t="s">
        <v>166</v>
      </c>
      <c r="F1102" s="44" t="s">
        <v>166</v>
      </c>
      <c r="G1102" s="33" t="s">
        <v>166</v>
      </c>
      <c r="H1102" s="33" t="s">
        <v>166</v>
      </c>
      <c r="I1102" s="30"/>
      <c r="J1102" s="18" t="s">
        <v>166</v>
      </c>
      <c r="K1102" s="36" t="s">
        <v>166</v>
      </c>
      <c r="L1102" s="21"/>
    </row>
    <row r="1103" spans="1:12" x14ac:dyDescent="0.25">
      <c r="A1103" s="28" t="s">
        <v>166</v>
      </c>
      <c r="B1103" s="36" t="s">
        <v>166</v>
      </c>
      <c r="C1103" s="36" t="s">
        <v>1767</v>
      </c>
      <c r="D1103" s="30" t="s">
        <v>166</v>
      </c>
      <c r="E1103" s="37" t="s">
        <v>166</v>
      </c>
      <c r="F1103" s="44" t="s">
        <v>166</v>
      </c>
      <c r="G1103" s="33" t="s">
        <v>166</v>
      </c>
      <c r="H1103" s="33" t="s">
        <v>166</v>
      </c>
      <c r="I1103" s="30"/>
      <c r="J1103" s="18" t="s">
        <v>166</v>
      </c>
      <c r="K1103" s="36" t="s">
        <v>166</v>
      </c>
      <c r="L1103" s="21"/>
    </row>
    <row r="1104" spans="1:12" x14ac:dyDescent="0.25">
      <c r="A1104" s="28" t="s">
        <v>166</v>
      </c>
      <c r="B1104" s="36" t="s">
        <v>166</v>
      </c>
      <c r="C1104" s="36" t="s">
        <v>1767</v>
      </c>
      <c r="D1104" s="30" t="s">
        <v>166</v>
      </c>
      <c r="E1104" s="37" t="s">
        <v>166</v>
      </c>
      <c r="F1104" s="44" t="s">
        <v>166</v>
      </c>
      <c r="G1104" s="33" t="s">
        <v>166</v>
      </c>
      <c r="H1104" s="33" t="s">
        <v>166</v>
      </c>
      <c r="I1104" s="30"/>
      <c r="J1104" s="18" t="s">
        <v>166</v>
      </c>
      <c r="K1104" s="36" t="s">
        <v>166</v>
      </c>
      <c r="L1104" s="21"/>
    </row>
    <row r="1105" spans="1:12" x14ac:dyDescent="0.25">
      <c r="A1105" s="28" t="s">
        <v>166</v>
      </c>
      <c r="B1105" s="36" t="s">
        <v>166</v>
      </c>
      <c r="C1105" s="36" t="s">
        <v>1767</v>
      </c>
      <c r="D1105" s="30" t="s">
        <v>166</v>
      </c>
      <c r="E1105" s="37" t="s">
        <v>166</v>
      </c>
      <c r="F1105" s="44" t="s">
        <v>166</v>
      </c>
      <c r="G1105" s="33" t="s">
        <v>166</v>
      </c>
      <c r="H1105" s="33" t="s">
        <v>166</v>
      </c>
      <c r="I1105" s="30"/>
      <c r="J1105" s="18" t="s">
        <v>166</v>
      </c>
      <c r="K1105" s="36" t="s">
        <v>166</v>
      </c>
      <c r="L1105" s="21"/>
    </row>
    <row r="1106" spans="1:12" x14ac:dyDescent="0.25">
      <c r="A1106" s="28" t="s">
        <v>166</v>
      </c>
      <c r="B1106" s="36" t="s">
        <v>166</v>
      </c>
      <c r="C1106" s="36" t="s">
        <v>1767</v>
      </c>
      <c r="D1106" s="30" t="s">
        <v>166</v>
      </c>
      <c r="E1106" s="37" t="s">
        <v>166</v>
      </c>
      <c r="F1106" s="44" t="s">
        <v>166</v>
      </c>
      <c r="G1106" s="33" t="s">
        <v>166</v>
      </c>
      <c r="H1106" s="33" t="s">
        <v>166</v>
      </c>
      <c r="I1106" s="30"/>
      <c r="J1106" s="18" t="s">
        <v>166</v>
      </c>
      <c r="K1106" s="36" t="s">
        <v>166</v>
      </c>
      <c r="L1106" s="21"/>
    </row>
    <row r="1107" spans="1:12" x14ac:dyDescent="0.25">
      <c r="A1107" s="28" t="s">
        <v>166</v>
      </c>
      <c r="B1107" s="36" t="s">
        <v>166</v>
      </c>
      <c r="C1107" s="36" t="s">
        <v>1767</v>
      </c>
      <c r="D1107" s="30" t="s">
        <v>166</v>
      </c>
      <c r="E1107" s="37" t="s">
        <v>166</v>
      </c>
      <c r="F1107" s="44" t="s">
        <v>166</v>
      </c>
      <c r="G1107" s="33" t="s">
        <v>166</v>
      </c>
      <c r="H1107" s="33" t="s">
        <v>166</v>
      </c>
      <c r="I1107" s="30"/>
      <c r="J1107" s="18" t="s">
        <v>166</v>
      </c>
      <c r="K1107" s="36" t="s">
        <v>166</v>
      </c>
      <c r="L1107" s="21"/>
    </row>
    <row r="1108" spans="1:12" x14ac:dyDescent="0.25">
      <c r="A1108" s="28" t="s">
        <v>166</v>
      </c>
      <c r="B1108" s="36" t="s">
        <v>166</v>
      </c>
      <c r="C1108" s="36" t="s">
        <v>1767</v>
      </c>
      <c r="D1108" s="30" t="s">
        <v>166</v>
      </c>
      <c r="E1108" s="37" t="s">
        <v>166</v>
      </c>
      <c r="F1108" s="44" t="s">
        <v>166</v>
      </c>
      <c r="G1108" s="33" t="s">
        <v>166</v>
      </c>
      <c r="H1108" s="33" t="s">
        <v>166</v>
      </c>
      <c r="I1108" s="30"/>
      <c r="J1108" s="18" t="s">
        <v>166</v>
      </c>
      <c r="K1108" s="36" t="s">
        <v>166</v>
      </c>
      <c r="L1108" s="21"/>
    </row>
    <row r="1109" spans="1:12" x14ac:dyDescent="0.25">
      <c r="A1109" s="28" t="s">
        <v>166</v>
      </c>
      <c r="B1109" s="36" t="s">
        <v>166</v>
      </c>
      <c r="C1109" s="36" t="s">
        <v>1767</v>
      </c>
      <c r="D1109" s="30" t="s">
        <v>166</v>
      </c>
      <c r="E1109" s="37" t="s">
        <v>166</v>
      </c>
      <c r="F1109" s="44" t="s">
        <v>166</v>
      </c>
      <c r="G1109" s="33" t="s">
        <v>166</v>
      </c>
      <c r="H1109" s="33" t="s">
        <v>166</v>
      </c>
      <c r="I1109" s="30"/>
      <c r="J1109" s="18" t="s">
        <v>166</v>
      </c>
      <c r="K1109" s="36" t="s">
        <v>166</v>
      </c>
      <c r="L1109" s="21"/>
    </row>
    <row r="1110" spans="1:12" x14ac:dyDescent="0.25">
      <c r="A1110" s="28" t="s">
        <v>166</v>
      </c>
      <c r="B1110" s="36" t="s">
        <v>166</v>
      </c>
      <c r="C1110" s="36" t="s">
        <v>1767</v>
      </c>
      <c r="D1110" s="30" t="s">
        <v>166</v>
      </c>
      <c r="E1110" s="37" t="s">
        <v>166</v>
      </c>
      <c r="F1110" s="44" t="s">
        <v>166</v>
      </c>
      <c r="G1110" s="33" t="s">
        <v>166</v>
      </c>
      <c r="H1110" s="33" t="s">
        <v>166</v>
      </c>
      <c r="I1110" s="30"/>
      <c r="J1110" s="18" t="s">
        <v>166</v>
      </c>
      <c r="K1110" s="36" t="s">
        <v>166</v>
      </c>
      <c r="L1110" s="21"/>
    </row>
    <row r="1111" spans="1:12" x14ac:dyDescent="0.25">
      <c r="A1111" s="28" t="s">
        <v>166</v>
      </c>
      <c r="B1111" s="36" t="s">
        <v>166</v>
      </c>
      <c r="C1111" s="36" t="s">
        <v>1767</v>
      </c>
      <c r="D1111" s="30" t="s">
        <v>166</v>
      </c>
      <c r="E1111" s="37" t="s">
        <v>166</v>
      </c>
      <c r="F1111" s="44" t="s">
        <v>166</v>
      </c>
      <c r="G1111" s="33" t="s">
        <v>166</v>
      </c>
      <c r="H1111" s="33" t="s">
        <v>166</v>
      </c>
      <c r="I1111" s="30"/>
      <c r="J1111" s="18" t="s">
        <v>166</v>
      </c>
      <c r="K1111" s="36" t="s">
        <v>166</v>
      </c>
      <c r="L1111" s="21"/>
    </row>
    <row r="1112" spans="1:12" x14ac:dyDescent="0.25">
      <c r="A1112" s="28" t="s">
        <v>166</v>
      </c>
      <c r="B1112" s="36" t="s">
        <v>166</v>
      </c>
      <c r="C1112" s="36" t="s">
        <v>1767</v>
      </c>
      <c r="D1112" s="30" t="s">
        <v>166</v>
      </c>
      <c r="E1112" s="37" t="s">
        <v>166</v>
      </c>
      <c r="F1112" s="44" t="s">
        <v>166</v>
      </c>
      <c r="G1112" s="33" t="s">
        <v>166</v>
      </c>
      <c r="H1112" s="33" t="s">
        <v>166</v>
      </c>
      <c r="I1112" s="30"/>
      <c r="J1112" s="18" t="s">
        <v>166</v>
      </c>
      <c r="K1112" s="36" t="s">
        <v>166</v>
      </c>
      <c r="L1112" s="21"/>
    </row>
    <row r="1113" spans="1:12" x14ac:dyDescent="0.25">
      <c r="A1113" s="28" t="s">
        <v>166</v>
      </c>
      <c r="B1113" s="36" t="s">
        <v>166</v>
      </c>
      <c r="C1113" s="36" t="s">
        <v>1767</v>
      </c>
      <c r="D1113" s="30" t="s">
        <v>166</v>
      </c>
      <c r="E1113" s="37" t="s">
        <v>166</v>
      </c>
      <c r="F1113" s="44" t="s">
        <v>166</v>
      </c>
      <c r="G1113" s="33" t="s">
        <v>166</v>
      </c>
      <c r="H1113" s="33" t="s">
        <v>166</v>
      </c>
      <c r="I1113" s="30"/>
      <c r="J1113" s="18" t="s">
        <v>166</v>
      </c>
      <c r="K1113" s="36" t="s">
        <v>166</v>
      </c>
      <c r="L1113" s="21"/>
    </row>
    <row r="1114" spans="1:12" x14ac:dyDescent="0.25">
      <c r="A1114" s="28" t="s">
        <v>166</v>
      </c>
      <c r="B1114" s="36" t="s">
        <v>166</v>
      </c>
      <c r="C1114" s="36" t="s">
        <v>1767</v>
      </c>
      <c r="D1114" s="30" t="s">
        <v>166</v>
      </c>
      <c r="E1114" s="37" t="s">
        <v>166</v>
      </c>
      <c r="F1114" s="44" t="s">
        <v>166</v>
      </c>
      <c r="G1114" s="33" t="s">
        <v>166</v>
      </c>
      <c r="H1114" s="33" t="s">
        <v>166</v>
      </c>
      <c r="I1114" s="30"/>
      <c r="J1114" s="18" t="s">
        <v>166</v>
      </c>
      <c r="K1114" s="36" t="s">
        <v>166</v>
      </c>
      <c r="L1114" s="21"/>
    </row>
    <row r="1115" spans="1:12" x14ac:dyDescent="0.25">
      <c r="A1115" s="28" t="s">
        <v>166</v>
      </c>
      <c r="B1115" s="36" t="s">
        <v>166</v>
      </c>
      <c r="C1115" s="36" t="s">
        <v>1767</v>
      </c>
      <c r="D1115" s="30" t="s">
        <v>166</v>
      </c>
      <c r="E1115" s="37" t="s">
        <v>166</v>
      </c>
      <c r="F1115" s="44" t="s">
        <v>166</v>
      </c>
      <c r="G1115" s="33" t="s">
        <v>166</v>
      </c>
      <c r="H1115" s="33" t="s">
        <v>166</v>
      </c>
      <c r="I1115" s="30"/>
      <c r="J1115" s="18" t="s">
        <v>166</v>
      </c>
      <c r="K1115" s="36" t="s">
        <v>166</v>
      </c>
      <c r="L1115" s="21"/>
    </row>
    <row r="1116" spans="1:12" x14ac:dyDescent="0.25">
      <c r="A1116" s="28" t="s">
        <v>166</v>
      </c>
      <c r="B1116" s="36" t="s">
        <v>166</v>
      </c>
      <c r="C1116" s="36" t="s">
        <v>1767</v>
      </c>
      <c r="D1116" s="30" t="s">
        <v>166</v>
      </c>
      <c r="E1116" s="37" t="s">
        <v>166</v>
      </c>
      <c r="F1116" s="44" t="s">
        <v>166</v>
      </c>
      <c r="G1116" s="33" t="s">
        <v>166</v>
      </c>
      <c r="H1116" s="33" t="s">
        <v>166</v>
      </c>
      <c r="I1116" s="30"/>
      <c r="J1116" s="18" t="s">
        <v>166</v>
      </c>
      <c r="K1116" s="36" t="s">
        <v>166</v>
      </c>
      <c r="L1116" s="21"/>
    </row>
    <row r="1117" spans="1:12" x14ac:dyDescent="0.25">
      <c r="A1117" s="28" t="s">
        <v>166</v>
      </c>
      <c r="B1117" s="36" t="s">
        <v>166</v>
      </c>
      <c r="C1117" s="36" t="s">
        <v>1767</v>
      </c>
      <c r="D1117" s="30" t="s">
        <v>166</v>
      </c>
      <c r="E1117" s="37" t="s">
        <v>166</v>
      </c>
      <c r="F1117" s="44" t="s">
        <v>166</v>
      </c>
      <c r="G1117" s="33" t="s">
        <v>166</v>
      </c>
      <c r="H1117" s="33" t="s">
        <v>166</v>
      </c>
      <c r="I1117" s="30"/>
      <c r="J1117" s="18" t="s">
        <v>166</v>
      </c>
      <c r="K1117" s="36" t="s">
        <v>166</v>
      </c>
      <c r="L1117" s="21"/>
    </row>
    <row r="1118" spans="1:12" x14ac:dyDescent="0.25">
      <c r="A1118" s="28" t="s">
        <v>166</v>
      </c>
      <c r="B1118" s="36" t="s">
        <v>166</v>
      </c>
      <c r="C1118" s="36" t="s">
        <v>1767</v>
      </c>
      <c r="D1118" s="30" t="s">
        <v>166</v>
      </c>
      <c r="E1118" s="37" t="s">
        <v>166</v>
      </c>
      <c r="F1118" s="44" t="s">
        <v>166</v>
      </c>
      <c r="G1118" s="33" t="s">
        <v>166</v>
      </c>
      <c r="H1118" s="33" t="s">
        <v>166</v>
      </c>
      <c r="I1118" s="30"/>
      <c r="J1118" s="18" t="s">
        <v>166</v>
      </c>
      <c r="K1118" s="36" t="s">
        <v>166</v>
      </c>
      <c r="L1118" s="21"/>
    </row>
    <row r="1119" spans="1:12" x14ac:dyDescent="0.25">
      <c r="A1119" s="28" t="s">
        <v>166</v>
      </c>
      <c r="B1119" s="36" t="s">
        <v>166</v>
      </c>
      <c r="C1119" s="36" t="s">
        <v>1767</v>
      </c>
      <c r="D1119" s="30" t="s">
        <v>166</v>
      </c>
      <c r="E1119" s="37" t="s">
        <v>166</v>
      </c>
      <c r="F1119" s="44" t="s">
        <v>166</v>
      </c>
      <c r="G1119" s="33" t="s">
        <v>166</v>
      </c>
      <c r="H1119" s="33" t="s">
        <v>166</v>
      </c>
      <c r="I1119" s="30"/>
      <c r="J1119" s="18" t="s">
        <v>166</v>
      </c>
      <c r="K1119" s="36" t="s">
        <v>166</v>
      </c>
      <c r="L1119" s="21"/>
    </row>
    <row r="1120" spans="1:12" x14ac:dyDescent="0.25">
      <c r="A1120" s="28" t="s">
        <v>166</v>
      </c>
      <c r="B1120" s="36" t="s">
        <v>166</v>
      </c>
      <c r="C1120" s="36" t="s">
        <v>1767</v>
      </c>
      <c r="D1120" s="30" t="s">
        <v>166</v>
      </c>
      <c r="E1120" s="37" t="s">
        <v>166</v>
      </c>
      <c r="F1120" s="44" t="s">
        <v>166</v>
      </c>
      <c r="G1120" s="33" t="s">
        <v>166</v>
      </c>
      <c r="H1120" s="33" t="s">
        <v>166</v>
      </c>
      <c r="I1120" s="30"/>
      <c r="J1120" s="18" t="s">
        <v>166</v>
      </c>
      <c r="K1120" s="36" t="s">
        <v>166</v>
      </c>
      <c r="L1120" s="21"/>
    </row>
    <row r="1121" spans="1:12" x14ac:dyDescent="0.25">
      <c r="A1121" s="28" t="s">
        <v>166</v>
      </c>
      <c r="B1121" s="36" t="s">
        <v>166</v>
      </c>
      <c r="C1121" s="36" t="s">
        <v>1767</v>
      </c>
      <c r="D1121" s="30" t="s">
        <v>166</v>
      </c>
      <c r="E1121" s="37" t="s">
        <v>166</v>
      </c>
      <c r="F1121" s="44" t="s">
        <v>166</v>
      </c>
      <c r="G1121" s="33" t="s">
        <v>166</v>
      </c>
      <c r="H1121" s="33" t="s">
        <v>166</v>
      </c>
      <c r="I1121" s="30"/>
      <c r="J1121" s="18" t="s">
        <v>166</v>
      </c>
      <c r="K1121" s="36" t="s">
        <v>166</v>
      </c>
      <c r="L1121" s="21"/>
    </row>
    <row r="1122" spans="1:12" x14ac:dyDescent="0.25">
      <c r="A1122" s="28" t="s">
        <v>166</v>
      </c>
      <c r="B1122" s="36" t="s">
        <v>166</v>
      </c>
      <c r="C1122" s="36" t="s">
        <v>1767</v>
      </c>
      <c r="D1122" s="30" t="s">
        <v>166</v>
      </c>
      <c r="E1122" s="37" t="s">
        <v>166</v>
      </c>
      <c r="F1122" s="44" t="s">
        <v>166</v>
      </c>
      <c r="G1122" s="33" t="s">
        <v>166</v>
      </c>
      <c r="H1122" s="33" t="s">
        <v>166</v>
      </c>
      <c r="I1122" s="30"/>
      <c r="J1122" s="18" t="s">
        <v>166</v>
      </c>
      <c r="K1122" s="36" t="s">
        <v>166</v>
      </c>
      <c r="L1122" s="21"/>
    </row>
    <row r="1123" spans="1:12" x14ac:dyDescent="0.25">
      <c r="A1123" s="28" t="s">
        <v>166</v>
      </c>
      <c r="B1123" s="36" t="s">
        <v>166</v>
      </c>
      <c r="C1123" s="36" t="s">
        <v>1767</v>
      </c>
      <c r="D1123" s="30" t="s">
        <v>166</v>
      </c>
      <c r="E1123" s="37" t="s">
        <v>166</v>
      </c>
      <c r="F1123" s="44" t="s">
        <v>166</v>
      </c>
      <c r="G1123" s="33" t="s">
        <v>166</v>
      </c>
      <c r="H1123" s="33" t="s">
        <v>166</v>
      </c>
      <c r="I1123" s="30"/>
      <c r="J1123" s="18" t="s">
        <v>166</v>
      </c>
      <c r="K1123" s="36" t="s">
        <v>166</v>
      </c>
      <c r="L1123" s="21"/>
    </row>
    <row r="1124" spans="1:12" x14ac:dyDescent="0.25">
      <c r="A1124" s="28" t="s">
        <v>166</v>
      </c>
      <c r="B1124" s="36" t="s">
        <v>166</v>
      </c>
      <c r="C1124" s="36" t="s">
        <v>1767</v>
      </c>
      <c r="D1124" s="30" t="s">
        <v>166</v>
      </c>
      <c r="E1124" s="37" t="s">
        <v>166</v>
      </c>
      <c r="F1124" s="44" t="s">
        <v>166</v>
      </c>
      <c r="G1124" s="33" t="s">
        <v>166</v>
      </c>
      <c r="H1124" s="33" t="s">
        <v>166</v>
      </c>
      <c r="I1124" s="30"/>
      <c r="J1124" s="18" t="s">
        <v>166</v>
      </c>
      <c r="K1124" s="36" t="s">
        <v>166</v>
      </c>
      <c r="L1124" s="21"/>
    </row>
    <row r="1125" spans="1:12" x14ac:dyDescent="0.25">
      <c r="A1125" s="28" t="s">
        <v>166</v>
      </c>
      <c r="B1125" s="36" t="s">
        <v>166</v>
      </c>
      <c r="C1125" s="36" t="s">
        <v>1767</v>
      </c>
      <c r="D1125" s="30" t="s">
        <v>166</v>
      </c>
      <c r="E1125" s="37" t="s">
        <v>166</v>
      </c>
      <c r="F1125" s="44" t="s">
        <v>166</v>
      </c>
      <c r="G1125" s="33" t="s">
        <v>166</v>
      </c>
      <c r="H1125" s="33" t="s">
        <v>166</v>
      </c>
      <c r="I1125" s="30"/>
      <c r="J1125" s="18" t="s">
        <v>166</v>
      </c>
      <c r="K1125" s="36" t="s">
        <v>166</v>
      </c>
      <c r="L1125" s="21"/>
    </row>
    <row r="1126" spans="1:12" x14ac:dyDescent="0.25">
      <c r="A1126" s="28" t="s">
        <v>166</v>
      </c>
      <c r="B1126" s="36" t="s">
        <v>166</v>
      </c>
      <c r="C1126" s="36" t="s">
        <v>1767</v>
      </c>
      <c r="D1126" s="30" t="s">
        <v>166</v>
      </c>
      <c r="E1126" s="37" t="s">
        <v>166</v>
      </c>
      <c r="F1126" s="44" t="s">
        <v>166</v>
      </c>
      <c r="G1126" s="33" t="s">
        <v>166</v>
      </c>
      <c r="H1126" s="33" t="s">
        <v>166</v>
      </c>
      <c r="I1126" s="30"/>
      <c r="J1126" s="18" t="s">
        <v>166</v>
      </c>
      <c r="K1126" s="36" t="s">
        <v>166</v>
      </c>
      <c r="L1126" s="21"/>
    </row>
    <row r="1127" spans="1:12" x14ac:dyDescent="0.25">
      <c r="A1127" s="28" t="s">
        <v>166</v>
      </c>
      <c r="B1127" s="36" t="s">
        <v>166</v>
      </c>
      <c r="C1127" s="36" t="s">
        <v>1767</v>
      </c>
      <c r="D1127" s="30" t="s">
        <v>166</v>
      </c>
      <c r="E1127" s="37" t="s">
        <v>166</v>
      </c>
      <c r="F1127" s="44" t="s">
        <v>166</v>
      </c>
      <c r="G1127" s="33" t="s">
        <v>166</v>
      </c>
      <c r="H1127" s="33" t="s">
        <v>166</v>
      </c>
      <c r="I1127" s="30"/>
      <c r="J1127" s="18" t="s">
        <v>166</v>
      </c>
      <c r="K1127" s="36" t="s">
        <v>166</v>
      </c>
      <c r="L1127" s="21"/>
    </row>
    <row r="1128" spans="1:12" x14ac:dyDescent="0.25">
      <c r="A1128" s="28" t="s">
        <v>166</v>
      </c>
      <c r="B1128" s="36" t="s">
        <v>166</v>
      </c>
      <c r="C1128" s="36" t="s">
        <v>1767</v>
      </c>
      <c r="D1128" s="30" t="s">
        <v>166</v>
      </c>
      <c r="E1128" s="37" t="s">
        <v>166</v>
      </c>
      <c r="F1128" s="44" t="s">
        <v>166</v>
      </c>
      <c r="G1128" s="33" t="s">
        <v>166</v>
      </c>
      <c r="H1128" s="33" t="s">
        <v>166</v>
      </c>
      <c r="I1128" s="30"/>
      <c r="J1128" s="18" t="s">
        <v>166</v>
      </c>
      <c r="K1128" s="36" t="s">
        <v>166</v>
      </c>
      <c r="L1128" s="21"/>
    </row>
    <row r="1129" spans="1:12" x14ac:dyDescent="0.25">
      <c r="A1129" s="28" t="s">
        <v>166</v>
      </c>
      <c r="B1129" s="36" t="s">
        <v>166</v>
      </c>
      <c r="C1129" s="36" t="s">
        <v>1767</v>
      </c>
      <c r="D1129" s="30" t="s">
        <v>166</v>
      </c>
      <c r="E1129" s="37" t="s">
        <v>166</v>
      </c>
      <c r="F1129" s="44" t="s">
        <v>166</v>
      </c>
      <c r="G1129" s="33" t="s">
        <v>166</v>
      </c>
      <c r="H1129" s="33" t="s">
        <v>166</v>
      </c>
      <c r="I1129" s="30"/>
      <c r="J1129" s="18" t="s">
        <v>166</v>
      </c>
      <c r="K1129" s="36" t="s">
        <v>166</v>
      </c>
      <c r="L1129" s="21"/>
    </row>
    <row r="1130" spans="1:12" x14ac:dyDescent="0.25">
      <c r="A1130" s="28" t="s">
        <v>166</v>
      </c>
      <c r="B1130" s="36" t="s">
        <v>166</v>
      </c>
      <c r="C1130" s="36" t="s">
        <v>1767</v>
      </c>
      <c r="D1130" s="30" t="s">
        <v>166</v>
      </c>
      <c r="E1130" s="37" t="s">
        <v>166</v>
      </c>
      <c r="F1130" s="44" t="s">
        <v>166</v>
      </c>
      <c r="G1130" s="33" t="s">
        <v>166</v>
      </c>
      <c r="H1130" s="33" t="s">
        <v>166</v>
      </c>
      <c r="I1130" s="30"/>
      <c r="J1130" s="18" t="s">
        <v>166</v>
      </c>
      <c r="K1130" s="36" t="s">
        <v>166</v>
      </c>
      <c r="L1130" s="21"/>
    </row>
    <row r="1131" spans="1:12" x14ac:dyDescent="0.25">
      <c r="A1131" s="28" t="s">
        <v>166</v>
      </c>
      <c r="B1131" s="36" t="s">
        <v>166</v>
      </c>
      <c r="C1131" s="36" t="s">
        <v>1767</v>
      </c>
      <c r="D1131" s="30" t="s">
        <v>166</v>
      </c>
      <c r="E1131" s="37" t="s">
        <v>166</v>
      </c>
      <c r="F1131" s="44" t="s">
        <v>166</v>
      </c>
      <c r="G1131" s="33" t="s">
        <v>166</v>
      </c>
      <c r="H1131" s="33" t="s">
        <v>166</v>
      </c>
      <c r="I1131" s="30"/>
      <c r="J1131" s="18" t="s">
        <v>166</v>
      </c>
      <c r="K1131" s="36" t="s">
        <v>166</v>
      </c>
      <c r="L1131" s="21"/>
    </row>
    <row r="1132" spans="1:12" x14ac:dyDescent="0.25">
      <c r="A1132" s="28" t="s">
        <v>166</v>
      </c>
      <c r="B1132" s="36" t="s">
        <v>166</v>
      </c>
      <c r="C1132" s="36" t="s">
        <v>1767</v>
      </c>
      <c r="D1132" s="30" t="s">
        <v>166</v>
      </c>
      <c r="E1132" s="37" t="s">
        <v>166</v>
      </c>
      <c r="F1132" s="44" t="s">
        <v>166</v>
      </c>
      <c r="G1132" s="33" t="s">
        <v>166</v>
      </c>
      <c r="H1132" s="33" t="s">
        <v>166</v>
      </c>
      <c r="I1132" s="30"/>
      <c r="J1132" s="18" t="s">
        <v>166</v>
      </c>
      <c r="K1132" s="36" t="s">
        <v>166</v>
      </c>
      <c r="L1132" s="21"/>
    </row>
    <row r="1133" spans="1:12" x14ac:dyDescent="0.25">
      <c r="A1133" s="28" t="s">
        <v>166</v>
      </c>
      <c r="B1133" s="36" t="s">
        <v>166</v>
      </c>
      <c r="C1133" s="36" t="s">
        <v>1767</v>
      </c>
      <c r="D1133" s="30" t="s">
        <v>166</v>
      </c>
      <c r="E1133" s="37" t="s">
        <v>166</v>
      </c>
      <c r="F1133" s="44" t="s">
        <v>166</v>
      </c>
      <c r="G1133" s="33" t="s">
        <v>166</v>
      </c>
      <c r="H1133" s="33" t="s">
        <v>166</v>
      </c>
      <c r="I1133" s="30"/>
      <c r="J1133" s="18" t="s">
        <v>166</v>
      </c>
      <c r="K1133" s="36" t="s">
        <v>166</v>
      </c>
      <c r="L1133" s="21"/>
    </row>
    <row r="1134" spans="1:12" x14ac:dyDescent="0.25">
      <c r="A1134" s="28" t="s">
        <v>166</v>
      </c>
      <c r="B1134" s="36" t="s">
        <v>166</v>
      </c>
      <c r="C1134" s="36" t="s">
        <v>1767</v>
      </c>
      <c r="D1134" s="30" t="s">
        <v>166</v>
      </c>
      <c r="E1134" s="37" t="s">
        <v>166</v>
      </c>
      <c r="F1134" s="44" t="s">
        <v>166</v>
      </c>
      <c r="G1134" s="33" t="s">
        <v>166</v>
      </c>
      <c r="H1134" s="33" t="s">
        <v>166</v>
      </c>
      <c r="I1134" s="30"/>
      <c r="J1134" s="18" t="s">
        <v>166</v>
      </c>
      <c r="K1134" s="36" t="s">
        <v>166</v>
      </c>
      <c r="L1134" s="21"/>
    </row>
    <row r="1135" spans="1:12" x14ac:dyDescent="0.25">
      <c r="A1135" s="28" t="s">
        <v>166</v>
      </c>
      <c r="B1135" s="36" t="s">
        <v>166</v>
      </c>
      <c r="C1135" s="36" t="s">
        <v>1767</v>
      </c>
      <c r="D1135" s="30" t="s">
        <v>166</v>
      </c>
      <c r="E1135" s="37" t="s">
        <v>166</v>
      </c>
      <c r="F1135" s="44" t="s">
        <v>166</v>
      </c>
      <c r="G1135" s="33" t="s">
        <v>166</v>
      </c>
      <c r="H1135" s="33" t="s">
        <v>166</v>
      </c>
      <c r="I1135" s="30"/>
      <c r="J1135" s="18" t="s">
        <v>166</v>
      </c>
      <c r="K1135" s="36" t="s">
        <v>166</v>
      </c>
      <c r="L1135" s="21"/>
    </row>
    <row r="1136" spans="1:12" x14ac:dyDescent="0.25">
      <c r="A1136" s="28" t="s">
        <v>166</v>
      </c>
      <c r="B1136" s="36" t="s">
        <v>166</v>
      </c>
      <c r="C1136" s="36" t="s">
        <v>1767</v>
      </c>
      <c r="D1136" s="30" t="s">
        <v>166</v>
      </c>
      <c r="E1136" s="37" t="s">
        <v>166</v>
      </c>
      <c r="F1136" s="44" t="s">
        <v>166</v>
      </c>
      <c r="G1136" s="33" t="s">
        <v>166</v>
      </c>
      <c r="H1136" s="33" t="s">
        <v>166</v>
      </c>
      <c r="I1136" s="30"/>
      <c r="J1136" s="18" t="s">
        <v>166</v>
      </c>
      <c r="K1136" s="36" t="s">
        <v>166</v>
      </c>
      <c r="L1136" s="21"/>
    </row>
    <row r="1137" spans="1:12" x14ac:dyDescent="0.25">
      <c r="A1137" s="28" t="s">
        <v>166</v>
      </c>
      <c r="B1137" s="36" t="s">
        <v>166</v>
      </c>
      <c r="C1137" s="36" t="s">
        <v>1767</v>
      </c>
      <c r="D1137" s="30" t="s">
        <v>166</v>
      </c>
      <c r="E1137" s="37" t="s">
        <v>166</v>
      </c>
      <c r="F1137" s="44" t="s">
        <v>166</v>
      </c>
      <c r="G1137" s="33" t="s">
        <v>166</v>
      </c>
      <c r="H1137" s="33" t="s">
        <v>166</v>
      </c>
      <c r="I1137" s="30"/>
      <c r="J1137" s="18" t="s">
        <v>166</v>
      </c>
      <c r="K1137" s="36" t="s">
        <v>166</v>
      </c>
      <c r="L1137" s="21"/>
    </row>
    <row r="1138" spans="1:12" x14ac:dyDescent="0.25">
      <c r="A1138" s="28" t="s">
        <v>166</v>
      </c>
      <c r="B1138" s="36" t="s">
        <v>166</v>
      </c>
      <c r="C1138" s="36" t="s">
        <v>1767</v>
      </c>
      <c r="D1138" s="30" t="s">
        <v>166</v>
      </c>
      <c r="E1138" s="37" t="s">
        <v>166</v>
      </c>
      <c r="F1138" s="44" t="s">
        <v>166</v>
      </c>
      <c r="G1138" s="33" t="s">
        <v>166</v>
      </c>
      <c r="H1138" s="33" t="s">
        <v>166</v>
      </c>
      <c r="I1138" s="30"/>
      <c r="J1138" s="18" t="s">
        <v>166</v>
      </c>
      <c r="K1138" s="36" t="s">
        <v>166</v>
      </c>
      <c r="L1138" s="21"/>
    </row>
    <row r="1139" spans="1:12" x14ac:dyDescent="0.25">
      <c r="A1139" s="28" t="s">
        <v>166</v>
      </c>
      <c r="B1139" s="36" t="s">
        <v>166</v>
      </c>
      <c r="C1139" s="36" t="s">
        <v>1767</v>
      </c>
      <c r="D1139" s="30" t="s">
        <v>166</v>
      </c>
      <c r="E1139" s="37" t="s">
        <v>166</v>
      </c>
      <c r="F1139" s="44" t="s">
        <v>166</v>
      </c>
      <c r="G1139" s="33" t="s">
        <v>166</v>
      </c>
      <c r="H1139" s="33" t="s">
        <v>166</v>
      </c>
      <c r="I1139" s="30"/>
      <c r="J1139" s="18" t="s">
        <v>166</v>
      </c>
      <c r="K1139" s="36" t="s">
        <v>166</v>
      </c>
      <c r="L1139" s="21"/>
    </row>
    <row r="1140" spans="1:12" x14ac:dyDescent="0.25">
      <c r="A1140" s="28" t="s">
        <v>166</v>
      </c>
      <c r="B1140" s="36" t="s">
        <v>166</v>
      </c>
      <c r="C1140" s="36" t="s">
        <v>1767</v>
      </c>
      <c r="D1140" s="30" t="s">
        <v>166</v>
      </c>
      <c r="E1140" s="37" t="s">
        <v>166</v>
      </c>
      <c r="F1140" s="44" t="s">
        <v>166</v>
      </c>
      <c r="G1140" s="33" t="s">
        <v>166</v>
      </c>
      <c r="H1140" s="33" t="s">
        <v>166</v>
      </c>
      <c r="I1140" s="30"/>
      <c r="J1140" s="18" t="s">
        <v>166</v>
      </c>
      <c r="K1140" s="36" t="s">
        <v>166</v>
      </c>
      <c r="L1140" s="21"/>
    </row>
    <row r="1141" spans="1:12" x14ac:dyDescent="0.25">
      <c r="A1141" s="28" t="s">
        <v>166</v>
      </c>
      <c r="B1141" s="36" t="s">
        <v>166</v>
      </c>
      <c r="C1141" s="36" t="s">
        <v>1767</v>
      </c>
      <c r="D1141" s="30" t="s">
        <v>166</v>
      </c>
      <c r="E1141" s="37" t="s">
        <v>166</v>
      </c>
      <c r="F1141" s="44" t="s">
        <v>166</v>
      </c>
      <c r="G1141" s="33" t="s">
        <v>166</v>
      </c>
      <c r="H1141" s="33" t="s">
        <v>166</v>
      </c>
      <c r="I1141" s="30"/>
      <c r="J1141" s="18" t="s">
        <v>166</v>
      </c>
      <c r="K1141" s="36" t="s">
        <v>166</v>
      </c>
      <c r="L1141" s="21"/>
    </row>
    <row r="1142" spans="1:12" x14ac:dyDescent="0.25">
      <c r="A1142" s="28" t="s">
        <v>166</v>
      </c>
      <c r="B1142" s="36" t="s">
        <v>166</v>
      </c>
      <c r="C1142" s="36" t="s">
        <v>1767</v>
      </c>
      <c r="D1142" s="30" t="s">
        <v>166</v>
      </c>
      <c r="E1142" s="37" t="s">
        <v>166</v>
      </c>
      <c r="F1142" s="44" t="s">
        <v>166</v>
      </c>
      <c r="G1142" s="33" t="s">
        <v>166</v>
      </c>
      <c r="H1142" s="33" t="s">
        <v>166</v>
      </c>
      <c r="I1142" s="30"/>
      <c r="J1142" s="18" t="s">
        <v>166</v>
      </c>
      <c r="K1142" s="36" t="s">
        <v>166</v>
      </c>
      <c r="L1142" s="21"/>
    </row>
    <row r="1143" spans="1:12" x14ac:dyDescent="0.25">
      <c r="A1143" s="28" t="s">
        <v>166</v>
      </c>
      <c r="B1143" s="36" t="s">
        <v>166</v>
      </c>
      <c r="C1143" s="36" t="s">
        <v>1767</v>
      </c>
      <c r="D1143" s="30" t="s">
        <v>166</v>
      </c>
      <c r="E1143" s="37" t="s">
        <v>166</v>
      </c>
      <c r="F1143" s="44" t="s">
        <v>166</v>
      </c>
      <c r="G1143" s="33" t="s">
        <v>166</v>
      </c>
      <c r="H1143" s="33" t="s">
        <v>166</v>
      </c>
      <c r="I1143" s="30"/>
      <c r="J1143" s="18" t="s">
        <v>166</v>
      </c>
      <c r="K1143" s="36" t="s">
        <v>166</v>
      </c>
      <c r="L1143" s="21"/>
    </row>
    <row r="1144" spans="1:12" x14ac:dyDescent="0.25">
      <c r="A1144" s="28" t="s">
        <v>166</v>
      </c>
      <c r="B1144" s="36" t="s">
        <v>166</v>
      </c>
      <c r="C1144" s="36" t="s">
        <v>1767</v>
      </c>
      <c r="D1144" s="30" t="s">
        <v>166</v>
      </c>
      <c r="E1144" s="37" t="s">
        <v>166</v>
      </c>
      <c r="F1144" s="44" t="s">
        <v>166</v>
      </c>
      <c r="G1144" s="33" t="s">
        <v>166</v>
      </c>
      <c r="H1144" s="33" t="s">
        <v>166</v>
      </c>
      <c r="I1144" s="30"/>
      <c r="J1144" s="18" t="s">
        <v>166</v>
      </c>
      <c r="K1144" s="36" t="s">
        <v>166</v>
      </c>
      <c r="L1144" s="21"/>
    </row>
    <row r="1145" spans="1:12" x14ac:dyDescent="0.25">
      <c r="A1145" s="28" t="s">
        <v>166</v>
      </c>
      <c r="B1145" s="36" t="s">
        <v>166</v>
      </c>
      <c r="C1145" s="36" t="s">
        <v>1767</v>
      </c>
      <c r="D1145" s="30" t="s">
        <v>166</v>
      </c>
      <c r="E1145" s="37" t="s">
        <v>166</v>
      </c>
      <c r="F1145" s="44" t="s">
        <v>166</v>
      </c>
      <c r="G1145" s="33" t="s">
        <v>166</v>
      </c>
      <c r="H1145" s="33" t="s">
        <v>166</v>
      </c>
      <c r="I1145" s="30"/>
      <c r="J1145" s="18" t="s">
        <v>166</v>
      </c>
      <c r="K1145" s="36" t="s">
        <v>166</v>
      </c>
      <c r="L1145" s="21"/>
    </row>
    <row r="1146" spans="1:12" x14ac:dyDescent="0.25">
      <c r="A1146" s="28" t="s">
        <v>166</v>
      </c>
      <c r="B1146" s="36" t="s">
        <v>166</v>
      </c>
      <c r="C1146" s="36" t="s">
        <v>1767</v>
      </c>
      <c r="D1146" s="30" t="s">
        <v>166</v>
      </c>
      <c r="E1146" s="37" t="s">
        <v>166</v>
      </c>
      <c r="F1146" s="44" t="s">
        <v>166</v>
      </c>
      <c r="G1146" s="33" t="s">
        <v>166</v>
      </c>
      <c r="H1146" s="33" t="s">
        <v>166</v>
      </c>
      <c r="I1146" s="30"/>
      <c r="J1146" s="18" t="s">
        <v>166</v>
      </c>
      <c r="K1146" s="36" t="s">
        <v>166</v>
      </c>
      <c r="L1146" s="21"/>
    </row>
    <row r="1147" spans="1:12" x14ac:dyDescent="0.25">
      <c r="A1147" s="28" t="s">
        <v>166</v>
      </c>
      <c r="B1147" s="36" t="s">
        <v>166</v>
      </c>
      <c r="C1147" s="36" t="s">
        <v>1767</v>
      </c>
      <c r="D1147" s="30" t="s">
        <v>166</v>
      </c>
      <c r="E1147" s="37" t="s">
        <v>166</v>
      </c>
      <c r="F1147" s="44" t="s">
        <v>166</v>
      </c>
      <c r="G1147" s="33" t="s">
        <v>166</v>
      </c>
      <c r="H1147" s="33" t="s">
        <v>166</v>
      </c>
      <c r="I1147" s="30"/>
      <c r="J1147" s="18" t="s">
        <v>166</v>
      </c>
      <c r="K1147" s="36" t="s">
        <v>166</v>
      </c>
      <c r="L1147" s="21"/>
    </row>
    <row r="1148" spans="1:12" x14ac:dyDescent="0.25">
      <c r="A1148" s="28" t="s">
        <v>166</v>
      </c>
      <c r="B1148" s="36" t="s">
        <v>166</v>
      </c>
      <c r="C1148" s="36" t="s">
        <v>1767</v>
      </c>
      <c r="D1148" s="30" t="s">
        <v>166</v>
      </c>
      <c r="E1148" s="37" t="s">
        <v>166</v>
      </c>
      <c r="F1148" s="44" t="s">
        <v>166</v>
      </c>
      <c r="G1148" s="33" t="s">
        <v>166</v>
      </c>
      <c r="H1148" s="33" t="s">
        <v>166</v>
      </c>
      <c r="I1148" s="30"/>
      <c r="J1148" s="18" t="s">
        <v>166</v>
      </c>
      <c r="K1148" s="36" t="s">
        <v>166</v>
      </c>
      <c r="L1148" s="21"/>
    </row>
    <row r="1149" spans="1:12" x14ac:dyDescent="0.25">
      <c r="A1149" s="28" t="s">
        <v>166</v>
      </c>
      <c r="B1149" s="36" t="s">
        <v>166</v>
      </c>
      <c r="C1149" s="36" t="s">
        <v>1767</v>
      </c>
      <c r="D1149" s="30" t="s">
        <v>166</v>
      </c>
      <c r="E1149" s="37" t="s">
        <v>166</v>
      </c>
      <c r="F1149" s="44" t="s">
        <v>166</v>
      </c>
      <c r="G1149" s="33" t="s">
        <v>166</v>
      </c>
      <c r="H1149" s="33" t="s">
        <v>166</v>
      </c>
      <c r="I1149" s="30"/>
      <c r="J1149" s="18" t="s">
        <v>166</v>
      </c>
      <c r="K1149" s="36" t="s">
        <v>166</v>
      </c>
      <c r="L1149" s="21"/>
    </row>
    <row r="1150" spans="1:12" x14ac:dyDescent="0.25">
      <c r="A1150" s="28" t="s">
        <v>166</v>
      </c>
      <c r="B1150" s="36" t="s">
        <v>166</v>
      </c>
      <c r="C1150" s="36" t="s">
        <v>1767</v>
      </c>
      <c r="D1150" s="30" t="s">
        <v>166</v>
      </c>
      <c r="E1150" s="37" t="s">
        <v>166</v>
      </c>
      <c r="F1150" s="44" t="s">
        <v>166</v>
      </c>
      <c r="G1150" s="33" t="s">
        <v>166</v>
      </c>
      <c r="H1150" s="33" t="s">
        <v>166</v>
      </c>
      <c r="I1150" s="30"/>
      <c r="J1150" s="18" t="s">
        <v>166</v>
      </c>
      <c r="K1150" s="36" t="s">
        <v>166</v>
      </c>
      <c r="L1150" s="21"/>
    </row>
    <row r="1151" spans="1:12" x14ac:dyDescent="0.25">
      <c r="A1151" s="28" t="s">
        <v>166</v>
      </c>
      <c r="B1151" s="36" t="s">
        <v>166</v>
      </c>
      <c r="C1151" s="36" t="s">
        <v>1767</v>
      </c>
      <c r="D1151" s="30" t="s">
        <v>166</v>
      </c>
      <c r="E1151" s="37" t="s">
        <v>166</v>
      </c>
      <c r="F1151" s="44" t="s">
        <v>166</v>
      </c>
      <c r="G1151" s="33" t="s">
        <v>166</v>
      </c>
      <c r="H1151" s="33" t="s">
        <v>166</v>
      </c>
      <c r="I1151" s="30"/>
      <c r="J1151" s="18" t="s">
        <v>166</v>
      </c>
      <c r="K1151" s="36" t="s">
        <v>166</v>
      </c>
      <c r="L1151" s="21"/>
    </row>
    <row r="1152" spans="1:12" x14ac:dyDescent="0.25">
      <c r="A1152" s="28" t="s">
        <v>166</v>
      </c>
      <c r="B1152" s="36" t="s">
        <v>166</v>
      </c>
      <c r="C1152" s="36" t="s">
        <v>1767</v>
      </c>
      <c r="D1152" s="30" t="s">
        <v>166</v>
      </c>
      <c r="E1152" s="37" t="s">
        <v>166</v>
      </c>
      <c r="F1152" s="44" t="s">
        <v>166</v>
      </c>
      <c r="G1152" s="33" t="s">
        <v>166</v>
      </c>
      <c r="H1152" s="33" t="s">
        <v>166</v>
      </c>
      <c r="I1152" s="30"/>
      <c r="J1152" s="18" t="s">
        <v>166</v>
      </c>
      <c r="K1152" s="36" t="s">
        <v>166</v>
      </c>
      <c r="L1152" s="21"/>
    </row>
    <row r="1153" spans="1:12" x14ac:dyDescent="0.25">
      <c r="A1153" s="28" t="s">
        <v>166</v>
      </c>
      <c r="B1153" s="36" t="s">
        <v>166</v>
      </c>
      <c r="C1153" s="36" t="s">
        <v>1767</v>
      </c>
      <c r="D1153" s="30" t="s">
        <v>166</v>
      </c>
      <c r="E1153" s="37" t="s">
        <v>166</v>
      </c>
      <c r="F1153" s="44" t="s">
        <v>166</v>
      </c>
      <c r="G1153" s="33" t="s">
        <v>166</v>
      </c>
      <c r="H1153" s="33" t="s">
        <v>166</v>
      </c>
      <c r="I1153" s="30"/>
      <c r="J1153" s="18" t="s">
        <v>166</v>
      </c>
      <c r="K1153" s="36" t="s">
        <v>166</v>
      </c>
      <c r="L1153" s="21"/>
    </row>
    <row r="1154" spans="1:12" x14ac:dyDescent="0.25">
      <c r="A1154" s="28" t="s">
        <v>166</v>
      </c>
      <c r="B1154" s="36" t="s">
        <v>166</v>
      </c>
      <c r="C1154" s="36" t="s">
        <v>1767</v>
      </c>
      <c r="D1154" s="30" t="s">
        <v>166</v>
      </c>
      <c r="E1154" s="37" t="s">
        <v>166</v>
      </c>
      <c r="F1154" s="44" t="s">
        <v>166</v>
      </c>
      <c r="G1154" s="33" t="s">
        <v>166</v>
      </c>
      <c r="H1154" s="33" t="s">
        <v>166</v>
      </c>
      <c r="I1154" s="30"/>
      <c r="J1154" s="18" t="s">
        <v>166</v>
      </c>
      <c r="K1154" s="36" t="s">
        <v>166</v>
      </c>
      <c r="L1154" s="21"/>
    </row>
    <row r="1155" spans="1:12" x14ac:dyDescent="0.25">
      <c r="A1155" s="28" t="s">
        <v>166</v>
      </c>
      <c r="B1155" s="36" t="s">
        <v>166</v>
      </c>
      <c r="C1155" s="36" t="s">
        <v>1767</v>
      </c>
      <c r="D1155" s="30" t="s">
        <v>166</v>
      </c>
      <c r="E1155" s="37" t="s">
        <v>166</v>
      </c>
      <c r="F1155" s="44" t="s">
        <v>166</v>
      </c>
      <c r="G1155" s="33" t="s">
        <v>166</v>
      </c>
      <c r="H1155" s="33" t="s">
        <v>166</v>
      </c>
      <c r="I1155" s="30"/>
      <c r="J1155" s="18" t="s">
        <v>166</v>
      </c>
      <c r="K1155" s="36" t="s">
        <v>166</v>
      </c>
      <c r="L1155" s="21"/>
    </row>
    <row r="1156" spans="1:12" x14ac:dyDescent="0.25">
      <c r="A1156" s="28" t="s">
        <v>166</v>
      </c>
      <c r="B1156" s="36" t="s">
        <v>166</v>
      </c>
      <c r="C1156" s="36" t="s">
        <v>1767</v>
      </c>
      <c r="D1156" s="30" t="s">
        <v>166</v>
      </c>
      <c r="E1156" s="37" t="s">
        <v>166</v>
      </c>
      <c r="F1156" s="44" t="s">
        <v>166</v>
      </c>
      <c r="G1156" s="33" t="s">
        <v>166</v>
      </c>
      <c r="H1156" s="33" t="s">
        <v>166</v>
      </c>
      <c r="I1156" s="30"/>
      <c r="J1156" s="18" t="s">
        <v>166</v>
      </c>
      <c r="K1156" s="36" t="s">
        <v>166</v>
      </c>
      <c r="L1156" s="21"/>
    </row>
    <row r="1157" spans="1:12" x14ac:dyDescent="0.25">
      <c r="A1157" s="28" t="s">
        <v>166</v>
      </c>
      <c r="B1157" s="36" t="s">
        <v>166</v>
      </c>
      <c r="C1157" s="36" t="s">
        <v>1767</v>
      </c>
      <c r="D1157" s="30" t="s">
        <v>166</v>
      </c>
      <c r="E1157" s="37" t="s">
        <v>166</v>
      </c>
      <c r="F1157" s="44" t="s">
        <v>166</v>
      </c>
      <c r="G1157" s="33" t="s">
        <v>166</v>
      </c>
      <c r="H1157" s="33" t="s">
        <v>166</v>
      </c>
      <c r="I1157" s="30"/>
      <c r="J1157" s="18" t="s">
        <v>166</v>
      </c>
      <c r="K1157" s="36" t="s">
        <v>166</v>
      </c>
      <c r="L1157" s="21"/>
    </row>
    <row r="1158" spans="1:12" x14ac:dyDescent="0.25">
      <c r="A1158" s="28" t="s">
        <v>166</v>
      </c>
      <c r="B1158" s="36" t="s">
        <v>166</v>
      </c>
      <c r="C1158" s="36" t="s">
        <v>1767</v>
      </c>
      <c r="D1158" s="30" t="s">
        <v>166</v>
      </c>
      <c r="E1158" s="37" t="s">
        <v>166</v>
      </c>
      <c r="F1158" s="44" t="s">
        <v>166</v>
      </c>
      <c r="G1158" s="33" t="s">
        <v>166</v>
      </c>
      <c r="H1158" s="33" t="s">
        <v>166</v>
      </c>
      <c r="I1158" s="30"/>
      <c r="J1158" s="18" t="s">
        <v>166</v>
      </c>
      <c r="K1158" s="36" t="s">
        <v>166</v>
      </c>
      <c r="L1158" s="21"/>
    </row>
    <row r="1159" spans="1:12" x14ac:dyDescent="0.25">
      <c r="A1159" s="28" t="s">
        <v>166</v>
      </c>
      <c r="B1159" s="36" t="s">
        <v>166</v>
      </c>
      <c r="C1159" s="36" t="s">
        <v>1767</v>
      </c>
      <c r="D1159" s="30" t="s">
        <v>166</v>
      </c>
      <c r="E1159" s="37" t="s">
        <v>166</v>
      </c>
      <c r="F1159" s="44" t="s">
        <v>166</v>
      </c>
      <c r="G1159" s="33" t="s">
        <v>166</v>
      </c>
      <c r="H1159" s="33" t="s">
        <v>166</v>
      </c>
      <c r="I1159" s="30"/>
      <c r="J1159" s="18" t="s">
        <v>166</v>
      </c>
      <c r="K1159" s="36" t="s">
        <v>166</v>
      </c>
      <c r="L1159" s="21"/>
    </row>
    <row r="1160" spans="1:12" x14ac:dyDescent="0.25">
      <c r="A1160" s="28" t="s">
        <v>166</v>
      </c>
      <c r="B1160" s="36" t="s">
        <v>166</v>
      </c>
      <c r="C1160" s="36" t="s">
        <v>1767</v>
      </c>
      <c r="D1160" s="30" t="s">
        <v>166</v>
      </c>
      <c r="E1160" s="37" t="s">
        <v>166</v>
      </c>
      <c r="F1160" s="44" t="s">
        <v>166</v>
      </c>
      <c r="G1160" s="33" t="s">
        <v>166</v>
      </c>
      <c r="H1160" s="33" t="s">
        <v>166</v>
      </c>
      <c r="I1160" s="30"/>
      <c r="J1160" s="18" t="s">
        <v>166</v>
      </c>
      <c r="K1160" s="36" t="s">
        <v>166</v>
      </c>
      <c r="L1160" s="21"/>
    </row>
    <row r="1161" spans="1:12" x14ac:dyDescent="0.25">
      <c r="A1161" s="28" t="s">
        <v>166</v>
      </c>
      <c r="B1161" s="36" t="s">
        <v>166</v>
      </c>
      <c r="C1161" s="36" t="s">
        <v>1767</v>
      </c>
      <c r="D1161" s="30" t="s">
        <v>166</v>
      </c>
      <c r="E1161" s="37" t="s">
        <v>166</v>
      </c>
      <c r="F1161" s="44" t="s">
        <v>166</v>
      </c>
      <c r="G1161" s="33" t="s">
        <v>166</v>
      </c>
      <c r="H1161" s="33" t="s">
        <v>166</v>
      </c>
      <c r="I1161" s="30"/>
      <c r="J1161" s="18" t="s">
        <v>166</v>
      </c>
      <c r="K1161" s="36" t="s">
        <v>166</v>
      </c>
      <c r="L1161" s="21"/>
    </row>
    <row r="1162" spans="1:12" x14ac:dyDescent="0.25">
      <c r="A1162" s="28" t="s">
        <v>166</v>
      </c>
      <c r="B1162" s="36" t="s">
        <v>166</v>
      </c>
      <c r="C1162" s="36" t="s">
        <v>1767</v>
      </c>
      <c r="D1162" s="30" t="s">
        <v>166</v>
      </c>
      <c r="E1162" s="37" t="s">
        <v>166</v>
      </c>
      <c r="F1162" s="44" t="s">
        <v>166</v>
      </c>
      <c r="G1162" s="33" t="s">
        <v>166</v>
      </c>
      <c r="H1162" s="33" t="s">
        <v>166</v>
      </c>
      <c r="I1162" s="30"/>
      <c r="J1162" s="18" t="s">
        <v>166</v>
      </c>
      <c r="K1162" s="36" t="s">
        <v>166</v>
      </c>
      <c r="L1162" s="21"/>
    </row>
    <row r="1163" spans="1:12" x14ac:dyDescent="0.25">
      <c r="A1163" s="28" t="s">
        <v>166</v>
      </c>
      <c r="B1163" s="36" t="s">
        <v>166</v>
      </c>
      <c r="C1163" s="36" t="s">
        <v>1767</v>
      </c>
      <c r="D1163" s="30" t="s">
        <v>166</v>
      </c>
      <c r="E1163" s="37" t="s">
        <v>166</v>
      </c>
      <c r="F1163" s="44" t="s">
        <v>166</v>
      </c>
      <c r="G1163" s="33" t="s">
        <v>166</v>
      </c>
      <c r="H1163" s="33" t="s">
        <v>166</v>
      </c>
      <c r="I1163" s="30"/>
      <c r="J1163" s="18" t="s">
        <v>166</v>
      </c>
      <c r="K1163" s="36" t="s">
        <v>166</v>
      </c>
      <c r="L1163" s="21"/>
    </row>
    <row r="1164" spans="1:12" x14ac:dyDescent="0.25">
      <c r="A1164" s="28" t="s">
        <v>166</v>
      </c>
      <c r="B1164" s="36" t="s">
        <v>166</v>
      </c>
      <c r="C1164" s="36" t="s">
        <v>1767</v>
      </c>
      <c r="D1164" s="30" t="s">
        <v>166</v>
      </c>
      <c r="E1164" s="37" t="s">
        <v>166</v>
      </c>
      <c r="F1164" s="44" t="s">
        <v>166</v>
      </c>
      <c r="G1164" s="33" t="s">
        <v>166</v>
      </c>
      <c r="H1164" s="33" t="s">
        <v>166</v>
      </c>
      <c r="I1164" s="30"/>
      <c r="J1164" s="18" t="s">
        <v>166</v>
      </c>
      <c r="K1164" s="36" t="s">
        <v>166</v>
      </c>
      <c r="L1164" s="21"/>
    </row>
    <row r="1165" spans="1:12" x14ac:dyDescent="0.25">
      <c r="A1165" s="28" t="s">
        <v>166</v>
      </c>
      <c r="B1165" s="36" t="s">
        <v>166</v>
      </c>
      <c r="C1165" s="36" t="s">
        <v>1767</v>
      </c>
      <c r="D1165" s="30" t="s">
        <v>166</v>
      </c>
      <c r="E1165" s="37" t="s">
        <v>166</v>
      </c>
      <c r="F1165" s="44" t="s">
        <v>166</v>
      </c>
      <c r="G1165" s="33" t="s">
        <v>166</v>
      </c>
      <c r="H1165" s="33" t="s">
        <v>166</v>
      </c>
      <c r="I1165" s="30"/>
      <c r="J1165" s="18" t="s">
        <v>166</v>
      </c>
      <c r="K1165" s="36" t="s">
        <v>166</v>
      </c>
      <c r="L1165" s="21"/>
    </row>
    <row r="1166" spans="1:12" x14ac:dyDescent="0.25">
      <c r="A1166" s="28" t="s">
        <v>166</v>
      </c>
      <c r="B1166" s="36" t="s">
        <v>166</v>
      </c>
      <c r="C1166" s="36" t="s">
        <v>1767</v>
      </c>
      <c r="D1166" s="30" t="s">
        <v>166</v>
      </c>
      <c r="E1166" s="37" t="s">
        <v>166</v>
      </c>
      <c r="F1166" s="44" t="s">
        <v>166</v>
      </c>
      <c r="G1166" s="33" t="s">
        <v>166</v>
      </c>
      <c r="H1166" s="33" t="s">
        <v>166</v>
      </c>
      <c r="I1166" s="30"/>
      <c r="J1166" s="18" t="s">
        <v>166</v>
      </c>
      <c r="K1166" s="36" t="s">
        <v>166</v>
      </c>
      <c r="L1166" s="21"/>
    </row>
    <row r="1167" spans="1:12" x14ac:dyDescent="0.25">
      <c r="A1167" s="28" t="s">
        <v>166</v>
      </c>
      <c r="B1167" s="36" t="s">
        <v>166</v>
      </c>
      <c r="C1167" s="36" t="s">
        <v>1767</v>
      </c>
      <c r="D1167" s="30" t="s">
        <v>166</v>
      </c>
      <c r="E1167" s="37" t="s">
        <v>166</v>
      </c>
      <c r="F1167" s="44" t="s">
        <v>166</v>
      </c>
      <c r="G1167" s="33" t="s">
        <v>166</v>
      </c>
      <c r="H1167" s="33" t="s">
        <v>166</v>
      </c>
      <c r="I1167" s="30"/>
      <c r="J1167" s="18" t="s">
        <v>166</v>
      </c>
      <c r="K1167" s="36" t="s">
        <v>166</v>
      </c>
      <c r="L1167" s="21"/>
    </row>
    <row r="1168" spans="1:12" x14ac:dyDescent="0.25">
      <c r="A1168" s="28" t="s">
        <v>166</v>
      </c>
      <c r="B1168" s="36" t="s">
        <v>166</v>
      </c>
      <c r="C1168" s="36" t="s">
        <v>1767</v>
      </c>
      <c r="D1168" s="30" t="s">
        <v>166</v>
      </c>
      <c r="E1168" s="37" t="s">
        <v>166</v>
      </c>
      <c r="F1168" s="44" t="s">
        <v>166</v>
      </c>
      <c r="G1168" s="33" t="s">
        <v>166</v>
      </c>
      <c r="H1168" s="33" t="s">
        <v>166</v>
      </c>
      <c r="I1168" s="30"/>
      <c r="J1168" s="18" t="s">
        <v>166</v>
      </c>
      <c r="K1168" s="36" t="s">
        <v>166</v>
      </c>
      <c r="L1168" s="21"/>
    </row>
    <row r="1169" spans="1:12" x14ac:dyDescent="0.25">
      <c r="A1169" s="28" t="s">
        <v>166</v>
      </c>
      <c r="B1169" s="36" t="s">
        <v>166</v>
      </c>
      <c r="C1169" s="36" t="s">
        <v>1767</v>
      </c>
      <c r="D1169" s="30" t="s">
        <v>166</v>
      </c>
      <c r="E1169" s="37" t="s">
        <v>166</v>
      </c>
      <c r="F1169" s="44" t="s">
        <v>166</v>
      </c>
      <c r="G1169" s="33" t="s">
        <v>166</v>
      </c>
      <c r="H1169" s="33" t="s">
        <v>166</v>
      </c>
      <c r="I1169" s="30"/>
      <c r="J1169" s="18" t="s">
        <v>166</v>
      </c>
      <c r="K1169" s="36" t="s">
        <v>166</v>
      </c>
      <c r="L1169" s="21"/>
    </row>
    <row r="1170" spans="1:12" x14ac:dyDescent="0.25">
      <c r="A1170" s="28" t="s">
        <v>166</v>
      </c>
      <c r="B1170" s="36" t="s">
        <v>166</v>
      </c>
      <c r="C1170" s="36" t="s">
        <v>1767</v>
      </c>
      <c r="D1170" s="30" t="s">
        <v>166</v>
      </c>
      <c r="E1170" s="37" t="s">
        <v>166</v>
      </c>
      <c r="F1170" s="44" t="s">
        <v>166</v>
      </c>
      <c r="G1170" s="33" t="s">
        <v>166</v>
      </c>
      <c r="H1170" s="33" t="s">
        <v>166</v>
      </c>
      <c r="I1170" s="30"/>
      <c r="J1170" s="18" t="s">
        <v>166</v>
      </c>
      <c r="K1170" s="36" t="s">
        <v>166</v>
      </c>
      <c r="L1170" s="21"/>
    </row>
    <row r="1171" spans="1:12" x14ac:dyDescent="0.25">
      <c r="A1171" s="28" t="s">
        <v>166</v>
      </c>
      <c r="B1171" s="36" t="s">
        <v>166</v>
      </c>
      <c r="C1171" s="36" t="s">
        <v>1767</v>
      </c>
      <c r="D1171" s="30" t="s">
        <v>166</v>
      </c>
      <c r="E1171" s="37" t="s">
        <v>166</v>
      </c>
      <c r="F1171" s="44" t="s">
        <v>166</v>
      </c>
      <c r="G1171" s="33" t="s">
        <v>166</v>
      </c>
      <c r="H1171" s="33" t="s">
        <v>166</v>
      </c>
      <c r="I1171" s="30"/>
      <c r="J1171" s="18" t="s">
        <v>166</v>
      </c>
      <c r="K1171" s="36" t="s">
        <v>166</v>
      </c>
      <c r="L1171" s="21"/>
    </row>
    <row r="1172" spans="1:12" x14ac:dyDescent="0.25">
      <c r="A1172" s="28" t="s">
        <v>166</v>
      </c>
      <c r="B1172" s="36" t="s">
        <v>166</v>
      </c>
      <c r="C1172" s="36" t="s">
        <v>1767</v>
      </c>
      <c r="D1172" s="30" t="s">
        <v>166</v>
      </c>
      <c r="E1172" s="37" t="s">
        <v>166</v>
      </c>
      <c r="F1172" s="44" t="s">
        <v>166</v>
      </c>
      <c r="G1172" s="33" t="s">
        <v>166</v>
      </c>
      <c r="H1172" s="33" t="s">
        <v>166</v>
      </c>
      <c r="I1172" s="30"/>
      <c r="J1172" s="18" t="s">
        <v>166</v>
      </c>
      <c r="K1172" s="36" t="s">
        <v>166</v>
      </c>
      <c r="L1172" s="21"/>
    </row>
    <row r="1173" spans="1:12" x14ac:dyDescent="0.25">
      <c r="A1173" s="28" t="s">
        <v>166</v>
      </c>
      <c r="B1173" s="36" t="s">
        <v>166</v>
      </c>
      <c r="C1173" s="36" t="s">
        <v>1767</v>
      </c>
      <c r="D1173" s="30" t="s">
        <v>166</v>
      </c>
      <c r="E1173" s="37" t="s">
        <v>166</v>
      </c>
      <c r="F1173" s="44" t="s">
        <v>166</v>
      </c>
      <c r="G1173" s="33" t="s">
        <v>166</v>
      </c>
      <c r="H1173" s="33" t="s">
        <v>166</v>
      </c>
      <c r="I1173" s="30"/>
      <c r="J1173" s="18" t="s">
        <v>166</v>
      </c>
      <c r="K1173" s="36" t="s">
        <v>166</v>
      </c>
      <c r="L1173" s="21"/>
    </row>
    <row r="1174" spans="1:12" x14ac:dyDescent="0.25">
      <c r="A1174" s="28" t="s">
        <v>166</v>
      </c>
      <c r="B1174" s="36" t="s">
        <v>166</v>
      </c>
      <c r="C1174" s="36" t="s">
        <v>1767</v>
      </c>
      <c r="D1174" s="30" t="s">
        <v>166</v>
      </c>
      <c r="E1174" s="37" t="s">
        <v>166</v>
      </c>
      <c r="F1174" s="44" t="s">
        <v>166</v>
      </c>
      <c r="G1174" s="33" t="s">
        <v>166</v>
      </c>
      <c r="H1174" s="33" t="s">
        <v>166</v>
      </c>
      <c r="I1174" s="30"/>
      <c r="J1174" s="18" t="s">
        <v>166</v>
      </c>
      <c r="K1174" s="36" t="s">
        <v>166</v>
      </c>
      <c r="L1174" s="21"/>
    </row>
    <row r="1175" spans="1:12" x14ac:dyDescent="0.25">
      <c r="A1175" s="28" t="s">
        <v>166</v>
      </c>
      <c r="B1175" s="36" t="s">
        <v>166</v>
      </c>
      <c r="C1175" s="36" t="s">
        <v>1767</v>
      </c>
      <c r="D1175" s="30" t="s">
        <v>166</v>
      </c>
      <c r="E1175" s="37" t="s">
        <v>166</v>
      </c>
      <c r="F1175" s="44" t="s">
        <v>166</v>
      </c>
      <c r="G1175" s="33" t="s">
        <v>166</v>
      </c>
      <c r="H1175" s="33" t="s">
        <v>166</v>
      </c>
      <c r="I1175" s="30"/>
      <c r="J1175" s="18" t="s">
        <v>166</v>
      </c>
      <c r="K1175" s="36" t="s">
        <v>166</v>
      </c>
      <c r="L1175" s="21"/>
    </row>
    <row r="1176" spans="1:12" x14ac:dyDescent="0.25">
      <c r="A1176" s="28" t="s">
        <v>166</v>
      </c>
      <c r="B1176" s="36" t="s">
        <v>166</v>
      </c>
      <c r="C1176" s="36" t="s">
        <v>1767</v>
      </c>
      <c r="D1176" s="30" t="s">
        <v>166</v>
      </c>
      <c r="E1176" s="37" t="s">
        <v>166</v>
      </c>
      <c r="F1176" s="44" t="s">
        <v>166</v>
      </c>
      <c r="G1176" s="33" t="s">
        <v>166</v>
      </c>
      <c r="H1176" s="33" t="s">
        <v>166</v>
      </c>
      <c r="I1176" s="30"/>
      <c r="J1176" s="18" t="s">
        <v>166</v>
      </c>
      <c r="K1176" s="36" t="s">
        <v>166</v>
      </c>
      <c r="L1176" s="21"/>
    </row>
    <row r="1177" spans="1:12" x14ac:dyDescent="0.25">
      <c r="A1177" s="28" t="s">
        <v>166</v>
      </c>
      <c r="B1177" s="36" t="s">
        <v>166</v>
      </c>
      <c r="C1177" s="36" t="s">
        <v>1767</v>
      </c>
      <c r="D1177" s="30" t="s">
        <v>166</v>
      </c>
      <c r="E1177" s="37" t="s">
        <v>166</v>
      </c>
      <c r="F1177" s="44" t="s">
        <v>166</v>
      </c>
      <c r="G1177" s="33" t="s">
        <v>166</v>
      </c>
      <c r="H1177" s="33" t="s">
        <v>166</v>
      </c>
      <c r="I1177" s="30"/>
      <c r="J1177" s="18" t="s">
        <v>166</v>
      </c>
      <c r="K1177" s="36" t="s">
        <v>166</v>
      </c>
      <c r="L1177" s="21"/>
    </row>
    <row r="1178" spans="1:12" x14ac:dyDescent="0.25">
      <c r="A1178" s="28" t="s">
        <v>166</v>
      </c>
      <c r="B1178" s="36" t="s">
        <v>166</v>
      </c>
      <c r="C1178" s="36" t="s">
        <v>1767</v>
      </c>
      <c r="D1178" s="30" t="s">
        <v>166</v>
      </c>
      <c r="E1178" s="37" t="s">
        <v>166</v>
      </c>
      <c r="F1178" s="44" t="s">
        <v>166</v>
      </c>
      <c r="G1178" s="33" t="s">
        <v>166</v>
      </c>
      <c r="H1178" s="33" t="s">
        <v>166</v>
      </c>
      <c r="I1178" s="30"/>
      <c r="J1178" s="18" t="s">
        <v>166</v>
      </c>
      <c r="K1178" s="36" t="s">
        <v>166</v>
      </c>
      <c r="L1178" s="21"/>
    </row>
    <row r="1179" spans="1:12" x14ac:dyDescent="0.25">
      <c r="A1179" s="28" t="s">
        <v>166</v>
      </c>
      <c r="B1179" s="36" t="s">
        <v>166</v>
      </c>
      <c r="C1179" s="36" t="s">
        <v>1767</v>
      </c>
      <c r="D1179" s="30" t="s">
        <v>166</v>
      </c>
      <c r="E1179" s="37" t="s">
        <v>166</v>
      </c>
      <c r="F1179" s="44" t="s">
        <v>166</v>
      </c>
      <c r="G1179" s="33" t="s">
        <v>166</v>
      </c>
      <c r="H1179" s="33" t="s">
        <v>166</v>
      </c>
      <c r="I1179" s="30"/>
      <c r="J1179" s="18" t="s">
        <v>166</v>
      </c>
      <c r="K1179" s="36" t="s">
        <v>166</v>
      </c>
      <c r="L1179" s="21"/>
    </row>
    <row r="1180" spans="1:12" x14ac:dyDescent="0.25">
      <c r="A1180" s="28" t="s">
        <v>166</v>
      </c>
      <c r="B1180" s="36" t="s">
        <v>166</v>
      </c>
      <c r="C1180" s="36" t="s">
        <v>1767</v>
      </c>
      <c r="D1180" s="30" t="s">
        <v>166</v>
      </c>
      <c r="E1180" s="37" t="s">
        <v>166</v>
      </c>
      <c r="F1180" s="44" t="s">
        <v>166</v>
      </c>
      <c r="G1180" s="33" t="s">
        <v>166</v>
      </c>
      <c r="H1180" s="33" t="s">
        <v>166</v>
      </c>
      <c r="I1180" s="30"/>
      <c r="J1180" s="18" t="s">
        <v>166</v>
      </c>
      <c r="K1180" s="36" t="s">
        <v>166</v>
      </c>
      <c r="L1180" s="21"/>
    </row>
    <row r="1181" spans="1:12" x14ac:dyDescent="0.25">
      <c r="A1181" s="28" t="s">
        <v>166</v>
      </c>
      <c r="B1181" s="36" t="s">
        <v>166</v>
      </c>
      <c r="C1181" s="36" t="s">
        <v>1767</v>
      </c>
      <c r="D1181" s="30" t="s">
        <v>166</v>
      </c>
      <c r="E1181" s="37" t="s">
        <v>166</v>
      </c>
      <c r="F1181" s="44" t="s">
        <v>166</v>
      </c>
      <c r="G1181" s="33" t="s">
        <v>166</v>
      </c>
      <c r="H1181" s="33" t="s">
        <v>166</v>
      </c>
      <c r="I1181" s="30"/>
      <c r="J1181" s="18" t="s">
        <v>166</v>
      </c>
      <c r="K1181" s="36" t="s">
        <v>166</v>
      </c>
      <c r="L1181" s="21"/>
    </row>
    <row r="1182" spans="1:12" x14ac:dyDescent="0.25">
      <c r="A1182" s="28" t="s">
        <v>166</v>
      </c>
      <c r="B1182" s="36" t="s">
        <v>166</v>
      </c>
      <c r="C1182" s="36" t="s">
        <v>1767</v>
      </c>
      <c r="D1182" s="30" t="s">
        <v>166</v>
      </c>
      <c r="E1182" s="37" t="s">
        <v>166</v>
      </c>
      <c r="F1182" s="44" t="s">
        <v>166</v>
      </c>
      <c r="G1182" s="33" t="s">
        <v>166</v>
      </c>
      <c r="H1182" s="33" t="s">
        <v>166</v>
      </c>
      <c r="I1182" s="30"/>
      <c r="J1182" s="18" t="s">
        <v>166</v>
      </c>
      <c r="K1182" s="36" t="s">
        <v>166</v>
      </c>
      <c r="L1182" s="21"/>
    </row>
    <row r="1183" spans="1:12" x14ac:dyDescent="0.25">
      <c r="A1183" s="28" t="s">
        <v>166</v>
      </c>
      <c r="B1183" s="36" t="s">
        <v>166</v>
      </c>
      <c r="C1183" s="36" t="s">
        <v>1767</v>
      </c>
      <c r="D1183" s="30" t="s">
        <v>166</v>
      </c>
      <c r="E1183" s="37" t="s">
        <v>166</v>
      </c>
      <c r="F1183" s="44" t="s">
        <v>166</v>
      </c>
      <c r="G1183" s="33" t="s">
        <v>166</v>
      </c>
      <c r="H1183" s="33" t="s">
        <v>166</v>
      </c>
      <c r="I1183" s="30"/>
      <c r="J1183" s="18" t="s">
        <v>166</v>
      </c>
      <c r="K1183" s="36" t="s">
        <v>166</v>
      </c>
      <c r="L1183" s="21"/>
    </row>
    <row r="1184" spans="1:12" x14ac:dyDescent="0.25">
      <c r="A1184" s="28" t="s">
        <v>166</v>
      </c>
      <c r="B1184" s="36" t="s">
        <v>166</v>
      </c>
      <c r="C1184" s="36" t="s">
        <v>1767</v>
      </c>
      <c r="D1184" s="30" t="s">
        <v>166</v>
      </c>
      <c r="E1184" s="37" t="s">
        <v>166</v>
      </c>
      <c r="F1184" s="44" t="s">
        <v>166</v>
      </c>
      <c r="G1184" s="33" t="s">
        <v>166</v>
      </c>
      <c r="H1184" s="33" t="s">
        <v>166</v>
      </c>
      <c r="I1184" s="30"/>
      <c r="J1184" s="18" t="s">
        <v>166</v>
      </c>
      <c r="K1184" s="36" t="s">
        <v>166</v>
      </c>
      <c r="L1184" s="21"/>
    </row>
    <row r="1185" spans="1:12" x14ac:dyDescent="0.25">
      <c r="A1185" s="28" t="s">
        <v>166</v>
      </c>
      <c r="B1185" s="36" t="s">
        <v>166</v>
      </c>
      <c r="C1185" s="36" t="s">
        <v>1767</v>
      </c>
      <c r="D1185" s="30" t="s">
        <v>166</v>
      </c>
      <c r="E1185" s="37" t="s">
        <v>166</v>
      </c>
      <c r="F1185" s="44" t="s">
        <v>166</v>
      </c>
      <c r="G1185" s="33" t="s">
        <v>166</v>
      </c>
      <c r="H1185" s="33" t="s">
        <v>166</v>
      </c>
      <c r="I1185" s="30"/>
      <c r="J1185" s="18" t="s">
        <v>166</v>
      </c>
      <c r="K1185" s="36" t="s">
        <v>166</v>
      </c>
      <c r="L1185" s="21"/>
    </row>
    <row r="1186" spans="1:12" x14ac:dyDescent="0.25">
      <c r="A1186" s="28" t="s">
        <v>166</v>
      </c>
      <c r="B1186" s="36" t="s">
        <v>166</v>
      </c>
      <c r="C1186" s="36" t="s">
        <v>1767</v>
      </c>
      <c r="D1186" s="30" t="s">
        <v>166</v>
      </c>
      <c r="E1186" s="37" t="s">
        <v>166</v>
      </c>
      <c r="F1186" s="44" t="s">
        <v>166</v>
      </c>
      <c r="G1186" s="33" t="s">
        <v>166</v>
      </c>
      <c r="H1186" s="33" t="s">
        <v>166</v>
      </c>
      <c r="I1186" s="30"/>
      <c r="J1186" s="18" t="s">
        <v>166</v>
      </c>
      <c r="K1186" s="36" t="s">
        <v>166</v>
      </c>
      <c r="L1186" s="21"/>
    </row>
    <row r="1187" spans="1:12" x14ac:dyDescent="0.25">
      <c r="A1187" s="28" t="s">
        <v>166</v>
      </c>
      <c r="B1187" s="36" t="s">
        <v>166</v>
      </c>
      <c r="C1187" s="36" t="s">
        <v>1767</v>
      </c>
      <c r="D1187" s="30" t="s">
        <v>166</v>
      </c>
      <c r="E1187" s="37" t="s">
        <v>166</v>
      </c>
      <c r="F1187" s="44" t="s">
        <v>166</v>
      </c>
      <c r="G1187" s="33" t="s">
        <v>166</v>
      </c>
      <c r="H1187" s="33" t="s">
        <v>166</v>
      </c>
      <c r="I1187" s="30"/>
      <c r="J1187" s="18" t="s">
        <v>166</v>
      </c>
      <c r="K1187" s="36" t="s">
        <v>166</v>
      </c>
      <c r="L1187" s="21"/>
    </row>
    <row r="1188" spans="1:12" x14ac:dyDescent="0.25">
      <c r="A1188" s="28" t="s">
        <v>166</v>
      </c>
      <c r="B1188" s="36" t="s">
        <v>166</v>
      </c>
      <c r="C1188" s="36" t="s">
        <v>1767</v>
      </c>
      <c r="D1188" s="30" t="s">
        <v>166</v>
      </c>
      <c r="E1188" s="37" t="s">
        <v>166</v>
      </c>
      <c r="F1188" s="44" t="s">
        <v>166</v>
      </c>
      <c r="G1188" s="33" t="s">
        <v>166</v>
      </c>
      <c r="H1188" s="33" t="s">
        <v>166</v>
      </c>
      <c r="I1188" s="30"/>
      <c r="J1188" s="18" t="s">
        <v>166</v>
      </c>
      <c r="K1188" s="36" t="s">
        <v>166</v>
      </c>
      <c r="L1188" s="21"/>
    </row>
    <row r="1189" spans="1:12" x14ac:dyDescent="0.25">
      <c r="A1189" s="28" t="s">
        <v>166</v>
      </c>
      <c r="B1189" s="36" t="s">
        <v>166</v>
      </c>
      <c r="C1189" s="36" t="s">
        <v>1767</v>
      </c>
      <c r="D1189" s="30" t="s">
        <v>166</v>
      </c>
      <c r="E1189" s="37" t="s">
        <v>166</v>
      </c>
      <c r="F1189" s="44" t="s">
        <v>166</v>
      </c>
      <c r="G1189" s="33" t="s">
        <v>166</v>
      </c>
      <c r="H1189" s="33" t="s">
        <v>166</v>
      </c>
      <c r="I1189" s="30"/>
      <c r="J1189" s="18" t="s">
        <v>166</v>
      </c>
      <c r="K1189" s="36" t="s">
        <v>166</v>
      </c>
      <c r="L1189" s="21"/>
    </row>
    <row r="1190" spans="1:12" x14ac:dyDescent="0.25">
      <c r="A1190" s="28" t="s">
        <v>166</v>
      </c>
      <c r="B1190" s="36" t="s">
        <v>166</v>
      </c>
      <c r="C1190" s="36" t="s">
        <v>1767</v>
      </c>
      <c r="D1190" s="30" t="s">
        <v>166</v>
      </c>
      <c r="E1190" s="37" t="s">
        <v>166</v>
      </c>
      <c r="F1190" s="44" t="s">
        <v>166</v>
      </c>
      <c r="G1190" s="33" t="s">
        <v>166</v>
      </c>
      <c r="H1190" s="33" t="s">
        <v>166</v>
      </c>
      <c r="I1190" s="30"/>
      <c r="J1190" s="18" t="s">
        <v>166</v>
      </c>
      <c r="K1190" s="36" t="s">
        <v>166</v>
      </c>
      <c r="L1190" s="21"/>
    </row>
    <row r="1191" spans="1:12" x14ac:dyDescent="0.25">
      <c r="A1191" s="28" t="s">
        <v>166</v>
      </c>
      <c r="B1191" s="36" t="s">
        <v>166</v>
      </c>
      <c r="C1191" s="36" t="s">
        <v>1767</v>
      </c>
      <c r="D1191" s="30" t="s">
        <v>166</v>
      </c>
      <c r="E1191" s="37" t="s">
        <v>166</v>
      </c>
      <c r="F1191" s="44" t="s">
        <v>166</v>
      </c>
      <c r="G1191" s="33" t="s">
        <v>166</v>
      </c>
      <c r="H1191" s="33" t="s">
        <v>166</v>
      </c>
      <c r="I1191" s="30"/>
      <c r="J1191" s="18" t="s">
        <v>166</v>
      </c>
      <c r="K1191" s="36" t="s">
        <v>166</v>
      </c>
      <c r="L1191" s="21"/>
    </row>
    <row r="1192" spans="1:12" x14ac:dyDescent="0.25">
      <c r="A1192" s="28" t="s">
        <v>166</v>
      </c>
      <c r="B1192" s="36" t="s">
        <v>166</v>
      </c>
      <c r="C1192" s="36" t="s">
        <v>1767</v>
      </c>
      <c r="D1192" s="30" t="s">
        <v>166</v>
      </c>
      <c r="E1192" s="37" t="s">
        <v>166</v>
      </c>
      <c r="F1192" s="44" t="s">
        <v>166</v>
      </c>
      <c r="G1192" s="33" t="s">
        <v>166</v>
      </c>
      <c r="H1192" s="33" t="s">
        <v>166</v>
      </c>
      <c r="I1192" s="30"/>
      <c r="J1192" s="18" t="s">
        <v>166</v>
      </c>
      <c r="K1192" s="36" t="s">
        <v>166</v>
      </c>
      <c r="L1192" s="21"/>
    </row>
    <row r="1193" spans="1:12" x14ac:dyDescent="0.25">
      <c r="A1193" s="28" t="s">
        <v>166</v>
      </c>
      <c r="B1193" s="36" t="s">
        <v>166</v>
      </c>
      <c r="C1193" s="36" t="s">
        <v>1767</v>
      </c>
      <c r="D1193" s="30" t="s">
        <v>166</v>
      </c>
      <c r="E1193" s="37" t="s">
        <v>166</v>
      </c>
      <c r="F1193" s="44" t="s">
        <v>166</v>
      </c>
      <c r="G1193" s="33" t="s">
        <v>166</v>
      </c>
      <c r="H1193" s="33" t="s">
        <v>166</v>
      </c>
      <c r="I1193" s="30"/>
      <c r="J1193" s="18" t="s">
        <v>166</v>
      </c>
      <c r="K1193" s="36" t="s">
        <v>166</v>
      </c>
      <c r="L1193" s="21"/>
    </row>
    <row r="1194" spans="1:12" x14ac:dyDescent="0.25">
      <c r="A1194" s="28" t="s">
        <v>166</v>
      </c>
      <c r="B1194" s="36" t="s">
        <v>166</v>
      </c>
      <c r="C1194" s="36" t="s">
        <v>1767</v>
      </c>
      <c r="D1194" s="30" t="s">
        <v>166</v>
      </c>
      <c r="E1194" s="37" t="s">
        <v>166</v>
      </c>
      <c r="F1194" s="44" t="s">
        <v>166</v>
      </c>
      <c r="G1194" s="33" t="s">
        <v>166</v>
      </c>
      <c r="H1194" s="33" t="s">
        <v>166</v>
      </c>
      <c r="I1194" s="30"/>
      <c r="J1194" s="18" t="s">
        <v>166</v>
      </c>
      <c r="K1194" s="36" t="s">
        <v>166</v>
      </c>
      <c r="L1194" s="21"/>
    </row>
    <row r="1195" spans="1:12" x14ac:dyDescent="0.25">
      <c r="A1195" s="28" t="s">
        <v>166</v>
      </c>
      <c r="B1195" s="36" t="s">
        <v>166</v>
      </c>
      <c r="C1195" s="36" t="s">
        <v>1767</v>
      </c>
      <c r="D1195" s="30" t="s">
        <v>166</v>
      </c>
      <c r="E1195" s="37" t="s">
        <v>166</v>
      </c>
      <c r="F1195" s="44" t="s">
        <v>166</v>
      </c>
      <c r="G1195" s="33" t="s">
        <v>166</v>
      </c>
      <c r="H1195" s="33" t="s">
        <v>166</v>
      </c>
      <c r="I1195" s="30"/>
      <c r="J1195" s="18" t="s">
        <v>166</v>
      </c>
      <c r="K1195" s="36" t="s">
        <v>166</v>
      </c>
      <c r="L1195" s="21"/>
    </row>
    <row r="1196" spans="1:12" x14ac:dyDescent="0.25">
      <c r="A1196" s="28" t="s">
        <v>166</v>
      </c>
      <c r="B1196" s="36" t="s">
        <v>166</v>
      </c>
      <c r="C1196" s="36" t="s">
        <v>1767</v>
      </c>
      <c r="D1196" s="30" t="s">
        <v>166</v>
      </c>
      <c r="E1196" s="37" t="s">
        <v>166</v>
      </c>
      <c r="F1196" s="44" t="s">
        <v>166</v>
      </c>
      <c r="G1196" s="33" t="s">
        <v>166</v>
      </c>
      <c r="H1196" s="33" t="s">
        <v>166</v>
      </c>
      <c r="I1196" s="30"/>
      <c r="J1196" s="18" t="s">
        <v>166</v>
      </c>
      <c r="K1196" s="36" t="s">
        <v>166</v>
      </c>
      <c r="L1196" s="21"/>
    </row>
    <row r="1197" spans="1:12" x14ac:dyDescent="0.25">
      <c r="A1197" s="28" t="s">
        <v>166</v>
      </c>
      <c r="B1197" s="36" t="s">
        <v>166</v>
      </c>
      <c r="C1197" s="36" t="s">
        <v>1767</v>
      </c>
      <c r="D1197" s="30" t="s">
        <v>166</v>
      </c>
      <c r="E1197" s="37" t="s">
        <v>166</v>
      </c>
      <c r="F1197" s="44" t="s">
        <v>166</v>
      </c>
      <c r="G1197" s="33" t="s">
        <v>166</v>
      </c>
      <c r="H1197" s="33" t="s">
        <v>166</v>
      </c>
      <c r="I1197" s="30"/>
      <c r="J1197" s="18" t="s">
        <v>166</v>
      </c>
      <c r="K1197" s="36" t="s">
        <v>166</v>
      </c>
      <c r="L1197" s="21"/>
    </row>
    <row r="1198" spans="1:12" x14ac:dyDescent="0.25">
      <c r="A1198" s="28" t="s">
        <v>166</v>
      </c>
      <c r="B1198" s="36" t="s">
        <v>166</v>
      </c>
      <c r="C1198" s="36" t="s">
        <v>1767</v>
      </c>
      <c r="D1198" s="30" t="s">
        <v>166</v>
      </c>
      <c r="E1198" s="37" t="s">
        <v>166</v>
      </c>
      <c r="F1198" s="44" t="s">
        <v>166</v>
      </c>
      <c r="G1198" s="33" t="s">
        <v>166</v>
      </c>
      <c r="H1198" s="33" t="s">
        <v>166</v>
      </c>
      <c r="I1198" s="30"/>
      <c r="J1198" s="18" t="s">
        <v>166</v>
      </c>
      <c r="K1198" s="36" t="s">
        <v>166</v>
      </c>
      <c r="L1198" s="21"/>
    </row>
    <row r="1199" spans="1:12" x14ac:dyDescent="0.25">
      <c r="A1199" s="28" t="s">
        <v>166</v>
      </c>
      <c r="B1199" s="36" t="s">
        <v>166</v>
      </c>
      <c r="C1199" s="36" t="s">
        <v>1767</v>
      </c>
      <c r="D1199" s="30" t="s">
        <v>166</v>
      </c>
      <c r="E1199" s="37" t="s">
        <v>166</v>
      </c>
      <c r="F1199" s="44" t="s">
        <v>166</v>
      </c>
      <c r="G1199" s="33" t="s">
        <v>166</v>
      </c>
      <c r="H1199" s="33" t="s">
        <v>166</v>
      </c>
      <c r="I1199" s="30"/>
      <c r="J1199" s="18" t="s">
        <v>166</v>
      </c>
      <c r="K1199" s="36" t="s">
        <v>166</v>
      </c>
      <c r="L1199" s="21"/>
    </row>
    <row r="1200" spans="1:12" x14ac:dyDescent="0.25">
      <c r="A1200" s="28" t="s">
        <v>166</v>
      </c>
      <c r="B1200" s="36" t="s">
        <v>166</v>
      </c>
      <c r="C1200" s="36" t="s">
        <v>1767</v>
      </c>
      <c r="D1200" s="30" t="s">
        <v>166</v>
      </c>
      <c r="E1200" s="37" t="s">
        <v>166</v>
      </c>
      <c r="F1200" s="44" t="s">
        <v>166</v>
      </c>
      <c r="G1200" s="33" t="s">
        <v>166</v>
      </c>
      <c r="H1200" s="33" t="s">
        <v>166</v>
      </c>
      <c r="I1200" s="30"/>
      <c r="J1200" s="18" t="s">
        <v>166</v>
      </c>
      <c r="K1200" s="36" t="s">
        <v>166</v>
      </c>
      <c r="L1200" s="21"/>
    </row>
    <row r="1201" spans="1:12" x14ac:dyDescent="0.25">
      <c r="A1201" s="28" t="s">
        <v>166</v>
      </c>
      <c r="B1201" s="36" t="s">
        <v>166</v>
      </c>
      <c r="C1201" s="36" t="s">
        <v>1767</v>
      </c>
      <c r="D1201" s="30" t="s">
        <v>166</v>
      </c>
      <c r="E1201" s="37" t="s">
        <v>166</v>
      </c>
      <c r="F1201" s="44" t="s">
        <v>166</v>
      </c>
      <c r="G1201" s="33" t="s">
        <v>166</v>
      </c>
      <c r="H1201" s="33" t="s">
        <v>166</v>
      </c>
      <c r="I1201" s="30"/>
      <c r="J1201" s="18" t="s">
        <v>166</v>
      </c>
      <c r="K1201" s="36" t="s">
        <v>166</v>
      </c>
      <c r="L1201" s="21"/>
    </row>
    <row r="1202" spans="1:12" x14ac:dyDescent="0.25">
      <c r="A1202" s="28" t="s">
        <v>166</v>
      </c>
      <c r="B1202" s="36" t="s">
        <v>166</v>
      </c>
      <c r="C1202" s="36" t="s">
        <v>1767</v>
      </c>
      <c r="D1202" s="30" t="s">
        <v>166</v>
      </c>
      <c r="E1202" s="37" t="s">
        <v>166</v>
      </c>
      <c r="F1202" s="44" t="s">
        <v>166</v>
      </c>
      <c r="G1202" s="33" t="s">
        <v>166</v>
      </c>
      <c r="H1202" s="33" t="s">
        <v>166</v>
      </c>
      <c r="I1202" s="30"/>
      <c r="J1202" s="18" t="s">
        <v>166</v>
      </c>
      <c r="K1202" s="36" t="s">
        <v>166</v>
      </c>
      <c r="L1202" s="21"/>
    </row>
    <row r="1203" spans="1:12" x14ac:dyDescent="0.25">
      <c r="A1203" s="28" t="s">
        <v>166</v>
      </c>
      <c r="B1203" s="36" t="s">
        <v>166</v>
      </c>
      <c r="C1203" s="36" t="s">
        <v>1767</v>
      </c>
      <c r="D1203" s="30" t="s">
        <v>166</v>
      </c>
      <c r="E1203" s="37" t="s">
        <v>166</v>
      </c>
      <c r="F1203" s="44" t="s">
        <v>166</v>
      </c>
      <c r="G1203" s="33" t="s">
        <v>166</v>
      </c>
      <c r="H1203" s="33" t="s">
        <v>166</v>
      </c>
      <c r="I1203" s="30"/>
      <c r="J1203" s="18" t="s">
        <v>166</v>
      </c>
      <c r="K1203" s="36" t="s">
        <v>166</v>
      </c>
      <c r="L1203" s="21"/>
    </row>
    <row r="1204" spans="1:12" x14ac:dyDescent="0.25">
      <c r="A1204" s="28" t="s">
        <v>166</v>
      </c>
      <c r="B1204" s="36" t="s">
        <v>166</v>
      </c>
      <c r="C1204" s="36" t="s">
        <v>1767</v>
      </c>
      <c r="D1204" s="30" t="s">
        <v>166</v>
      </c>
      <c r="E1204" s="37" t="s">
        <v>166</v>
      </c>
      <c r="F1204" s="44" t="s">
        <v>166</v>
      </c>
      <c r="G1204" s="33" t="s">
        <v>166</v>
      </c>
      <c r="H1204" s="33" t="s">
        <v>166</v>
      </c>
      <c r="I1204" s="30"/>
      <c r="J1204" s="18" t="s">
        <v>166</v>
      </c>
      <c r="K1204" s="36" t="s">
        <v>166</v>
      </c>
      <c r="L1204" s="21"/>
    </row>
    <row r="1205" spans="1:12" x14ac:dyDescent="0.25">
      <c r="A1205" s="28" t="s">
        <v>166</v>
      </c>
      <c r="B1205" s="36" t="s">
        <v>166</v>
      </c>
      <c r="C1205" s="36" t="s">
        <v>1767</v>
      </c>
      <c r="D1205" s="30" t="s">
        <v>166</v>
      </c>
      <c r="E1205" s="37" t="s">
        <v>166</v>
      </c>
      <c r="F1205" s="44" t="s">
        <v>166</v>
      </c>
      <c r="G1205" s="33" t="s">
        <v>166</v>
      </c>
      <c r="H1205" s="33" t="s">
        <v>166</v>
      </c>
      <c r="I1205" s="30"/>
      <c r="J1205" s="18" t="s">
        <v>166</v>
      </c>
      <c r="K1205" s="36" t="s">
        <v>166</v>
      </c>
      <c r="L1205" s="21"/>
    </row>
    <row r="1206" spans="1:12" x14ac:dyDescent="0.25">
      <c r="A1206" s="28" t="s">
        <v>166</v>
      </c>
      <c r="B1206" s="36" t="s">
        <v>166</v>
      </c>
      <c r="C1206" s="36" t="s">
        <v>1767</v>
      </c>
      <c r="D1206" s="30" t="s">
        <v>166</v>
      </c>
      <c r="E1206" s="37" t="s">
        <v>166</v>
      </c>
      <c r="F1206" s="44" t="s">
        <v>166</v>
      </c>
      <c r="G1206" s="33" t="s">
        <v>166</v>
      </c>
      <c r="H1206" s="33" t="s">
        <v>166</v>
      </c>
      <c r="I1206" s="30"/>
      <c r="J1206" s="18" t="s">
        <v>166</v>
      </c>
      <c r="K1206" s="36" t="s">
        <v>166</v>
      </c>
      <c r="L1206" s="21"/>
    </row>
    <row r="1207" spans="1:12" x14ac:dyDescent="0.25">
      <c r="A1207" s="28" t="s">
        <v>166</v>
      </c>
      <c r="B1207" s="36" t="s">
        <v>166</v>
      </c>
      <c r="C1207" s="36" t="s">
        <v>1767</v>
      </c>
      <c r="D1207" s="30" t="s">
        <v>166</v>
      </c>
      <c r="E1207" s="37" t="s">
        <v>166</v>
      </c>
      <c r="F1207" s="44" t="s">
        <v>166</v>
      </c>
      <c r="G1207" s="33" t="s">
        <v>166</v>
      </c>
      <c r="H1207" s="33" t="s">
        <v>166</v>
      </c>
      <c r="I1207" s="30"/>
      <c r="J1207" s="18" t="s">
        <v>166</v>
      </c>
      <c r="K1207" s="36" t="s">
        <v>166</v>
      </c>
      <c r="L1207" s="21"/>
    </row>
    <row r="1208" spans="1:12" x14ac:dyDescent="0.25">
      <c r="A1208" s="28" t="s">
        <v>166</v>
      </c>
      <c r="B1208" s="36" t="s">
        <v>166</v>
      </c>
      <c r="C1208" s="36" t="s">
        <v>1767</v>
      </c>
      <c r="D1208" s="30" t="s">
        <v>166</v>
      </c>
      <c r="E1208" s="37" t="s">
        <v>166</v>
      </c>
      <c r="F1208" s="44" t="s">
        <v>166</v>
      </c>
      <c r="G1208" s="33" t="s">
        <v>166</v>
      </c>
      <c r="H1208" s="33" t="s">
        <v>166</v>
      </c>
      <c r="I1208" s="30"/>
      <c r="J1208" s="18" t="s">
        <v>166</v>
      </c>
      <c r="K1208" s="36" t="s">
        <v>166</v>
      </c>
      <c r="L1208" s="21"/>
    </row>
    <row r="1209" spans="1:12" x14ac:dyDescent="0.25">
      <c r="A1209" s="28" t="s">
        <v>166</v>
      </c>
      <c r="B1209" s="36" t="s">
        <v>166</v>
      </c>
      <c r="C1209" s="36" t="s">
        <v>1767</v>
      </c>
      <c r="D1209" s="30" t="s">
        <v>166</v>
      </c>
      <c r="E1209" s="37" t="s">
        <v>166</v>
      </c>
      <c r="F1209" s="44" t="s">
        <v>166</v>
      </c>
      <c r="G1209" s="33" t="s">
        <v>166</v>
      </c>
      <c r="H1209" s="33" t="s">
        <v>166</v>
      </c>
      <c r="I1209" s="30"/>
      <c r="J1209" s="18" t="s">
        <v>166</v>
      </c>
      <c r="K1209" s="36" t="s">
        <v>166</v>
      </c>
      <c r="L1209" s="21"/>
    </row>
    <row r="1210" spans="1:12" x14ac:dyDescent="0.25">
      <c r="A1210" s="28" t="s">
        <v>166</v>
      </c>
      <c r="B1210" s="36" t="s">
        <v>166</v>
      </c>
      <c r="C1210" s="36" t="s">
        <v>1767</v>
      </c>
      <c r="D1210" s="30" t="s">
        <v>166</v>
      </c>
      <c r="E1210" s="37" t="s">
        <v>166</v>
      </c>
      <c r="F1210" s="44" t="s">
        <v>166</v>
      </c>
      <c r="G1210" s="33" t="s">
        <v>166</v>
      </c>
      <c r="H1210" s="33" t="s">
        <v>166</v>
      </c>
      <c r="I1210" s="30"/>
      <c r="J1210" s="18" t="s">
        <v>166</v>
      </c>
      <c r="K1210" s="36" t="s">
        <v>166</v>
      </c>
      <c r="L1210" s="21"/>
    </row>
    <row r="1211" spans="1:12" x14ac:dyDescent="0.25">
      <c r="A1211" s="28" t="s">
        <v>166</v>
      </c>
      <c r="B1211" s="36" t="s">
        <v>166</v>
      </c>
      <c r="C1211" s="36" t="s">
        <v>1767</v>
      </c>
      <c r="D1211" s="30" t="s">
        <v>166</v>
      </c>
      <c r="E1211" s="37" t="s">
        <v>166</v>
      </c>
      <c r="F1211" s="44" t="s">
        <v>166</v>
      </c>
      <c r="G1211" s="33" t="s">
        <v>166</v>
      </c>
      <c r="H1211" s="33" t="s">
        <v>166</v>
      </c>
      <c r="I1211" s="30"/>
      <c r="J1211" s="18" t="s">
        <v>166</v>
      </c>
      <c r="K1211" s="36" t="s">
        <v>166</v>
      </c>
      <c r="L1211" s="21"/>
    </row>
    <row r="1212" spans="1:12" x14ac:dyDescent="0.25">
      <c r="A1212" s="28" t="s">
        <v>166</v>
      </c>
      <c r="B1212" s="36" t="s">
        <v>166</v>
      </c>
      <c r="C1212" s="36" t="s">
        <v>1767</v>
      </c>
      <c r="D1212" s="30" t="s">
        <v>166</v>
      </c>
      <c r="E1212" s="37" t="s">
        <v>166</v>
      </c>
      <c r="F1212" s="44" t="s">
        <v>166</v>
      </c>
      <c r="G1212" s="33" t="s">
        <v>166</v>
      </c>
      <c r="H1212" s="33" t="s">
        <v>166</v>
      </c>
      <c r="I1212" s="30"/>
      <c r="J1212" s="18" t="s">
        <v>166</v>
      </c>
      <c r="K1212" s="36" t="s">
        <v>166</v>
      </c>
      <c r="L1212" s="21"/>
    </row>
    <row r="1213" spans="1:12" x14ac:dyDescent="0.25">
      <c r="A1213" s="28" t="s">
        <v>166</v>
      </c>
      <c r="B1213" s="36" t="s">
        <v>166</v>
      </c>
      <c r="C1213" s="36" t="s">
        <v>1767</v>
      </c>
      <c r="D1213" s="30" t="s">
        <v>166</v>
      </c>
      <c r="E1213" s="37" t="s">
        <v>166</v>
      </c>
      <c r="F1213" s="44" t="s">
        <v>166</v>
      </c>
      <c r="G1213" s="33" t="s">
        <v>166</v>
      </c>
      <c r="H1213" s="33" t="s">
        <v>166</v>
      </c>
      <c r="I1213" s="30"/>
      <c r="J1213" s="18" t="s">
        <v>166</v>
      </c>
      <c r="K1213" s="36" t="s">
        <v>166</v>
      </c>
      <c r="L1213" s="21"/>
    </row>
    <row r="1214" spans="1:12" x14ac:dyDescent="0.25">
      <c r="A1214" s="28" t="s">
        <v>166</v>
      </c>
      <c r="B1214" s="36" t="s">
        <v>166</v>
      </c>
      <c r="C1214" s="36" t="s">
        <v>1767</v>
      </c>
      <c r="D1214" s="30" t="s">
        <v>166</v>
      </c>
      <c r="E1214" s="37" t="s">
        <v>166</v>
      </c>
      <c r="F1214" s="44" t="s">
        <v>166</v>
      </c>
      <c r="G1214" s="33" t="s">
        <v>166</v>
      </c>
      <c r="H1214" s="33" t="s">
        <v>166</v>
      </c>
      <c r="I1214" s="30"/>
      <c r="J1214" s="18" t="s">
        <v>166</v>
      </c>
      <c r="K1214" s="36" t="s">
        <v>166</v>
      </c>
      <c r="L1214" s="21"/>
    </row>
    <row r="1215" spans="1:12" x14ac:dyDescent="0.25">
      <c r="A1215" s="28" t="s">
        <v>166</v>
      </c>
      <c r="B1215" s="36" t="s">
        <v>166</v>
      </c>
      <c r="C1215" s="36" t="s">
        <v>1767</v>
      </c>
      <c r="D1215" s="30" t="s">
        <v>166</v>
      </c>
      <c r="E1215" s="37" t="s">
        <v>166</v>
      </c>
      <c r="F1215" s="44" t="s">
        <v>166</v>
      </c>
      <c r="G1215" s="33" t="s">
        <v>166</v>
      </c>
      <c r="H1215" s="33" t="s">
        <v>166</v>
      </c>
      <c r="I1215" s="30"/>
      <c r="J1215" s="18" t="s">
        <v>166</v>
      </c>
      <c r="K1215" s="36" t="s">
        <v>166</v>
      </c>
      <c r="L1215" s="21"/>
    </row>
    <row r="1216" spans="1:12" x14ac:dyDescent="0.25">
      <c r="A1216" s="28" t="s">
        <v>166</v>
      </c>
      <c r="B1216" s="36" t="s">
        <v>166</v>
      </c>
      <c r="C1216" s="36" t="s">
        <v>1767</v>
      </c>
      <c r="D1216" s="30" t="s">
        <v>166</v>
      </c>
      <c r="E1216" s="37" t="s">
        <v>166</v>
      </c>
      <c r="F1216" s="44" t="s">
        <v>166</v>
      </c>
      <c r="G1216" s="33" t="s">
        <v>166</v>
      </c>
      <c r="H1216" s="33" t="s">
        <v>166</v>
      </c>
      <c r="I1216" s="30"/>
      <c r="J1216" s="18" t="s">
        <v>166</v>
      </c>
      <c r="K1216" s="36" t="s">
        <v>166</v>
      </c>
      <c r="L1216" s="21"/>
    </row>
    <row r="1217" spans="1:12" x14ac:dyDescent="0.25">
      <c r="A1217" s="28" t="s">
        <v>166</v>
      </c>
      <c r="B1217" s="36" t="s">
        <v>166</v>
      </c>
      <c r="C1217" s="36" t="s">
        <v>1767</v>
      </c>
      <c r="D1217" s="30" t="s">
        <v>166</v>
      </c>
      <c r="E1217" s="37" t="s">
        <v>166</v>
      </c>
      <c r="F1217" s="44" t="s">
        <v>166</v>
      </c>
      <c r="G1217" s="33" t="s">
        <v>166</v>
      </c>
      <c r="H1217" s="33" t="s">
        <v>166</v>
      </c>
      <c r="I1217" s="30"/>
      <c r="J1217" s="18" t="s">
        <v>166</v>
      </c>
      <c r="K1217" s="36" t="s">
        <v>166</v>
      </c>
      <c r="L1217" s="21"/>
    </row>
    <row r="1218" spans="1:12" x14ac:dyDescent="0.25">
      <c r="A1218" s="28" t="s">
        <v>166</v>
      </c>
      <c r="B1218" s="36" t="s">
        <v>166</v>
      </c>
      <c r="C1218" s="36" t="s">
        <v>1767</v>
      </c>
      <c r="D1218" s="30" t="s">
        <v>166</v>
      </c>
      <c r="E1218" s="37" t="s">
        <v>166</v>
      </c>
      <c r="F1218" s="44" t="s">
        <v>166</v>
      </c>
      <c r="G1218" s="33" t="s">
        <v>166</v>
      </c>
      <c r="H1218" s="33" t="s">
        <v>166</v>
      </c>
      <c r="I1218" s="30"/>
      <c r="J1218" s="18" t="s">
        <v>166</v>
      </c>
      <c r="K1218" s="36" t="s">
        <v>166</v>
      </c>
      <c r="L1218" s="21"/>
    </row>
    <row r="1219" spans="1:12" x14ac:dyDescent="0.25">
      <c r="A1219" s="28" t="s">
        <v>166</v>
      </c>
      <c r="B1219" s="36" t="s">
        <v>166</v>
      </c>
      <c r="C1219" s="36" t="s">
        <v>1767</v>
      </c>
      <c r="D1219" s="30" t="s">
        <v>166</v>
      </c>
      <c r="E1219" s="37" t="s">
        <v>166</v>
      </c>
      <c r="F1219" s="44" t="s">
        <v>166</v>
      </c>
      <c r="G1219" s="33" t="s">
        <v>166</v>
      </c>
      <c r="H1219" s="33" t="s">
        <v>166</v>
      </c>
      <c r="I1219" s="30"/>
      <c r="J1219" s="18" t="s">
        <v>166</v>
      </c>
      <c r="K1219" s="36" t="s">
        <v>166</v>
      </c>
      <c r="L1219" s="21"/>
    </row>
    <row r="1220" spans="1:12" x14ac:dyDescent="0.25">
      <c r="A1220" s="28" t="s">
        <v>166</v>
      </c>
      <c r="B1220" s="36" t="s">
        <v>166</v>
      </c>
      <c r="C1220" s="36" t="s">
        <v>1767</v>
      </c>
      <c r="D1220" s="30" t="s">
        <v>166</v>
      </c>
      <c r="E1220" s="37" t="s">
        <v>166</v>
      </c>
      <c r="F1220" s="44" t="s">
        <v>166</v>
      </c>
      <c r="G1220" s="33" t="s">
        <v>166</v>
      </c>
      <c r="H1220" s="33" t="s">
        <v>166</v>
      </c>
      <c r="I1220" s="30"/>
      <c r="J1220" s="18" t="s">
        <v>166</v>
      </c>
      <c r="K1220" s="36" t="s">
        <v>166</v>
      </c>
      <c r="L1220" s="21"/>
    </row>
    <row r="1221" spans="1:12" x14ac:dyDescent="0.25">
      <c r="A1221" s="28" t="s">
        <v>166</v>
      </c>
      <c r="B1221" s="36" t="s">
        <v>166</v>
      </c>
      <c r="C1221" s="36" t="s">
        <v>1767</v>
      </c>
      <c r="D1221" s="30" t="s">
        <v>166</v>
      </c>
      <c r="E1221" s="37" t="s">
        <v>166</v>
      </c>
      <c r="F1221" s="44" t="s">
        <v>166</v>
      </c>
      <c r="G1221" s="33" t="s">
        <v>166</v>
      </c>
      <c r="H1221" s="33" t="s">
        <v>166</v>
      </c>
      <c r="I1221" s="30"/>
      <c r="J1221" s="18" t="s">
        <v>166</v>
      </c>
      <c r="K1221" s="36" t="s">
        <v>166</v>
      </c>
      <c r="L1221" s="21"/>
    </row>
    <row r="1222" spans="1:12" x14ac:dyDescent="0.25">
      <c r="A1222" s="28" t="s">
        <v>166</v>
      </c>
      <c r="B1222" s="36" t="s">
        <v>166</v>
      </c>
      <c r="C1222" s="36" t="s">
        <v>1767</v>
      </c>
      <c r="D1222" s="30" t="s">
        <v>166</v>
      </c>
      <c r="E1222" s="37" t="s">
        <v>166</v>
      </c>
      <c r="F1222" s="44" t="s">
        <v>166</v>
      </c>
      <c r="G1222" s="33" t="s">
        <v>166</v>
      </c>
      <c r="H1222" s="33" t="s">
        <v>166</v>
      </c>
      <c r="I1222" s="30"/>
      <c r="J1222" s="18" t="s">
        <v>166</v>
      </c>
      <c r="K1222" s="36" t="s">
        <v>166</v>
      </c>
      <c r="L1222" s="21"/>
    </row>
    <row r="1223" spans="1:12" x14ac:dyDescent="0.25">
      <c r="A1223" s="28" t="s">
        <v>166</v>
      </c>
      <c r="B1223" s="36" t="s">
        <v>166</v>
      </c>
      <c r="C1223" s="36" t="s">
        <v>1767</v>
      </c>
      <c r="D1223" s="30" t="s">
        <v>166</v>
      </c>
      <c r="E1223" s="37" t="s">
        <v>166</v>
      </c>
      <c r="F1223" s="44" t="s">
        <v>166</v>
      </c>
      <c r="G1223" s="33" t="s">
        <v>166</v>
      </c>
      <c r="H1223" s="33" t="s">
        <v>166</v>
      </c>
      <c r="I1223" s="30"/>
      <c r="J1223" s="18" t="s">
        <v>166</v>
      </c>
      <c r="K1223" s="36" t="s">
        <v>166</v>
      </c>
      <c r="L1223" s="21"/>
    </row>
    <row r="1224" spans="1:12" x14ac:dyDescent="0.25">
      <c r="A1224" s="28" t="s">
        <v>166</v>
      </c>
      <c r="B1224" s="36" t="s">
        <v>166</v>
      </c>
      <c r="C1224" s="36" t="s">
        <v>1767</v>
      </c>
      <c r="D1224" s="30" t="s">
        <v>166</v>
      </c>
      <c r="E1224" s="37" t="s">
        <v>166</v>
      </c>
      <c r="F1224" s="44" t="s">
        <v>166</v>
      </c>
      <c r="G1224" s="33" t="s">
        <v>166</v>
      </c>
      <c r="H1224" s="33" t="s">
        <v>166</v>
      </c>
      <c r="I1224" s="30"/>
      <c r="J1224" s="18" t="s">
        <v>166</v>
      </c>
      <c r="K1224" s="36" t="s">
        <v>166</v>
      </c>
      <c r="L1224" s="21"/>
    </row>
    <row r="1225" spans="1:12" x14ac:dyDescent="0.25">
      <c r="A1225" s="28" t="s">
        <v>166</v>
      </c>
      <c r="B1225" s="36" t="s">
        <v>166</v>
      </c>
      <c r="C1225" s="36" t="s">
        <v>1767</v>
      </c>
      <c r="D1225" s="30" t="s">
        <v>166</v>
      </c>
      <c r="E1225" s="37" t="s">
        <v>166</v>
      </c>
      <c r="F1225" s="44" t="s">
        <v>166</v>
      </c>
      <c r="G1225" s="33" t="s">
        <v>166</v>
      </c>
      <c r="H1225" s="33" t="s">
        <v>166</v>
      </c>
      <c r="I1225" s="30"/>
      <c r="J1225" s="18" t="s">
        <v>166</v>
      </c>
      <c r="K1225" s="36" t="s">
        <v>166</v>
      </c>
      <c r="L1225" s="21"/>
    </row>
    <row r="1226" spans="1:12" x14ac:dyDescent="0.25">
      <c r="A1226" s="28" t="s">
        <v>166</v>
      </c>
      <c r="B1226" s="36" t="s">
        <v>166</v>
      </c>
      <c r="C1226" s="36" t="s">
        <v>1767</v>
      </c>
      <c r="D1226" s="30" t="s">
        <v>166</v>
      </c>
      <c r="E1226" s="37" t="s">
        <v>166</v>
      </c>
      <c r="F1226" s="44" t="s">
        <v>166</v>
      </c>
      <c r="G1226" s="33" t="s">
        <v>166</v>
      </c>
      <c r="H1226" s="33" t="s">
        <v>166</v>
      </c>
      <c r="I1226" s="30"/>
      <c r="J1226" s="18" t="s">
        <v>166</v>
      </c>
      <c r="K1226" s="36" t="s">
        <v>166</v>
      </c>
      <c r="L1226" s="21"/>
    </row>
    <row r="1227" spans="1:12" x14ac:dyDescent="0.25">
      <c r="A1227" s="28" t="s">
        <v>166</v>
      </c>
      <c r="B1227" s="36" t="s">
        <v>166</v>
      </c>
      <c r="C1227" s="36" t="s">
        <v>1767</v>
      </c>
      <c r="D1227" s="30" t="s">
        <v>166</v>
      </c>
      <c r="E1227" s="37" t="s">
        <v>166</v>
      </c>
      <c r="F1227" s="44" t="s">
        <v>166</v>
      </c>
      <c r="G1227" s="33" t="s">
        <v>166</v>
      </c>
      <c r="H1227" s="33" t="s">
        <v>166</v>
      </c>
      <c r="I1227" s="30"/>
      <c r="J1227" s="18" t="s">
        <v>166</v>
      </c>
      <c r="K1227" s="36" t="s">
        <v>166</v>
      </c>
      <c r="L1227" s="21"/>
    </row>
    <row r="1228" spans="1:12" x14ac:dyDescent="0.25">
      <c r="A1228" s="28" t="s">
        <v>166</v>
      </c>
      <c r="B1228" s="36" t="s">
        <v>166</v>
      </c>
      <c r="C1228" s="36" t="s">
        <v>1767</v>
      </c>
      <c r="D1228" s="30" t="s">
        <v>166</v>
      </c>
      <c r="E1228" s="37" t="s">
        <v>166</v>
      </c>
      <c r="F1228" s="44" t="s">
        <v>166</v>
      </c>
      <c r="G1228" s="33" t="s">
        <v>166</v>
      </c>
      <c r="H1228" s="33" t="s">
        <v>166</v>
      </c>
      <c r="I1228" s="30"/>
      <c r="J1228" s="18" t="s">
        <v>166</v>
      </c>
      <c r="K1228" s="36" t="s">
        <v>166</v>
      </c>
      <c r="L1228" s="21"/>
    </row>
    <row r="1229" spans="1:12" x14ac:dyDescent="0.25">
      <c r="A1229" s="28" t="s">
        <v>166</v>
      </c>
      <c r="B1229" s="36" t="s">
        <v>166</v>
      </c>
      <c r="C1229" s="36" t="s">
        <v>1767</v>
      </c>
      <c r="D1229" s="30" t="s">
        <v>166</v>
      </c>
      <c r="E1229" s="37" t="s">
        <v>166</v>
      </c>
      <c r="F1229" s="44" t="s">
        <v>166</v>
      </c>
      <c r="G1229" s="33" t="s">
        <v>166</v>
      </c>
      <c r="H1229" s="33" t="s">
        <v>166</v>
      </c>
      <c r="I1229" s="30"/>
      <c r="J1229" s="18" t="s">
        <v>166</v>
      </c>
      <c r="K1229" s="36" t="s">
        <v>166</v>
      </c>
      <c r="L1229" s="21"/>
    </row>
    <row r="1230" spans="1:12" x14ac:dyDescent="0.25">
      <c r="A1230" s="28" t="s">
        <v>166</v>
      </c>
      <c r="B1230" s="36" t="s">
        <v>166</v>
      </c>
      <c r="C1230" s="36" t="s">
        <v>1767</v>
      </c>
      <c r="D1230" s="30" t="s">
        <v>166</v>
      </c>
      <c r="E1230" s="37" t="s">
        <v>166</v>
      </c>
      <c r="F1230" s="44" t="s">
        <v>166</v>
      </c>
      <c r="G1230" s="33" t="s">
        <v>166</v>
      </c>
      <c r="H1230" s="33" t="s">
        <v>166</v>
      </c>
      <c r="I1230" s="30"/>
      <c r="J1230" s="18" t="s">
        <v>166</v>
      </c>
      <c r="K1230" s="36" t="s">
        <v>166</v>
      </c>
      <c r="L1230" s="21"/>
    </row>
    <row r="1231" spans="1:12" x14ac:dyDescent="0.25">
      <c r="A1231" s="28" t="s">
        <v>166</v>
      </c>
      <c r="B1231" s="36" t="s">
        <v>166</v>
      </c>
      <c r="C1231" s="36" t="s">
        <v>1767</v>
      </c>
      <c r="D1231" s="30" t="s">
        <v>166</v>
      </c>
      <c r="E1231" s="37" t="s">
        <v>166</v>
      </c>
      <c r="F1231" s="44" t="s">
        <v>166</v>
      </c>
      <c r="G1231" s="33" t="s">
        <v>166</v>
      </c>
      <c r="H1231" s="33" t="s">
        <v>166</v>
      </c>
      <c r="I1231" s="30"/>
      <c r="J1231" s="18" t="s">
        <v>166</v>
      </c>
      <c r="K1231" s="36" t="s">
        <v>166</v>
      </c>
      <c r="L1231" s="21"/>
    </row>
    <row r="1232" spans="1:12" x14ac:dyDescent="0.25">
      <c r="A1232" s="28" t="s">
        <v>166</v>
      </c>
      <c r="B1232" s="36" t="s">
        <v>166</v>
      </c>
      <c r="C1232" s="36" t="s">
        <v>1767</v>
      </c>
      <c r="D1232" s="30" t="s">
        <v>166</v>
      </c>
      <c r="E1232" s="37" t="s">
        <v>166</v>
      </c>
      <c r="F1232" s="44" t="s">
        <v>166</v>
      </c>
      <c r="G1232" s="33" t="s">
        <v>166</v>
      </c>
      <c r="H1232" s="33" t="s">
        <v>166</v>
      </c>
      <c r="I1232" s="30"/>
      <c r="J1232" s="18" t="s">
        <v>166</v>
      </c>
      <c r="K1232" s="36" t="s">
        <v>166</v>
      </c>
      <c r="L1232" s="21"/>
    </row>
    <row r="1233" spans="1:12" x14ac:dyDescent="0.25">
      <c r="A1233" s="28" t="s">
        <v>166</v>
      </c>
      <c r="B1233" s="36" t="s">
        <v>166</v>
      </c>
      <c r="C1233" s="36" t="s">
        <v>1767</v>
      </c>
      <c r="D1233" s="30" t="s">
        <v>166</v>
      </c>
      <c r="E1233" s="37" t="s">
        <v>166</v>
      </c>
      <c r="F1233" s="44" t="s">
        <v>166</v>
      </c>
      <c r="G1233" s="33" t="s">
        <v>166</v>
      </c>
      <c r="H1233" s="33" t="s">
        <v>166</v>
      </c>
      <c r="I1233" s="30"/>
      <c r="J1233" s="18" t="s">
        <v>166</v>
      </c>
      <c r="K1233" s="36" t="s">
        <v>166</v>
      </c>
      <c r="L1233" s="21"/>
    </row>
    <row r="1234" spans="1:12" x14ac:dyDescent="0.25">
      <c r="A1234" s="28" t="s">
        <v>166</v>
      </c>
      <c r="B1234" s="36" t="s">
        <v>166</v>
      </c>
      <c r="C1234" s="36" t="s">
        <v>1767</v>
      </c>
      <c r="D1234" s="30" t="s">
        <v>166</v>
      </c>
      <c r="E1234" s="37" t="s">
        <v>166</v>
      </c>
      <c r="F1234" s="44" t="s">
        <v>166</v>
      </c>
      <c r="G1234" s="33" t="s">
        <v>166</v>
      </c>
      <c r="H1234" s="33" t="s">
        <v>166</v>
      </c>
      <c r="I1234" s="30"/>
      <c r="J1234" s="18" t="s">
        <v>166</v>
      </c>
      <c r="K1234" s="36" t="s">
        <v>166</v>
      </c>
      <c r="L1234" s="21"/>
    </row>
    <row r="1235" spans="1:12" x14ac:dyDescent="0.25">
      <c r="A1235" s="28" t="s">
        <v>166</v>
      </c>
      <c r="B1235" s="36" t="s">
        <v>166</v>
      </c>
      <c r="C1235" s="36" t="s">
        <v>1767</v>
      </c>
      <c r="D1235" s="30" t="s">
        <v>166</v>
      </c>
      <c r="E1235" s="37" t="s">
        <v>166</v>
      </c>
      <c r="F1235" s="44" t="s">
        <v>166</v>
      </c>
      <c r="G1235" s="33" t="s">
        <v>166</v>
      </c>
      <c r="H1235" s="33" t="s">
        <v>166</v>
      </c>
      <c r="I1235" s="30"/>
      <c r="J1235" s="18" t="s">
        <v>166</v>
      </c>
      <c r="K1235" s="36" t="s">
        <v>166</v>
      </c>
      <c r="L1235" s="21"/>
    </row>
    <row r="1236" spans="1:12" x14ac:dyDescent="0.25">
      <c r="A1236" s="28" t="s">
        <v>166</v>
      </c>
      <c r="B1236" s="36" t="s">
        <v>166</v>
      </c>
      <c r="C1236" s="36" t="s">
        <v>1767</v>
      </c>
      <c r="D1236" s="30" t="s">
        <v>166</v>
      </c>
      <c r="E1236" s="37" t="s">
        <v>166</v>
      </c>
      <c r="F1236" s="44" t="s">
        <v>166</v>
      </c>
      <c r="G1236" s="33" t="s">
        <v>166</v>
      </c>
      <c r="H1236" s="33" t="s">
        <v>166</v>
      </c>
      <c r="I1236" s="30"/>
      <c r="J1236" s="18" t="s">
        <v>166</v>
      </c>
      <c r="K1236" s="36" t="s">
        <v>166</v>
      </c>
      <c r="L1236" s="21"/>
    </row>
    <row r="1237" spans="1:12" x14ac:dyDescent="0.25">
      <c r="A1237" s="28" t="s">
        <v>166</v>
      </c>
      <c r="B1237" s="36" t="s">
        <v>166</v>
      </c>
      <c r="C1237" s="36" t="s">
        <v>1767</v>
      </c>
      <c r="D1237" s="30" t="s">
        <v>166</v>
      </c>
      <c r="E1237" s="37" t="s">
        <v>166</v>
      </c>
      <c r="F1237" s="44" t="s">
        <v>166</v>
      </c>
      <c r="G1237" s="33" t="s">
        <v>166</v>
      </c>
      <c r="H1237" s="33" t="s">
        <v>166</v>
      </c>
      <c r="I1237" s="30"/>
      <c r="J1237" s="18" t="s">
        <v>166</v>
      </c>
      <c r="K1237" s="36" t="s">
        <v>166</v>
      </c>
      <c r="L1237" s="21"/>
    </row>
    <row r="1238" spans="1:12" x14ac:dyDescent="0.25">
      <c r="A1238" s="28" t="s">
        <v>166</v>
      </c>
      <c r="B1238" s="36" t="s">
        <v>166</v>
      </c>
      <c r="C1238" s="36" t="s">
        <v>1767</v>
      </c>
      <c r="D1238" s="30" t="s">
        <v>166</v>
      </c>
      <c r="E1238" s="37" t="s">
        <v>166</v>
      </c>
      <c r="F1238" s="44" t="s">
        <v>166</v>
      </c>
      <c r="G1238" s="33" t="s">
        <v>166</v>
      </c>
      <c r="H1238" s="33" t="s">
        <v>166</v>
      </c>
      <c r="I1238" s="30"/>
      <c r="J1238" s="18" t="s">
        <v>166</v>
      </c>
      <c r="K1238" s="36" t="s">
        <v>166</v>
      </c>
      <c r="L1238" s="21"/>
    </row>
    <row r="1239" spans="1:12" x14ac:dyDescent="0.25">
      <c r="A1239" s="28" t="s">
        <v>166</v>
      </c>
      <c r="B1239" s="36" t="s">
        <v>166</v>
      </c>
      <c r="C1239" s="36" t="s">
        <v>1767</v>
      </c>
      <c r="D1239" s="30" t="s">
        <v>166</v>
      </c>
      <c r="E1239" s="37" t="s">
        <v>166</v>
      </c>
      <c r="F1239" s="44" t="s">
        <v>166</v>
      </c>
      <c r="G1239" s="33" t="s">
        <v>166</v>
      </c>
      <c r="H1239" s="33" t="s">
        <v>166</v>
      </c>
      <c r="I1239" s="30"/>
      <c r="J1239" s="18" t="s">
        <v>166</v>
      </c>
      <c r="K1239" s="36" t="s">
        <v>166</v>
      </c>
      <c r="L1239" s="21"/>
    </row>
    <row r="1240" spans="1:12" x14ac:dyDescent="0.25">
      <c r="A1240" s="28" t="s">
        <v>166</v>
      </c>
      <c r="B1240" s="36" t="s">
        <v>166</v>
      </c>
      <c r="C1240" s="36" t="s">
        <v>1767</v>
      </c>
      <c r="D1240" s="30" t="s">
        <v>166</v>
      </c>
      <c r="E1240" s="37" t="s">
        <v>166</v>
      </c>
      <c r="F1240" s="44" t="s">
        <v>166</v>
      </c>
      <c r="G1240" s="33" t="s">
        <v>166</v>
      </c>
      <c r="H1240" s="33" t="s">
        <v>166</v>
      </c>
      <c r="I1240" s="30"/>
      <c r="J1240" s="18" t="s">
        <v>166</v>
      </c>
      <c r="K1240" s="36" t="s">
        <v>166</v>
      </c>
      <c r="L1240" s="21"/>
    </row>
    <row r="1241" spans="1:12" x14ac:dyDescent="0.25">
      <c r="A1241" s="28" t="s">
        <v>166</v>
      </c>
      <c r="B1241" s="36" t="s">
        <v>166</v>
      </c>
      <c r="C1241" s="36" t="s">
        <v>1767</v>
      </c>
      <c r="D1241" s="30" t="s">
        <v>166</v>
      </c>
      <c r="E1241" s="37" t="s">
        <v>166</v>
      </c>
      <c r="F1241" s="44" t="s">
        <v>166</v>
      </c>
      <c r="G1241" s="33" t="s">
        <v>166</v>
      </c>
      <c r="H1241" s="33" t="s">
        <v>166</v>
      </c>
      <c r="I1241" s="30"/>
      <c r="J1241" s="18" t="s">
        <v>166</v>
      </c>
      <c r="K1241" s="36" t="s">
        <v>166</v>
      </c>
      <c r="L1241" s="21"/>
    </row>
    <row r="1242" spans="1:12" x14ac:dyDescent="0.25">
      <c r="A1242" s="28" t="s">
        <v>166</v>
      </c>
      <c r="B1242" s="36" t="s">
        <v>166</v>
      </c>
      <c r="C1242" s="36" t="s">
        <v>1767</v>
      </c>
      <c r="D1242" s="30" t="s">
        <v>166</v>
      </c>
      <c r="E1242" s="37" t="s">
        <v>166</v>
      </c>
      <c r="F1242" s="44" t="s">
        <v>166</v>
      </c>
      <c r="G1242" s="33" t="s">
        <v>166</v>
      </c>
      <c r="H1242" s="33" t="s">
        <v>166</v>
      </c>
      <c r="I1242" s="30"/>
      <c r="J1242" s="18" t="s">
        <v>166</v>
      </c>
      <c r="K1242" s="36" t="s">
        <v>166</v>
      </c>
      <c r="L1242" s="21"/>
    </row>
    <row r="1243" spans="1:12" x14ac:dyDescent="0.25">
      <c r="A1243" s="28" t="s">
        <v>166</v>
      </c>
      <c r="B1243" s="36" t="s">
        <v>166</v>
      </c>
      <c r="C1243" s="36" t="s">
        <v>1767</v>
      </c>
      <c r="D1243" s="30" t="s">
        <v>166</v>
      </c>
      <c r="E1243" s="37" t="s">
        <v>166</v>
      </c>
      <c r="F1243" s="44" t="s">
        <v>166</v>
      </c>
      <c r="G1243" s="33" t="s">
        <v>166</v>
      </c>
      <c r="H1243" s="33" t="s">
        <v>166</v>
      </c>
      <c r="I1243" s="30"/>
      <c r="J1243" s="18" t="s">
        <v>166</v>
      </c>
      <c r="K1243" s="36" t="s">
        <v>166</v>
      </c>
      <c r="L1243" s="21"/>
    </row>
    <row r="1244" spans="1:12" x14ac:dyDescent="0.25">
      <c r="A1244" s="28" t="s">
        <v>166</v>
      </c>
      <c r="B1244" s="36" t="s">
        <v>166</v>
      </c>
      <c r="C1244" s="36" t="s">
        <v>1767</v>
      </c>
      <c r="D1244" s="30" t="s">
        <v>166</v>
      </c>
      <c r="E1244" s="37" t="s">
        <v>166</v>
      </c>
      <c r="F1244" s="44" t="s">
        <v>166</v>
      </c>
      <c r="G1244" s="33" t="s">
        <v>166</v>
      </c>
      <c r="H1244" s="33" t="s">
        <v>166</v>
      </c>
      <c r="I1244" s="30"/>
      <c r="J1244" s="18" t="s">
        <v>166</v>
      </c>
      <c r="K1244" s="36" t="s">
        <v>166</v>
      </c>
      <c r="L1244" s="21"/>
    </row>
    <row r="1245" spans="1:12" x14ac:dyDescent="0.25">
      <c r="A1245" s="28" t="s">
        <v>166</v>
      </c>
      <c r="B1245" s="36" t="s">
        <v>166</v>
      </c>
      <c r="C1245" s="36" t="s">
        <v>1767</v>
      </c>
      <c r="D1245" s="30" t="s">
        <v>166</v>
      </c>
      <c r="E1245" s="37" t="s">
        <v>166</v>
      </c>
      <c r="F1245" s="44" t="s">
        <v>166</v>
      </c>
      <c r="G1245" s="33" t="s">
        <v>166</v>
      </c>
      <c r="H1245" s="33" t="s">
        <v>166</v>
      </c>
      <c r="I1245" s="30"/>
      <c r="J1245" s="18" t="s">
        <v>166</v>
      </c>
      <c r="K1245" s="36" t="s">
        <v>166</v>
      </c>
      <c r="L1245" s="21"/>
    </row>
    <row r="1246" spans="1:12" x14ac:dyDescent="0.25">
      <c r="A1246" s="28" t="s">
        <v>166</v>
      </c>
      <c r="B1246" s="36" t="s">
        <v>166</v>
      </c>
      <c r="C1246" s="36" t="s">
        <v>1767</v>
      </c>
      <c r="D1246" s="30" t="s">
        <v>166</v>
      </c>
      <c r="E1246" s="37" t="s">
        <v>166</v>
      </c>
      <c r="F1246" s="44" t="s">
        <v>166</v>
      </c>
      <c r="G1246" s="33" t="s">
        <v>166</v>
      </c>
      <c r="H1246" s="33" t="s">
        <v>166</v>
      </c>
      <c r="I1246" s="30"/>
      <c r="J1246" s="18" t="s">
        <v>166</v>
      </c>
      <c r="K1246" s="36" t="s">
        <v>166</v>
      </c>
      <c r="L1246" s="21"/>
    </row>
    <row r="1247" spans="1:12" x14ac:dyDescent="0.25">
      <c r="A1247" s="28" t="s">
        <v>166</v>
      </c>
      <c r="B1247" s="36" t="s">
        <v>166</v>
      </c>
      <c r="C1247" s="36" t="s">
        <v>1767</v>
      </c>
      <c r="D1247" s="30" t="s">
        <v>166</v>
      </c>
      <c r="E1247" s="37" t="s">
        <v>166</v>
      </c>
      <c r="F1247" s="44" t="s">
        <v>166</v>
      </c>
      <c r="G1247" s="33" t="s">
        <v>166</v>
      </c>
      <c r="H1247" s="33" t="s">
        <v>166</v>
      </c>
      <c r="I1247" s="30"/>
      <c r="J1247" s="18" t="s">
        <v>166</v>
      </c>
      <c r="K1247" s="36" t="s">
        <v>166</v>
      </c>
      <c r="L1247" s="21"/>
    </row>
    <row r="1248" spans="1:12" x14ac:dyDescent="0.25">
      <c r="A1248" s="28" t="s">
        <v>166</v>
      </c>
      <c r="B1248" s="36" t="s">
        <v>166</v>
      </c>
      <c r="C1248" s="36" t="s">
        <v>1767</v>
      </c>
      <c r="D1248" s="30" t="s">
        <v>166</v>
      </c>
      <c r="E1248" s="37" t="s">
        <v>166</v>
      </c>
      <c r="F1248" s="44" t="s">
        <v>166</v>
      </c>
      <c r="G1248" s="33" t="s">
        <v>166</v>
      </c>
      <c r="H1248" s="33" t="s">
        <v>166</v>
      </c>
      <c r="I1248" s="30"/>
      <c r="J1248" s="18" t="s">
        <v>166</v>
      </c>
      <c r="K1248" s="36" t="s">
        <v>166</v>
      </c>
      <c r="L1248" s="21"/>
    </row>
    <row r="1249" spans="1:12" x14ac:dyDescent="0.25">
      <c r="A1249" s="28" t="s">
        <v>166</v>
      </c>
      <c r="B1249" s="36" t="s">
        <v>166</v>
      </c>
      <c r="C1249" s="36" t="s">
        <v>1767</v>
      </c>
      <c r="D1249" s="30" t="s">
        <v>166</v>
      </c>
      <c r="E1249" s="37" t="s">
        <v>166</v>
      </c>
      <c r="F1249" s="44" t="s">
        <v>166</v>
      </c>
      <c r="G1249" s="33" t="s">
        <v>166</v>
      </c>
      <c r="H1249" s="33" t="s">
        <v>166</v>
      </c>
      <c r="I1249" s="30"/>
      <c r="J1249" s="18" t="s">
        <v>166</v>
      </c>
      <c r="K1249" s="36" t="s">
        <v>166</v>
      </c>
      <c r="L1249" s="21"/>
    </row>
    <row r="1250" spans="1:12" x14ac:dyDescent="0.25">
      <c r="A1250" s="28" t="s">
        <v>166</v>
      </c>
      <c r="B1250" s="36" t="s">
        <v>166</v>
      </c>
      <c r="C1250" s="36" t="s">
        <v>1767</v>
      </c>
      <c r="D1250" s="30" t="s">
        <v>166</v>
      </c>
      <c r="E1250" s="37" t="s">
        <v>166</v>
      </c>
      <c r="F1250" s="44" t="s">
        <v>166</v>
      </c>
      <c r="G1250" s="33" t="s">
        <v>166</v>
      </c>
      <c r="H1250" s="33" t="s">
        <v>166</v>
      </c>
      <c r="I1250" s="30"/>
      <c r="J1250" s="18" t="s">
        <v>166</v>
      </c>
      <c r="K1250" s="36" t="s">
        <v>166</v>
      </c>
      <c r="L1250" s="21"/>
    </row>
    <row r="1251" spans="1:12" x14ac:dyDescent="0.25">
      <c r="A1251" s="28" t="s">
        <v>166</v>
      </c>
      <c r="B1251" s="36" t="s">
        <v>166</v>
      </c>
      <c r="C1251" s="36" t="s">
        <v>1767</v>
      </c>
      <c r="D1251" s="30" t="s">
        <v>166</v>
      </c>
      <c r="E1251" s="37" t="s">
        <v>166</v>
      </c>
      <c r="F1251" s="44" t="s">
        <v>166</v>
      </c>
      <c r="G1251" s="33" t="s">
        <v>166</v>
      </c>
      <c r="H1251" s="33" t="s">
        <v>166</v>
      </c>
      <c r="I1251" s="30"/>
      <c r="J1251" s="18" t="s">
        <v>166</v>
      </c>
      <c r="K1251" s="36" t="s">
        <v>166</v>
      </c>
      <c r="L1251" s="21"/>
    </row>
    <row r="1252" spans="1:12" x14ac:dyDescent="0.25">
      <c r="A1252" s="28" t="s">
        <v>166</v>
      </c>
      <c r="B1252" s="36" t="s">
        <v>166</v>
      </c>
      <c r="C1252" s="36" t="s">
        <v>1767</v>
      </c>
      <c r="D1252" s="30" t="s">
        <v>166</v>
      </c>
      <c r="E1252" s="37" t="s">
        <v>166</v>
      </c>
      <c r="F1252" s="44" t="s">
        <v>166</v>
      </c>
      <c r="G1252" s="33" t="s">
        <v>166</v>
      </c>
      <c r="H1252" s="33" t="s">
        <v>166</v>
      </c>
      <c r="I1252" s="30"/>
      <c r="J1252" s="18" t="s">
        <v>166</v>
      </c>
      <c r="K1252" s="36" t="s">
        <v>166</v>
      </c>
      <c r="L1252" s="21"/>
    </row>
    <row r="1253" spans="1:12" x14ac:dyDescent="0.25">
      <c r="A1253" s="28" t="s">
        <v>166</v>
      </c>
      <c r="B1253" s="36" t="s">
        <v>166</v>
      </c>
      <c r="C1253" s="36" t="s">
        <v>1767</v>
      </c>
      <c r="D1253" s="30" t="s">
        <v>166</v>
      </c>
      <c r="E1253" s="37" t="s">
        <v>166</v>
      </c>
      <c r="F1253" s="44" t="s">
        <v>166</v>
      </c>
      <c r="G1253" s="33" t="s">
        <v>166</v>
      </c>
      <c r="H1253" s="33" t="s">
        <v>166</v>
      </c>
      <c r="I1253" s="30"/>
      <c r="J1253" s="18" t="s">
        <v>166</v>
      </c>
      <c r="K1253" s="36" t="s">
        <v>166</v>
      </c>
      <c r="L1253" s="21"/>
    </row>
    <row r="1254" spans="1:12" x14ac:dyDescent="0.25">
      <c r="A1254" s="28" t="s">
        <v>166</v>
      </c>
      <c r="B1254" s="36" t="s">
        <v>166</v>
      </c>
      <c r="C1254" s="36" t="s">
        <v>1767</v>
      </c>
      <c r="D1254" s="30" t="s">
        <v>166</v>
      </c>
      <c r="E1254" s="37" t="s">
        <v>166</v>
      </c>
      <c r="F1254" s="44" t="s">
        <v>166</v>
      </c>
      <c r="G1254" s="33" t="s">
        <v>166</v>
      </c>
      <c r="H1254" s="33" t="s">
        <v>166</v>
      </c>
      <c r="I1254" s="30"/>
      <c r="J1254" s="18" t="s">
        <v>166</v>
      </c>
      <c r="K1254" s="36" t="s">
        <v>166</v>
      </c>
      <c r="L1254" s="21"/>
    </row>
    <row r="1255" spans="1:12" x14ac:dyDescent="0.25">
      <c r="A1255" s="28" t="s">
        <v>166</v>
      </c>
      <c r="B1255" s="36" t="s">
        <v>166</v>
      </c>
      <c r="C1255" s="36" t="s">
        <v>1767</v>
      </c>
      <c r="D1255" s="30" t="s">
        <v>166</v>
      </c>
      <c r="E1255" s="37" t="s">
        <v>166</v>
      </c>
      <c r="F1255" s="44" t="s">
        <v>166</v>
      </c>
      <c r="G1255" s="33" t="s">
        <v>166</v>
      </c>
      <c r="H1255" s="33" t="s">
        <v>166</v>
      </c>
      <c r="I1255" s="30"/>
      <c r="J1255" s="18" t="s">
        <v>166</v>
      </c>
      <c r="K1255" s="36" t="s">
        <v>166</v>
      </c>
      <c r="L1255" s="21"/>
    </row>
    <row r="1256" spans="1:12" x14ac:dyDescent="0.25">
      <c r="A1256" s="28" t="s">
        <v>166</v>
      </c>
      <c r="B1256" s="36" t="s">
        <v>166</v>
      </c>
      <c r="C1256" s="36" t="s">
        <v>1767</v>
      </c>
      <c r="D1256" s="30" t="s">
        <v>166</v>
      </c>
      <c r="E1256" s="37" t="s">
        <v>166</v>
      </c>
      <c r="F1256" s="44" t="s">
        <v>166</v>
      </c>
      <c r="G1256" s="33" t="s">
        <v>166</v>
      </c>
      <c r="H1256" s="33" t="s">
        <v>166</v>
      </c>
      <c r="I1256" s="30"/>
      <c r="J1256" s="18" t="s">
        <v>166</v>
      </c>
      <c r="K1256" s="36" t="s">
        <v>166</v>
      </c>
      <c r="L1256" s="21"/>
    </row>
    <row r="1257" spans="1:12" x14ac:dyDescent="0.25">
      <c r="A1257" s="28" t="s">
        <v>166</v>
      </c>
      <c r="B1257" s="36" t="s">
        <v>166</v>
      </c>
      <c r="C1257" s="36" t="s">
        <v>1767</v>
      </c>
      <c r="D1257" s="30" t="s">
        <v>166</v>
      </c>
      <c r="E1257" s="37" t="s">
        <v>166</v>
      </c>
      <c r="F1257" s="44" t="s">
        <v>166</v>
      </c>
      <c r="G1257" s="33" t="s">
        <v>166</v>
      </c>
      <c r="H1257" s="33" t="s">
        <v>166</v>
      </c>
      <c r="I1257" s="30"/>
      <c r="J1257" s="18" t="s">
        <v>166</v>
      </c>
      <c r="K1257" s="36" t="s">
        <v>166</v>
      </c>
      <c r="L1257" s="21"/>
    </row>
    <row r="1258" spans="1:12" x14ac:dyDescent="0.25">
      <c r="A1258" s="28" t="s">
        <v>166</v>
      </c>
      <c r="B1258" s="36" t="s">
        <v>166</v>
      </c>
      <c r="C1258" s="36" t="s">
        <v>1767</v>
      </c>
      <c r="D1258" s="30" t="s">
        <v>166</v>
      </c>
      <c r="E1258" s="37" t="s">
        <v>166</v>
      </c>
      <c r="F1258" s="44" t="s">
        <v>166</v>
      </c>
      <c r="G1258" s="33" t="s">
        <v>166</v>
      </c>
      <c r="H1258" s="33" t="s">
        <v>166</v>
      </c>
      <c r="I1258" s="30"/>
      <c r="J1258" s="18" t="s">
        <v>166</v>
      </c>
      <c r="K1258" s="36" t="s">
        <v>166</v>
      </c>
      <c r="L1258" s="21"/>
    </row>
    <row r="1259" spans="1:12" x14ac:dyDescent="0.25">
      <c r="A1259" s="28" t="s">
        <v>166</v>
      </c>
      <c r="B1259" s="36" t="s">
        <v>166</v>
      </c>
      <c r="C1259" s="36" t="s">
        <v>1767</v>
      </c>
      <c r="D1259" s="30" t="s">
        <v>166</v>
      </c>
      <c r="E1259" s="37" t="s">
        <v>166</v>
      </c>
      <c r="F1259" s="44" t="s">
        <v>166</v>
      </c>
      <c r="G1259" s="33" t="s">
        <v>166</v>
      </c>
      <c r="H1259" s="33" t="s">
        <v>166</v>
      </c>
      <c r="I1259" s="30"/>
      <c r="J1259" s="18" t="s">
        <v>166</v>
      </c>
      <c r="K1259" s="36" t="s">
        <v>166</v>
      </c>
      <c r="L1259" s="21"/>
    </row>
    <row r="1260" spans="1:12" x14ac:dyDescent="0.25">
      <c r="A1260" s="28" t="s">
        <v>166</v>
      </c>
      <c r="B1260" s="36" t="s">
        <v>166</v>
      </c>
      <c r="C1260" s="36" t="s">
        <v>1767</v>
      </c>
      <c r="D1260" s="30" t="s">
        <v>166</v>
      </c>
      <c r="E1260" s="37" t="s">
        <v>166</v>
      </c>
      <c r="F1260" s="44" t="s">
        <v>166</v>
      </c>
      <c r="G1260" s="33" t="s">
        <v>166</v>
      </c>
      <c r="H1260" s="33" t="s">
        <v>166</v>
      </c>
      <c r="I1260" s="30"/>
      <c r="J1260" s="18" t="s">
        <v>166</v>
      </c>
      <c r="K1260" s="36" t="s">
        <v>166</v>
      </c>
      <c r="L1260" s="21"/>
    </row>
    <row r="1261" spans="1:12" x14ac:dyDescent="0.25">
      <c r="A1261" s="28" t="s">
        <v>166</v>
      </c>
      <c r="B1261" s="36" t="s">
        <v>166</v>
      </c>
      <c r="C1261" s="36" t="s">
        <v>1767</v>
      </c>
      <c r="D1261" s="30" t="s">
        <v>166</v>
      </c>
      <c r="E1261" s="37" t="s">
        <v>166</v>
      </c>
      <c r="F1261" s="44" t="s">
        <v>166</v>
      </c>
      <c r="G1261" s="33" t="s">
        <v>166</v>
      </c>
      <c r="H1261" s="33" t="s">
        <v>166</v>
      </c>
      <c r="I1261" s="30"/>
      <c r="J1261" s="18" t="s">
        <v>166</v>
      </c>
      <c r="K1261" s="36" t="s">
        <v>166</v>
      </c>
      <c r="L1261" s="21"/>
    </row>
    <row r="1262" spans="1:12" x14ac:dyDescent="0.25">
      <c r="A1262" s="28" t="s">
        <v>166</v>
      </c>
      <c r="B1262" s="36" t="s">
        <v>166</v>
      </c>
      <c r="C1262" s="36" t="s">
        <v>1767</v>
      </c>
      <c r="D1262" s="30" t="s">
        <v>166</v>
      </c>
      <c r="E1262" s="37" t="s">
        <v>166</v>
      </c>
      <c r="F1262" s="44" t="s">
        <v>166</v>
      </c>
      <c r="G1262" s="33" t="s">
        <v>166</v>
      </c>
      <c r="H1262" s="33" t="s">
        <v>166</v>
      </c>
      <c r="I1262" s="30"/>
      <c r="J1262" s="18" t="s">
        <v>166</v>
      </c>
      <c r="K1262" s="36" t="s">
        <v>166</v>
      </c>
      <c r="L1262" s="21"/>
    </row>
    <row r="1263" spans="1:12" x14ac:dyDescent="0.25">
      <c r="A1263" s="28" t="s">
        <v>166</v>
      </c>
      <c r="B1263" s="36" t="s">
        <v>166</v>
      </c>
      <c r="C1263" s="36" t="s">
        <v>1767</v>
      </c>
      <c r="D1263" s="30" t="s">
        <v>166</v>
      </c>
      <c r="E1263" s="37" t="s">
        <v>166</v>
      </c>
      <c r="F1263" s="44" t="s">
        <v>166</v>
      </c>
      <c r="G1263" s="33" t="s">
        <v>166</v>
      </c>
      <c r="H1263" s="33" t="s">
        <v>166</v>
      </c>
      <c r="I1263" s="30"/>
      <c r="J1263" s="18" t="s">
        <v>166</v>
      </c>
      <c r="K1263" s="36" t="s">
        <v>166</v>
      </c>
      <c r="L1263" s="21"/>
    </row>
    <row r="1264" spans="1:12" x14ac:dyDescent="0.25">
      <c r="A1264" s="28" t="s">
        <v>166</v>
      </c>
      <c r="B1264" s="36" t="s">
        <v>166</v>
      </c>
      <c r="C1264" s="36" t="s">
        <v>1767</v>
      </c>
      <c r="D1264" s="30" t="s">
        <v>166</v>
      </c>
      <c r="E1264" s="37" t="s">
        <v>166</v>
      </c>
      <c r="F1264" s="44" t="s">
        <v>166</v>
      </c>
      <c r="G1264" s="33" t="s">
        <v>166</v>
      </c>
      <c r="H1264" s="33" t="s">
        <v>166</v>
      </c>
      <c r="I1264" s="30"/>
      <c r="J1264" s="18" t="s">
        <v>166</v>
      </c>
      <c r="K1264" s="36" t="s">
        <v>166</v>
      </c>
      <c r="L1264" s="21"/>
    </row>
    <row r="1265" spans="1:12" x14ac:dyDescent="0.25">
      <c r="A1265" s="28" t="s">
        <v>166</v>
      </c>
      <c r="B1265" s="36" t="s">
        <v>166</v>
      </c>
      <c r="C1265" s="36" t="s">
        <v>1767</v>
      </c>
      <c r="D1265" s="30" t="s">
        <v>166</v>
      </c>
      <c r="E1265" s="37" t="s">
        <v>166</v>
      </c>
      <c r="F1265" s="44" t="s">
        <v>166</v>
      </c>
      <c r="G1265" s="33" t="s">
        <v>166</v>
      </c>
      <c r="H1265" s="33" t="s">
        <v>166</v>
      </c>
      <c r="I1265" s="30"/>
      <c r="J1265" s="18" t="s">
        <v>166</v>
      </c>
      <c r="K1265" s="36" t="s">
        <v>166</v>
      </c>
      <c r="L1265" s="21"/>
    </row>
    <row r="1266" spans="1:12" x14ac:dyDescent="0.25">
      <c r="A1266" s="28" t="s">
        <v>166</v>
      </c>
      <c r="B1266" s="36" t="s">
        <v>166</v>
      </c>
      <c r="C1266" s="36" t="s">
        <v>1767</v>
      </c>
      <c r="D1266" s="30" t="s">
        <v>166</v>
      </c>
      <c r="E1266" s="37" t="s">
        <v>166</v>
      </c>
      <c r="F1266" s="44" t="s">
        <v>166</v>
      </c>
      <c r="G1266" s="33" t="s">
        <v>166</v>
      </c>
      <c r="H1266" s="33" t="s">
        <v>166</v>
      </c>
      <c r="I1266" s="30"/>
      <c r="J1266" s="18" t="s">
        <v>166</v>
      </c>
      <c r="K1266" s="36" t="s">
        <v>166</v>
      </c>
      <c r="L1266" s="21"/>
    </row>
    <row r="1267" spans="1:12" x14ac:dyDescent="0.25">
      <c r="A1267" s="28" t="s">
        <v>166</v>
      </c>
      <c r="B1267" s="36" t="s">
        <v>166</v>
      </c>
      <c r="C1267" s="36" t="s">
        <v>1767</v>
      </c>
      <c r="D1267" s="30" t="s">
        <v>166</v>
      </c>
      <c r="E1267" s="37" t="s">
        <v>166</v>
      </c>
      <c r="F1267" s="44" t="s">
        <v>166</v>
      </c>
      <c r="G1267" s="33" t="s">
        <v>166</v>
      </c>
      <c r="H1267" s="33" t="s">
        <v>166</v>
      </c>
      <c r="I1267" s="30"/>
      <c r="J1267" s="18" t="s">
        <v>166</v>
      </c>
      <c r="K1267" s="36" t="s">
        <v>166</v>
      </c>
      <c r="L1267" s="21"/>
    </row>
    <row r="1268" spans="1:12" x14ac:dyDescent="0.25">
      <c r="A1268" s="28" t="s">
        <v>166</v>
      </c>
      <c r="B1268" s="36" t="s">
        <v>166</v>
      </c>
      <c r="C1268" s="36" t="s">
        <v>1767</v>
      </c>
      <c r="D1268" s="30" t="s">
        <v>166</v>
      </c>
      <c r="E1268" s="37" t="s">
        <v>166</v>
      </c>
      <c r="F1268" s="44" t="s">
        <v>166</v>
      </c>
      <c r="G1268" s="33" t="s">
        <v>166</v>
      </c>
      <c r="H1268" s="33" t="s">
        <v>166</v>
      </c>
      <c r="I1268" s="30"/>
      <c r="J1268" s="18" t="s">
        <v>166</v>
      </c>
      <c r="K1268" s="36" t="s">
        <v>166</v>
      </c>
      <c r="L1268" s="21"/>
    </row>
    <row r="1269" spans="1:12" x14ac:dyDescent="0.25">
      <c r="A1269" s="28" t="s">
        <v>166</v>
      </c>
      <c r="B1269" s="36" t="s">
        <v>166</v>
      </c>
      <c r="C1269" s="36" t="s">
        <v>1767</v>
      </c>
      <c r="D1269" s="30" t="s">
        <v>166</v>
      </c>
      <c r="E1269" s="37" t="s">
        <v>166</v>
      </c>
      <c r="F1269" s="44" t="s">
        <v>166</v>
      </c>
      <c r="G1269" s="33" t="s">
        <v>166</v>
      </c>
      <c r="H1269" s="33" t="s">
        <v>166</v>
      </c>
      <c r="I1269" s="30"/>
      <c r="J1269" s="18" t="s">
        <v>166</v>
      </c>
      <c r="K1269" s="36" t="s">
        <v>166</v>
      </c>
      <c r="L1269" s="21"/>
    </row>
    <row r="1270" spans="1:12" x14ac:dyDescent="0.25">
      <c r="A1270" s="28" t="s">
        <v>166</v>
      </c>
      <c r="B1270" s="36" t="s">
        <v>166</v>
      </c>
      <c r="C1270" s="36" t="s">
        <v>1767</v>
      </c>
      <c r="D1270" s="30" t="s">
        <v>166</v>
      </c>
      <c r="E1270" s="37" t="s">
        <v>166</v>
      </c>
      <c r="F1270" s="44" t="s">
        <v>166</v>
      </c>
      <c r="G1270" s="33" t="s">
        <v>166</v>
      </c>
      <c r="H1270" s="33" t="s">
        <v>166</v>
      </c>
      <c r="I1270" s="30"/>
      <c r="J1270" s="18" t="s">
        <v>166</v>
      </c>
      <c r="K1270" s="36" t="s">
        <v>166</v>
      </c>
      <c r="L1270" s="21"/>
    </row>
    <row r="1271" spans="1:12" x14ac:dyDescent="0.25">
      <c r="A1271" s="28" t="s">
        <v>166</v>
      </c>
      <c r="B1271" s="36" t="s">
        <v>166</v>
      </c>
      <c r="C1271" s="36" t="s">
        <v>1767</v>
      </c>
      <c r="D1271" s="30" t="s">
        <v>166</v>
      </c>
      <c r="E1271" s="37" t="s">
        <v>166</v>
      </c>
      <c r="F1271" s="44" t="s">
        <v>166</v>
      </c>
      <c r="G1271" s="33" t="s">
        <v>166</v>
      </c>
      <c r="H1271" s="33" t="s">
        <v>166</v>
      </c>
      <c r="I1271" s="30"/>
      <c r="J1271" s="18" t="s">
        <v>166</v>
      </c>
      <c r="K1271" s="36" t="s">
        <v>166</v>
      </c>
      <c r="L1271" s="21"/>
    </row>
    <row r="1272" spans="1:12" x14ac:dyDescent="0.25">
      <c r="A1272" s="28" t="s">
        <v>166</v>
      </c>
      <c r="B1272" s="36" t="s">
        <v>166</v>
      </c>
      <c r="C1272" s="36" t="s">
        <v>1767</v>
      </c>
      <c r="D1272" s="30" t="s">
        <v>166</v>
      </c>
      <c r="E1272" s="37" t="s">
        <v>166</v>
      </c>
      <c r="F1272" s="44" t="s">
        <v>166</v>
      </c>
      <c r="G1272" s="33" t="s">
        <v>166</v>
      </c>
      <c r="H1272" s="33" t="s">
        <v>166</v>
      </c>
      <c r="I1272" s="30"/>
      <c r="J1272" s="18" t="s">
        <v>166</v>
      </c>
      <c r="K1272" s="36" t="s">
        <v>166</v>
      </c>
      <c r="L1272" s="21"/>
    </row>
    <row r="1273" spans="1:12" x14ac:dyDescent="0.25">
      <c r="A1273" s="28" t="s">
        <v>166</v>
      </c>
      <c r="B1273" s="36" t="s">
        <v>166</v>
      </c>
      <c r="C1273" s="36" t="s">
        <v>1767</v>
      </c>
      <c r="D1273" s="30" t="s">
        <v>166</v>
      </c>
      <c r="E1273" s="37" t="s">
        <v>166</v>
      </c>
      <c r="F1273" s="44" t="s">
        <v>166</v>
      </c>
      <c r="G1273" s="33" t="s">
        <v>166</v>
      </c>
      <c r="H1273" s="33" t="s">
        <v>166</v>
      </c>
      <c r="I1273" s="30"/>
      <c r="J1273" s="18" t="s">
        <v>166</v>
      </c>
      <c r="K1273" s="36" t="s">
        <v>166</v>
      </c>
      <c r="L1273" s="21"/>
    </row>
    <row r="1274" spans="1:12" x14ac:dyDescent="0.25">
      <c r="A1274" s="28" t="s">
        <v>166</v>
      </c>
      <c r="B1274" s="36" t="s">
        <v>166</v>
      </c>
      <c r="C1274" s="36" t="s">
        <v>1767</v>
      </c>
      <c r="D1274" s="30" t="s">
        <v>166</v>
      </c>
      <c r="E1274" s="37" t="s">
        <v>166</v>
      </c>
      <c r="F1274" s="44" t="s">
        <v>166</v>
      </c>
      <c r="G1274" s="33" t="s">
        <v>166</v>
      </c>
      <c r="H1274" s="33" t="s">
        <v>166</v>
      </c>
      <c r="I1274" s="30"/>
      <c r="J1274" s="18" t="s">
        <v>166</v>
      </c>
      <c r="K1274" s="36" t="s">
        <v>166</v>
      </c>
      <c r="L1274" s="21"/>
    </row>
    <row r="1275" spans="1:12" x14ac:dyDescent="0.25">
      <c r="A1275" s="28" t="s">
        <v>166</v>
      </c>
      <c r="B1275" s="36" t="s">
        <v>166</v>
      </c>
      <c r="C1275" s="36" t="s">
        <v>1767</v>
      </c>
      <c r="D1275" s="30" t="s">
        <v>166</v>
      </c>
      <c r="E1275" s="37" t="s">
        <v>166</v>
      </c>
      <c r="F1275" s="44" t="s">
        <v>166</v>
      </c>
      <c r="G1275" s="33" t="s">
        <v>166</v>
      </c>
      <c r="H1275" s="33" t="s">
        <v>166</v>
      </c>
      <c r="I1275" s="30"/>
      <c r="J1275" s="18" t="s">
        <v>166</v>
      </c>
      <c r="K1275" s="36" t="s">
        <v>166</v>
      </c>
      <c r="L1275" s="21"/>
    </row>
    <row r="1276" spans="1:12" x14ac:dyDescent="0.25">
      <c r="A1276" s="28" t="s">
        <v>166</v>
      </c>
      <c r="B1276" s="36" t="s">
        <v>166</v>
      </c>
      <c r="C1276" s="36" t="s">
        <v>1767</v>
      </c>
      <c r="D1276" s="30" t="s">
        <v>166</v>
      </c>
      <c r="E1276" s="37" t="s">
        <v>166</v>
      </c>
      <c r="F1276" s="44" t="s">
        <v>166</v>
      </c>
      <c r="G1276" s="33" t="s">
        <v>166</v>
      </c>
      <c r="H1276" s="33" t="s">
        <v>166</v>
      </c>
      <c r="I1276" s="30"/>
      <c r="J1276" s="18" t="s">
        <v>166</v>
      </c>
      <c r="K1276" s="36" t="s">
        <v>166</v>
      </c>
      <c r="L1276" s="21"/>
    </row>
    <row r="1277" spans="1:12" x14ac:dyDescent="0.25">
      <c r="A1277" s="28" t="s">
        <v>166</v>
      </c>
      <c r="B1277" s="36" t="s">
        <v>166</v>
      </c>
      <c r="C1277" s="36" t="s">
        <v>1767</v>
      </c>
      <c r="D1277" s="30" t="s">
        <v>166</v>
      </c>
      <c r="E1277" s="37" t="s">
        <v>166</v>
      </c>
      <c r="F1277" s="44" t="s">
        <v>166</v>
      </c>
      <c r="G1277" s="33" t="s">
        <v>166</v>
      </c>
      <c r="H1277" s="33" t="s">
        <v>166</v>
      </c>
      <c r="I1277" s="30"/>
      <c r="J1277" s="18" t="s">
        <v>166</v>
      </c>
      <c r="K1277" s="36" t="s">
        <v>166</v>
      </c>
      <c r="L1277" s="21"/>
    </row>
    <row r="1278" spans="1:12" x14ac:dyDescent="0.25">
      <c r="A1278" s="28" t="s">
        <v>166</v>
      </c>
      <c r="B1278" s="36" t="s">
        <v>166</v>
      </c>
      <c r="C1278" s="36" t="s">
        <v>1767</v>
      </c>
      <c r="D1278" s="30" t="s">
        <v>166</v>
      </c>
      <c r="E1278" s="37" t="s">
        <v>166</v>
      </c>
      <c r="F1278" s="44" t="s">
        <v>166</v>
      </c>
      <c r="G1278" s="33" t="s">
        <v>166</v>
      </c>
      <c r="H1278" s="33" t="s">
        <v>166</v>
      </c>
      <c r="I1278" s="30"/>
      <c r="J1278" s="18" t="s">
        <v>166</v>
      </c>
      <c r="K1278" s="36" t="s">
        <v>166</v>
      </c>
      <c r="L1278" s="21"/>
    </row>
    <row r="1279" spans="1:12" x14ac:dyDescent="0.25">
      <c r="A1279" s="28" t="s">
        <v>166</v>
      </c>
      <c r="B1279" s="36" t="s">
        <v>166</v>
      </c>
      <c r="C1279" s="36" t="s">
        <v>1767</v>
      </c>
      <c r="D1279" s="30" t="s">
        <v>166</v>
      </c>
      <c r="E1279" s="37" t="s">
        <v>166</v>
      </c>
      <c r="F1279" s="44" t="s">
        <v>166</v>
      </c>
      <c r="G1279" s="33" t="s">
        <v>166</v>
      </c>
      <c r="H1279" s="33" t="s">
        <v>166</v>
      </c>
      <c r="I1279" s="30"/>
      <c r="J1279" s="18" t="s">
        <v>166</v>
      </c>
      <c r="K1279" s="36" t="s">
        <v>166</v>
      </c>
      <c r="L1279" s="21"/>
    </row>
    <row r="1280" spans="1:12" x14ac:dyDescent="0.25">
      <c r="A1280" s="28" t="s">
        <v>166</v>
      </c>
      <c r="B1280" s="36" t="s">
        <v>166</v>
      </c>
      <c r="C1280" s="36" t="s">
        <v>1767</v>
      </c>
      <c r="D1280" s="30" t="s">
        <v>166</v>
      </c>
      <c r="E1280" s="37" t="s">
        <v>166</v>
      </c>
      <c r="F1280" s="44" t="s">
        <v>166</v>
      </c>
      <c r="G1280" s="33" t="s">
        <v>166</v>
      </c>
      <c r="H1280" s="33" t="s">
        <v>166</v>
      </c>
      <c r="I1280" s="30"/>
      <c r="J1280" s="18" t="s">
        <v>166</v>
      </c>
      <c r="K1280" s="36" t="s">
        <v>166</v>
      </c>
      <c r="L1280" s="21"/>
    </row>
    <row r="1281" spans="1:12" x14ac:dyDescent="0.25">
      <c r="A1281" s="28" t="s">
        <v>166</v>
      </c>
      <c r="B1281" s="36" t="s">
        <v>166</v>
      </c>
      <c r="C1281" s="36" t="s">
        <v>1767</v>
      </c>
      <c r="D1281" s="30" t="s">
        <v>166</v>
      </c>
      <c r="E1281" s="37" t="s">
        <v>166</v>
      </c>
      <c r="F1281" s="44" t="s">
        <v>166</v>
      </c>
      <c r="G1281" s="33" t="s">
        <v>166</v>
      </c>
      <c r="H1281" s="33" t="s">
        <v>166</v>
      </c>
      <c r="I1281" s="30"/>
      <c r="J1281" s="18" t="s">
        <v>166</v>
      </c>
      <c r="K1281" s="36" t="s">
        <v>166</v>
      </c>
      <c r="L1281" s="21"/>
    </row>
    <row r="1282" spans="1:12" x14ac:dyDescent="0.25">
      <c r="A1282" s="28" t="s">
        <v>166</v>
      </c>
      <c r="B1282" s="36" t="s">
        <v>166</v>
      </c>
      <c r="C1282" s="36" t="s">
        <v>1767</v>
      </c>
      <c r="D1282" s="30" t="s">
        <v>166</v>
      </c>
      <c r="E1282" s="37" t="s">
        <v>166</v>
      </c>
      <c r="F1282" s="44" t="s">
        <v>166</v>
      </c>
      <c r="G1282" s="33" t="s">
        <v>166</v>
      </c>
      <c r="H1282" s="33" t="s">
        <v>166</v>
      </c>
      <c r="I1282" s="30"/>
      <c r="J1282" s="18" t="s">
        <v>166</v>
      </c>
      <c r="K1282" s="36" t="s">
        <v>166</v>
      </c>
      <c r="L1282" s="21"/>
    </row>
    <row r="1283" spans="1:12" x14ac:dyDescent="0.25">
      <c r="A1283" s="28" t="s">
        <v>166</v>
      </c>
      <c r="B1283" s="36" t="s">
        <v>166</v>
      </c>
      <c r="C1283" s="36" t="s">
        <v>1767</v>
      </c>
      <c r="D1283" s="30" t="s">
        <v>166</v>
      </c>
      <c r="E1283" s="37" t="s">
        <v>166</v>
      </c>
      <c r="F1283" s="44" t="s">
        <v>166</v>
      </c>
      <c r="G1283" s="33" t="s">
        <v>166</v>
      </c>
      <c r="H1283" s="33" t="s">
        <v>166</v>
      </c>
      <c r="I1283" s="30"/>
      <c r="J1283" s="18" t="s">
        <v>166</v>
      </c>
      <c r="K1283" s="36" t="s">
        <v>166</v>
      </c>
      <c r="L1283" s="21"/>
    </row>
    <row r="1284" spans="1:12" x14ac:dyDescent="0.25">
      <c r="A1284" s="28" t="s">
        <v>166</v>
      </c>
      <c r="B1284" s="36" t="s">
        <v>166</v>
      </c>
      <c r="C1284" s="36" t="s">
        <v>1767</v>
      </c>
      <c r="D1284" s="30" t="s">
        <v>166</v>
      </c>
      <c r="E1284" s="37" t="s">
        <v>166</v>
      </c>
      <c r="F1284" s="44" t="s">
        <v>166</v>
      </c>
      <c r="G1284" s="33" t="s">
        <v>166</v>
      </c>
      <c r="H1284" s="33" t="s">
        <v>166</v>
      </c>
      <c r="I1284" s="30"/>
      <c r="J1284" s="18" t="s">
        <v>166</v>
      </c>
      <c r="K1284" s="36" t="s">
        <v>166</v>
      </c>
      <c r="L1284" s="21"/>
    </row>
    <row r="1285" spans="1:12" x14ac:dyDescent="0.25">
      <c r="A1285" s="28" t="s">
        <v>166</v>
      </c>
      <c r="B1285" s="36" t="s">
        <v>166</v>
      </c>
      <c r="C1285" s="36" t="s">
        <v>1767</v>
      </c>
      <c r="D1285" s="30" t="s">
        <v>166</v>
      </c>
      <c r="E1285" s="37" t="s">
        <v>166</v>
      </c>
      <c r="F1285" s="44" t="s">
        <v>166</v>
      </c>
      <c r="G1285" s="33" t="s">
        <v>166</v>
      </c>
      <c r="H1285" s="33" t="s">
        <v>166</v>
      </c>
      <c r="I1285" s="30"/>
      <c r="J1285" s="18" t="s">
        <v>166</v>
      </c>
      <c r="K1285" s="36" t="s">
        <v>166</v>
      </c>
      <c r="L1285" s="21"/>
    </row>
    <row r="1286" spans="1:12" x14ac:dyDescent="0.25">
      <c r="A1286" s="28" t="s">
        <v>166</v>
      </c>
      <c r="B1286" s="36" t="s">
        <v>166</v>
      </c>
      <c r="C1286" s="36" t="s">
        <v>1767</v>
      </c>
      <c r="D1286" s="30" t="s">
        <v>166</v>
      </c>
      <c r="E1286" s="37" t="s">
        <v>166</v>
      </c>
      <c r="F1286" s="44" t="s">
        <v>166</v>
      </c>
      <c r="G1286" s="33" t="s">
        <v>166</v>
      </c>
      <c r="H1286" s="33" t="s">
        <v>166</v>
      </c>
      <c r="I1286" s="30"/>
      <c r="J1286" s="18" t="s">
        <v>166</v>
      </c>
      <c r="K1286" s="36" t="s">
        <v>166</v>
      </c>
      <c r="L1286" s="21"/>
    </row>
    <row r="1287" spans="1:12" x14ac:dyDescent="0.25">
      <c r="A1287" s="28" t="s">
        <v>166</v>
      </c>
      <c r="B1287" s="36" t="s">
        <v>166</v>
      </c>
      <c r="C1287" s="36" t="s">
        <v>1767</v>
      </c>
      <c r="D1287" s="30" t="s">
        <v>166</v>
      </c>
      <c r="E1287" s="37" t="s">
        <v>166</v>
      </c>
      <c r="F1287" s="44" t="s">
        <v>166</v>
      </c>
      <c r="G1287" s="33" t="s">
        <v>166</v>
      </c>
      <c r="H1287" s="33" t="s">
        <v>166</v>
      </c>
      <c r="I1287" s="30"/>
      <c r="J1287" s="18" t="s">
        <v>166</v>
      </c>
      <c r="K1287" s="36" t="s">
        <v>166</v>
      </c>
      <c r="L1287" s="21"/>
    </row>
    <row r="1288" spans="1:12" x14ac:dyDescent="0.25">
      <c r="A1288" s="28" t="s">
        <v>166</v>
      </c>
      <c r="B1288" s="36" t="s">
        <v>166</v>
      </c>
      <c r="C1288" s="36" t="s">
        <v>1767</v>
      </c>
      <c r="D1288" s="30" t="s">
        <v>166</v>
      </c>
      <c r="E1288" s="37" t="s">
        <v>166</v>
      </c>
      <c r="F1288" s="44" t="s">
        <v>166</v>
      </c>
      <c r="G1288" s="33" t="s">
        <v>166</v>
      </c>
      <c r="H1288" s="33" t="s">
        <v>166</v>
      </c>
      <c r="I1288" s="30"/>
      <c r="J1288" s="18" t="s">
        <v>166</v>
      </c>
      <c r="K1288" s="36" t="s">
        <v>166</v>
      </c>
      <c r="L1288" s="21"/>
    </row>
    <row r="1289" spans="1:12" x14ac:dyDescent="0.25">
      <c r="A1289" s="28" t="s">
        <v>166</v>
      </c>
      <c r="B1289" s="36" t="s">
        <v>166</v>
      </c>
      <c r="C1289" s="36" t="s">
        <v>1767</v>
      </c>
      <c r="D1289" s="30" t="s">
        <v>166</v>
      </c>
      <c r="E1289" s="37" t="s">
        <v>166</v>
      </c>
      <c r="F1289" s="44" t="s">
        <v>166</v>
      </c>
      <c r="G1289" s="33" t="s">
        <v>166</v>
      </c>
      <c r="H1289" s="33" t="s">
        <v>166</v>
      </c>
      <c r="I1289" s="30"/>
      <c r="J1289" s="18" t="s">
        <v>166</v>
      </c>
      <c r="K1289" s="36" t="s">
        <v>166</v>
      </c>
      <c r="L1289" s="21"/>
    </row>
    <row r="1290" spans="1:12" x14ac:dyDescent="0.25">
      <c r="A1290" s="28" t="s">
        <v>166</v>
      </c>
      <c r="B1290" s="36" t="s">
        <v>166</v>
      </c>
      <c r="C1290" s="36" t="s">
        <v>1767</v>
      </c>
      <c r="D1290" s="30" t="s">
        <v>166</v>
      </c>
      <c r="E1290" s="37" t="s">
        <v>166</v>
      </c>
      <c r="F1290" s="44" t="s">
        <v>166</v>
      </c>
      <c r="G1290" s="33" t="s">
        <v>166</v>
      </c>
      <c r="H1290" s="33" t="s">
        <v>166</v>
      </c>
      <c r="I1290" s="30"/>
      <c r="J1290" s="18" t="s">
        <v>166</v>
      </c>
      <c r="K1290" s="36" t="s">
        <v>166</v>
      </c>
      <c r="L1290" s="21"/>
    </row>
    <row r="1291" spans="1:12" x14ac:dyDescent="0.25">
      <c r="A1291" s="28" t="s">
        <v>166</v>
      </c>
      <c r="B1291" s="36" t="s">
        <v>166</v>
      </c>
      <c r="C1291" s="36" t="s">
        <v>1767</v>
      </c>
      <c r="D1291" s="30" t="s">
        <v>166</v>
      </c>
      <c r="E1291" s="37" t="s">
        <v>166</v>
      </c>
      <c r="F1291" s="44" t="s">
        <v>166</v>
      </c>
      <c r="G1291" s="33" t="s">
        <v>166</v>
      </c>
      <c r="H1291" s="33" t="s">
        <v>166</v>
      </c>
      <c r="I1291" s="30"/>
      <c r="J1291" s="18" t="s">
        <v>166</v>
      </c>
      <c r="K1291" s="36" t="s">
        <v>166</v>
      </c>
      <c r="L1291" s="21"/>
    </row>
    <row r="1292" spans="1:12" x14ac:dyDescent="0.25">
      <c r="A1292" s="28" t="s">
        <v>166</v>
      </c>
      <c r="B1292" s="36" t="s">
        <v>166</v>
      </c>
      <c r="C1292" s="36" t="s">
        <v>1767</v>
      </c>
      <c r="D1292" s="30" t="s">
        <v>166</v>
      </c>
      <c r="E1292" s="37" t="s">
        <v>166</v>
      </c>
      <c r="F1292" s="44" t="s">
        <v>166</v>
      </c>
      <c r="G1292" s="33" t="s">
        <v>166</v>
      </c>
      <c r="H1292" s="33" t="s">
        <v>166</v>
      </c>
      <c r="I1292" s="30"/>
      <c r="J1292" s="18" t="s">
        <v>166</v>
      </c>
      <c r="K1292" s="36" t="s">
        <v>166</v>
      </c>
      <c r="L1292" s="21"/>
    </row>
    <row r="1293" spans="1:12" x14ac:dyDescent="0.25">
      <c r="A1293" s="28" t="s">
        <v>166</v>
      </c>
      <c r="B1293" s="36" t="s">
        <v>166</v>
      </c>
      <c r="C1293" s="36" t="s">
        <v>1767</v>
      </c>
      <c r="D1293" s="30" t="s">
        <v>166</v>
      </c>
      <c r="E1293" s="37" t="s">
        <v>166</v>
      </c>
      <c r="F1293" s="44" t="s">
        <v>166</v>
      </c>
      <c r="G1293" s="33" t="s">
        <v>166</v>
      </c>
      <c r="H1293" s="33" t="s">
        <v>166</v>
      </c>
      <c r="I1293" s="30"/>
      <c r="J1293" s="18" t="s">
        <v>166</v>
      </c>
      <c r="K1293" s="36" t="s">
        <v>166</v>
      </c>
      <c r="L1293" s="21"/>
    </row>
    <row r="1294" spans="1:12" x14ac:dyDescent="0.25">
      <c r="A1294" s="28" t="s">
        <v>166</v>
      </c>
      <c r="B1294" s="36" t="s">
        <v>166</v>
      </c>
      <c r="C1294" s="36" t="s">
        <v>1767</v>
      </c>
      <c r="D1294" s="30" t="s">
        <v>166</v>
      </c>
      <c r="E1294" s="37" t="s">
        <v>166</v>
      </c>
      <c r="F1294" s="44" t="s">
        <v>166</v>
      </c>
      <c r="G1294" s="33" t="s">
        <v>166</v>
      </c>
      <c r="H1294" s="33" t="s">
        <v>166</v>
      </c>
      <c r="I1294" s="30"/>
      <c r="J1294" s="18" t="s">
        <v>166</v>
      </c>
      <c r="K1294" s="36" t="s">
        <v>166</v>
      </c>
      <c r="L1294" s="21"/>
    </row>
    <row r="1295" spans="1:12" x14ac:dyDescent="0.25">
      <c r="A1295" s="28" t="s">
        <v>166</v>
      </c>
      <c r="B1295" s="36" t="s">
        <v>166</v>
      </c>
      <c r="C1295" s="36" t="s">
        <v>1767</v>
      </c>
      <c r="D1295" s="30" t="s">
        <v>166</v>
      </c>
      <c r="E1295" s="37" t="s">
        <v>166</v>
      </c>
      <c r="F1295" s="44" t="s">
        <v>166</v>
      </c>
      <c r="G1295" s="33" t="s">
        <v>166</v>
      </c>
      <c r="H1295" s="33" t="s">
        <v>166</v>
      </c>
      <c r="I1295" s="30"/>
      <c r="J1295" s="18" t="s">
        <v>166</v>
      </c>
      <c r="K1295" s="36" t="s">
        <v>166</v>
      </c>
      <c r="L1295" s="21"/>
    </row>
    <row r="1296" spans="1:12" x14ac:dyDescent="0.25">
      <c r="A1296" s="28" t="s">
        <v>166</v>
      </c>
      <c r="B1296" s="36" t="s">
        <v>166</v>
      </c>
      <c r="C1296" s="36" t="s">
        <v>1767</v>
      </c>
      <c r="D1296" s="30" t="s">
        <v>166</v>
      </c>
      <c r="E1296" s="37" t="s">
        <v>166</v>
      </c>
      <c r="F1296" s="44" t="s">
        <v>166</v>
      </c>
      <c r="G1296" s="33" t="s">
        <v>166</v>
      </c>
      <c r="H1296" s="33" t="s">
        <v>166</v>
      </c>
      <c r="I1296" s="30"/>
      <c r="J1296" s="18" t="s">
        <v>166</v>
      </c>
      <c r="K1296" s="36" t="s">
        <v>166</v>
      </c>
      <c r="L1296" s="21"/>
    </row>
    <row r="1297" spans="1:12" x14ac:dyDescent="0.25">
      <c r="A1297" s="28" t="s">
        <v>166</v>
      </c>
      <c r="B1297" s="36" t="s">
        <v>166</v>
      </c>
      <c r="C1297" s="36" t="s">
        <v>1767</v>
      </c>
      <c r="D1297" s="30" t="s">
        <v>166</v>
      </c>
      <c r="E1297" s="37" t="s">
        <v>166</v>
      </c>
      <c r="F1297" s="44" t="s">
        <v>166</v>
      </c>
      <c r="G1297" s="33" t="s">
        <v>166</v>
      </c>
      <c r="H1297" s="33" t="s">
        <v>166</v>
      </c>
      <c r="I1297" s="30"/>
      <c r="J1297" s="18" t="s">
        <v>166</v>
      </c>
      <c r="K1297" s="36" t="s">
        <v>166</v>
      </c>
      <c r="L1297" s="21"/>
    </row>
    <row r="1298" spans="1:12" x14ac:dyDescent="0.25">
      <c r="A1298" s="28" t="s">
        <v>166</v>
      </c>
      <c r="B1298" s="36" t="s">
        <v>166</v>
      </c>
      <c r="C1298" s="36" t="s">
        <v>1767</v>
      </c>
      <c r="D1298" s="30" t="s">
        <v>166</v>
      </c>
      <c r="E1298" s="37" t="s">
        <v>166</v>
      </c>
      <c r="F1298" s="44" t="s">
        <v>166</v>
      </c>
      <c r="G1298" s="33" t="s">
        <v>166</v>
      </c>
      <c r="H1298" s="33" t="s">
        <v>166</v>
      </c>
      <c r="I1298" s="30"/>
      <c r="J1298" s="18" t="s">
        <v>166</v>
      </c>
      <c r="K1298" s="36" t="s">
        <v>166</v>
      </c>
      <c r="L1298" s="21"/>
    </row>
    <row r="1299" spans="1:12" x14ac:dyDescent="0.25">
      <c r="A1299" s="28" t="s">
        <v>166</v>
      </c>
      <c r="B1299" s="36" t="s">
        <v>166</v>
      </c>
      <c r="C1299" s="36" t="s">
        <v>1767</v>
      </c>
      <c r="D1299" s="30" t="s">
        <v>166</v>
      </c>
      <c r="E1299" s="37" t="s">
        <v>166</v>
      </c>
      <c r="F1299" s="44" t="s">
        <v>166</v>
      </c>
      <c r="G1299" s="33" t="s">
        <v>166</v>
      </c>
      <c r="H1299" s="33" t="s">
        <v>166</v>
      </c>
      <c r="I1299" s="30"/>
      <c r="J1299" s="18" t="s">
        <v>166</v>
      </c>
      <c r="K1299" s="36" t="s">
        <v>166</v>
      </c>
      <c r="L1299" s="21"/>
    </row>
    <row r="1300" spans="1:12" x14ac:dyDescent="0.25">
      <c r="A1300" s="28" t="s">
        <v>166</v>
      </c>
      <c r="B1300" s="36" t="s">
        <v>166</v>
      </c>
      <c r="C1300" s="36" t="s">
        <v>1767</v>
      </c>
      <c r="D1300" s="30" t="s">
        <v>166</v>
      </c>
      <c r="E1300" s="37" t="s">
        <v>166</v>
      </c>
      <c r="F1300" s="44" t="s">
        <v>166</v>
      </c>
      <c r="G1300" s="33" t="s">
        <v>166</v>
      </c>
      <c r="H1300" s="33" t="s">
        <v>166</v>
      </c>
      <c r="I1300" s="30"/>
      <c r="J1300" s="18" t="s">
        <v>166</v>
      </c>
      <c r="K1300" s="36" t="s">
        <v>166</v>
      </c>
      <c r="L1300" s="21"/>
    </row>
    <row r="1301" spans="1:12" x14ac:dyDescent="0.25">
      <c r="A1301" s="28" t="s">
        <v>166</v>
      </c>
      <c r="B1301" s="36" t="s">
        <v>166</v>
      </c>
      <c r="C1301" s="36" t="s">
        <v>1767</v>
      </c>
      <c r="D1301" s="30" t="s">
        <v>166</v>
      </c>
      <c r="E1301" s="37" t="s">
        <v>166</v>
      </c>
      <c r="F1301" s="44" t="s">
        <v>166</v>
      </c>
      <c r="G1301" s="33" t="s">
        <v>166</v>
      </c>
      <c r="H1301" s="33" t="s">
        <v>166</v>
      </c>
      <c r="I1301" s="30"/>
      <c r="J1301" s="18" t="s">
        <v>166</v>
      </c>
      <c r="K1301" s="36" t="s">
        <v>166</v>
      </c>
      <c r="L1301" s="21"/>
    </row>
    <row r="1302" spans="1:12" x14ac:dyDescent="0.25">
      <c r="A1302" s="28" t="s">
        <v>166</v>
      </c>
      <c r="B1302" s="36" t="s">
        <v>166</v>
      </c>
      <c r="C1302" s="36" t="s">
        <v>1767</v>
      </c>
      <c r="D1302" s="30" t="s">
        <v>166</v>
      </c>
      <c r="E1302" s="37" t="s">
        <v>166</v>
      </c>
      <c r="F1302" s="44" t="s">
        <v>166</v>
      </c>
      <c r="G1302" s="33" t="s">
        <v>166</v>
      </c>
      <c r="H1302" s="33" t="s">
        <v>166</v>
      </c>
      <c r="I1302" s="30"/>
      <c r="J1302" s="18" t="s">
        <v>166</v>
      </c>
      <c r="K1302" s="36" t="s">
        <v>166</v>
      </c>
      <c r="L1302" s="21"/>
    </row>
    <row r="1303" spans="1:12" x14ac:dyDescent="0.25">
      <c r="A1303" s="28" t="s">
        <v>166</v>
      </c>
      <c r="B1303" s="36" t="s">
        <v>166</v>
      </c>
      <c r="C1303" s="36" t="s">
        <v>1767</v>
      </c>
      <c r="D1303" s="30" t="s">
        <v>166</v>
      </c>
      <c r="E1303" s="37" t="s">
        <v>166</v>
      </c>
      <c r="F1303" s="44" t="s">
        <v>166</v>
      </c>
      <c r="G1303" s="33" t="s">
        <v>166</v>
      </c>
      <c r="H1303" s="33" t="s">
        <v>166</v>
      </c>
      <c r="I1303" s="30"/>
      <c r="J1303" s="18" t="s">
        <v>166</v>
      </c>
      <c r="K1303" s="36" t="s">
        <v>166</v>
      </c>
      <c r="L1303" s="21"/>
    </row>
    <row r="1304" spans="1:12" x14ac:dyDescent="0.25">
      <c r="A1304" s="28" t="s">
        <v>166</v>
      </c>
      <c r="B1304" s="36" t="s">
        <v>166</v>
      </c>
      <c r="C1304" s="36" t="s">
        <v>1767</v>
      </c>
      <c r="D1304" s="30" t="s">
        <v>166</v>
      </c>
      <c r="E1304" s="37" t="s">
        <v>166</v>
      </c>
      <c r="F1304" s="44" t="s">
        <v>166</v>
      </c>
      <c r="G1304" s="33" t="s">
        <v>166</v>
      </c>
      <c r="H1304" s="33" t="s">
        <v>166</v>
      </c>
      <c r="I1304" s="30"/>
      <c r="J1304" s="18" t="s">
        <v>166</v>
      </c>
      <c r="K1304" s="36" t="s">
        <v>166</v>
      </c>
      <c r="L1304" s="21"/>
    </row>
    <row r="1305" spans="1:12" x14ac:dyDescent="0.25">
      <c r="A1305" s="28" t="s">
        <v>166</v>
      </c>
      <c r="B1305" s="36" t="s">
        <v>166</v>
      </c>
      <c r="C1305" s="36" t="s">
        <v>1767</v>
      </c>
      <c r="D1305" s="30" t="s">
        <v>166</v>
      </c>
      <c r="E1305" s="37" t="s">
        <v>166</v>
      </c>
      <c r="F1305" s="44" t="s">
        <v>166</v>
      </c>
      <c r="G1305" s="33" t="s">
        <v>166</v>
      </c>
      <c r="H1305" s="33" t="s">
        <v>166</v>
      </c>
      <c r="I1305" s="30"/>
      <c r="J1305" s="18" t="s">
        <v>166</v>
      </c>
      <c r="K1305" s="36" t="s">
        <v>166</v>
      </c>
      <c r="L1305" s="21"/>
    </row>
    <row r="1306" spans="1:12" x14ac:dyDescent="0.25">
      <c r="A1306" s="28" t="s">
        <v>166</v>
      </c>
      <c r="B1306" s="36" t="s">
        <v>166</v>
      </c>
      <c r="C1306" s="36" t="s">
        <v>1767</v>
      </c>
      <c r="D1306" s="30" t="s">
        <v>166</v>
      </c>
      <c r="E1306" s="37" t="s">
        <v>166</v>
      </c>
      <c r="F1306" s="44" t="s">
        <v>166</v>
      </c>
      <c r="G1306" s="33" t="s">
        <v>166</v>
      </c>
      <c r="H1306" s="33" t="s">
        <v>166</v>
      </c>
      <c r="I1306" s="30"/>
      <c r="J1306" s="18" t="s">
        <v>166</v>
      </c>
      <c r="K1306" s="36" t="s">
        <v>166</v>
      </c>
      <c r="L1306" s="21"/>
    </row>
    <row r="1307" spans="1:12" x14ac:dyDescent="0.25">
      <c r="A1307" s="28" t="s">
        <v>166</v>
      </c>
      <c r="B1307" s="36" t="s">
        <v>166</v>
      </c>
      <c r="C1307" s="36" t="s">
        <v>1767</v>
      </c>
      <c r="D1307" s="30" t="s">
        <v>166</v>
      </c>
      <c r="E1307" s="37" t="s">
        <v>166</v>
      </c>
      <c r="F1307" s="44" t="s">
        <v>166</v>
      </c>
      <c r="G1307" s="33" t="s">
        <v>166</v>
      </c>
      <c r="H1307" s="33" t="s">
        <v>166</v>
      </c>
      <c r="I1307" s="30"/>
      <c r="J1307" s="18" t="s">
        <v>166</v>
      </c>
      <c r="K1307" s="36" t="s">
        <v>166</v>
      </c>
      <c r="L1307" s="21"/>
    </row>
    <row r="1308" spans="1:12" x14ac:dyDescent="0.25">
      <c r="A1308" s="28" t="s">
        <v>166</v>
      </c>
      <c r="B1308" s="36" t="s">
        <v>166</v>
      </c>
      <c r="C1308" s="36" t="s">
        <v>1767</v>
      </c>
      <c r="D1308" s="30" t="s">
        <v>166</v>
      </c>
      <c r="E1308" s="37" t="s">
        <v>166</v>
      </c>
      <c r="F1308" s="44" t="s">
        <v>166</v>
      </c>
      <c r="G1308" s="33" t="s">
        <v>166</v>
      </c>
      <c r="H1308" s="33" t="s">
        <v>166</v>
      </c>
      <c r="I1308" s="30"/>
      <c r="J1308" s="18" t="s">
        <v>166</v>
      </c>
      <c r="K1308" s="36" t="s">
        <v>166</v>
      </c>
      <c r="L1308" s="21"/>
    </row>
    <row r="1309" spans="1:12" x14ac:dyDescent="0.25">
      <c r="A1309" s="28" t="s">
        <v>166</v>
      </c>
      <c r="B1309" s="36" t="s">
        <v>166</v>
      </c>
      <c r="C1309" s="36" t="s">
        <v>1767</v>
      </c>
      <c r="D1309" s="30" t="s">
        <v>166</v>
      </c>
      <c r="E1309" s="37" t="s">
        <v>166</v>
      </c>
      <c r="F1309" s="44" t="s">
        <v>166</v>
      </c>
      <c r="G1309" s="33" t="s">
        <v>166</v>
      </c>
      <c r="H1309" s="33" t="s">
        <v>166</v>
      </c>
      <c r="I1309" s="30"/>
      <c r="J1309" s="18" t="s">
        <v>166</v>
      </c>
      <c r="K1309" s="36" t="s">
        <v>166</v>
      </c>
      <c r="L1309" s="21"/>
    </row>
    <row r="1310" spans="1:12" x14ac:dyDescent="0.25">
      <c r="A1310" s="28" t="s">
        <v>166</v>
      </c>
      <c r="B1310" s="36" t="s">
        <v>166</v>
      </c>
      <c r="C1310" s="36" t="s">
        <v>1767</v>
      </c>
      <c r="D1310" s="30" t="s">
        <v>166</v>
      </c>
      <c r="E1310" s="37" t="s">
        <v>166</v>
      </c>
      <c r="F1310" s="44" t="s">
        <v>166</v>
      </c>
      <c r="G1310" s="33" t="s">
        <v>166</v>
      </c>
      <c r="H1310" s="33" t="s">
        <v>166</v>
      </c>
      <c r="I1310" s="30"/>
      <c r="J1310" s="18" t="s">
        <v>166</v>
      </c>
      <c r="K1310" s="36" t="s">
        <v>166</v>
      </c>
      <c r="L1310" s="21"/>
    </row>
    <row r="1311" spans="1:12" x14ac:dyDescent="0.25">
      <c r="A1311" s="28" t="s">
        <v>166</v>
      </c>
      <c r="B1311" s="36" t="s">
        <v>166</v>
      </c>
      <c r="C1311" s="36" t="s">
        <v>1767</v>
      </c>
      <c r="D1311" s="30" t="s">
        <v>166</v>
      </c>
      <c r="E1311" s="37" t="s">
        <v>166</v>
      </c>
      <c r="F1311" s="44" t="s">
        <v>166</v>
      </c>
      <c r="G1311" s="33" t="s">
        <v>166</v>
      </c>
      <c r="H1311" s="33" t="s">
        <v>166</v>
      </c>
      <c r="I1311" s="30"/>
      <c r="J1311" s="18" t="s">
        <v>166</v>
      </c>
      <c r="K1311" s="36" t="s">
        <v>166</v>
      </c>
      <c r="L1311" s="21"/>
    </row>
    <row r="1312" spans="1:12" x14ac:dyDescent="0.25">
      <c r="A1312" s="28" t="s">
        <v>166</v>
      </c>
      <c r="B1312" s="36" t="s">
        <v>166</v>
      </c>
      <c r="C1312" s="36" t="s">
        <v>1767</v>
      </c>
      <c r="D1312" s="30" t="s">
        <v>166</v>
      </c>
      <c r="E1312" s="37" t="s">
        <v>166</v>
      </c>
      <c r="F1312" s="44" t="s">
        <v>166</v>
      </c>
      <c r="G1312" s="33" t="s">
        <v>166</v>
      </c>
      <c r="H1312" s="33" t="s">
        <v>166</v>
      </c>
      <c r="I1312" s="30"/>
      <c r="J1312" s="18" t="s">
        <v>166</v>
      </c>
      <c r="K1312" s="36" t="s">
        <v>166</v>
      </c>
      <c r="L1312" s="21"/>
    </row>
    <row r="1313" spans="1:12" x14ac:dyDescent="0.25">
      <c r="A1313" s="28" t="s">
        <v>166</v>
      </c>
      <c r="B1313" s="36" t="s">
        <v>166</v>
      </c>
      <c r="C1313" s="36" t="s">
        <v>1767</v>
      </c>
      <c r="D1313" s="30" t="s">
        <v>166</v>
      </c>
      <c r="E1313" s="37" t="s">
        <v>166</v>
      </c>
      <c r="F1313" s="44" t="s">
        <v>166</v>
      </c>
      <c r="G1313" s="33" t="s">
        <v>166</v>
      </c>
      <c r="H1313" s="33" t="s">
        <v>166</v>
      </c>
      <c r="I1313" s="30"/>
      <c r="J1313" s="18" t="s">
        <v>166</v>
      </c>
      <c r="K1313" s="36" t="s">
        <v>166</v>
      </c>
      <c r="L1313" s="21"/>
    </row>
    <row r="1314" spans="1:12" x14ac:dyDescent="0.25">
      <c r="A1314" s="28" t="s">
        <v>166</v>
      </c>
      <c r="B1314" s="36" t="s">
        <v>166</v>
      </c>
      <c r="C1314" s="36" t="s">
        <v>1767</v>
      </c>
      <c r="D1314" s="30" t="s">
        <v>166</v>
      </c>
      <c r="E1314" s="37" t="s">
        <v>166</v>
      </c>
      <c r="F1314" s="44" t="s">
        <v>166</v>
      </c>
      <c r="G1314" s="33" t="s">
        <v>166</v>
      </c>
      <c r="H1314" s="33" t="s">
        <v>166</v>
      </c>
      <c r="I1314" s="30"/>
      <c r="J1314" s="18" t="s">
        <v>166</v>
      </c>
      <c r="K1314" s="36" t="s">
        <v>166</v>
      </c>
      <c r="L1314" s="21"/>
    </row>
    <row r="1315" spans="1:12" x14ac:dyDescent="0.25">
      <c r="A1315" s="28" t="s">
        <v>166</v>
      </c>
      <c r="B1315" s="36" t="s">
        <v>166</v>
      </c>
      <c r="C1315" s="36" t="s">
        <v>1767</v>
      </c>
      <c r="D1315" s="30" t="s">
        <v>166</v>
      </c>
      <c r="E1315" s="37" t="s">
        <v>166</v>
      </c>
      <c r="F1315" s="44" t="s">
        <v>166</v>
      </c>
      <c r="G1315" s="33" t="s">
        <v>166</v>
      </c>
      <c r="H1315" s="33" t="s">
        <v>166</v>
      </c>
      <c r="I1315" s="30"/>
      <c r="J1315" s="18" t="s">
        <v>166</v>
      </c>
      <c r="K1315" s="36" t="s">
        <v>166</v>
      </c>
      <c r="L1315" s="21"/>
    </row>
    <row r="1316" spans="1:12" x14ac:dyDescent="0.25">
      <c r="A1316" s="28" t="s">
        <v>166</v>
      </c>
      <c r="B1316" s="36" t="s">
        <v>166</v>
      </c>
      <c r="C1316" s="36" t="s">
        <v>1767</v>
      </c>
      <c r="D1316" s="30" t="s">
        <v>166</v>
      </c>
      <c r="E1316" s="37" t="s">
        <v>166</v>
      </c>
      <c r="F1316" s="44" t="s">
        <v>166</v>
      </c>
      <c r="G1316" s="33" t="s">
        <v>166</v>
      </c>
      <c r="H1316" s="33" t="s">
        <v>166</v>
      </c>
      <c r="I1316" s="30"/>
      <c r="J1316" s="18" t="s">
        <v>166</v>
      </c>
      <c r="K1316" s="36" t="s">
        <v>166</v>
      </c>
      <c r="L1316" s="21"/>
    </row>
    <row r="1317" spans="1:12" x14ac:dyDescent="0.25">
      <c r="A1317" s="28" t="s">
        <v>166</v>
      </c>
      <c r="B1317" s="36" t="s">
        <v>166</v>
      </c>
      <c r="C1317" s="36" t="s">
        <v>1767</v>
      </c>
      <c r="D1317" s="30" t="s">
        <v>166</v>
      </c>
      <c r="E1317" s="37" t="s">
        <v>166</v>
      </c>
      <c r="F1317" s="44" t="s">
        <v>166</v>
      </c>
      <c r="G1317" s="33" t="s">
        <v>166</v>
      </c>
      <c r="H1317" s="33" t="s">
        <v>166</v>
      </c>
      <c r="I1317" s="30"/>
      <c r="J1317" s="18" t="s">
        <v>166</v>
      </c>
      <c r="K1317" s="36" t="s">
        <v>166</v>
      </c>
      <c r="L1317" s="21"/>
    </row>
    <row r="1318" spans="1:12" x14ac:dyDescent="0.25">
      <c r="A1318" s="28" t="s">
        <v>166</v>
      </c>
      <c r="B1318" s="36" t="s">
        <v>166</v>
      </c>
      <c r="C1318" s="36" t="s">
        <v>1767</v>
      </c>
      <c r="D1318" s="30" t="s">
        <v>166</v>
      </c>
      <c r="E1318" s="37" t="s">
        <v>166</v>
      </c>
      <c r="F1318" s="44" t="s">
        <v>166</v>
      </c>
      <c r="G1318" s="33" t="s">
        <v>166</v>
      </c>
      <c r="H1318" s="33" t="s">
        <v>166</v>
      </c>
      <c r="I1318" s="30"/>
      <c r="J1318" s="18" t="s">
        <v>166</v>
      </c>
      <c r="K1318" s="36" t="s">
        <v>166</v>
      </c>
      <c r="L1318" s="21"/>
    </row>
    <row r="1319" spans="1:12" x14ac:dyDescent="0.25">
      <c r="A1319" s="28" t="s">
        <v>166</v>
      </c>
      <c r="B1319" s="36" t="s">
        <v>166</v>
      </c>
      <c r="C1319" s="36" t="s">
        <v>1767</v>
      </c>
      <c r="D1319" s="30" t="s">
        <v>166</v>
      </c>
      <c r="E1319" s="37" t="s">
        <v>166</v>
      </c>
      <c r="F1319" s="44" t="s">
        <v>166</v>
      </c>
      <c r="G1319" s="33" t="s">
        <v>166</v>
      </c>
      <c r="H1319" s="33" t="s">
        <v>166</v>
      </c>
      <c r="I1319" s="30"/>
      <c r="J1319" s="18" t="s">
        <v>166</v>
      </c>
      <c r="K1319" s="36" t="s">
        <v>166</v>
      </c>
      <c r="L1319" s="21"/>
    </row>
    <row r="1320" spans="1:12" x14ac:dyDescent="0.25">
      <c r="A1320" s="28" t="s">
        <v>166</v>
      </c>
      <c r="B1320" s="36" t="s">
        <v>166</v>
      </c>
      <c r="C1320" s="36" t="s">
        <v>1767</v>
      </c>
      <c r="D1320" s="30" t="s">
        <v>166</v>
      </c>
      <c r="E1320" s="37" t="s">
        <v>166</v>
      </c>
      <c r="F1320" s="44" t="s">
        <v>166</v>
      </c>
      <c r="G1320" s="33" t="s">
        <v>166</v>
      </c>
      <c r="H1320" s="33" t="s">
        <v>166</v>
      </c>
      <c r="I1320" s="30"/>
      <c r="J1320" s="18" t="s">
        <v>166</v>
      </c>
      <c r="K1320" s="36" t="s">
        <v>166</v>
      </c>
      <c r="L1320" s="21"/>
    </row>
    <row r="1321" spans="1:12" x14ac:dyDescent="0.25">
      <c r="A1321" s="28" t="s">
        <v>166</v>
      </c>
      <c r="B1321" s="36" t="s">
        <v>166</v>
      </c>
      <c r="C1321" s="36" t="s">
        <v>1767</v>
      </c>
      <c r="D1321" s="30" t="s">
        <v>166</v>
      </c>
      <c r="E1321" s="37" t="s">
        <v>166</v>
      </c>
      <c r="F1321" s="44" t="s">
        <v>166</v>
      </c>
      <c r="G1321" s="33" t="s">
        <v>166</v>
      </c>
      <c r="H1321" s="33" t="s">
        <v>166</v>
      </c>
      <c r="I1321" s="30"/>
      <c r="J1321" s="18" t="s">
        <v>166</v>
      </c>
      <c r="K1321" s="36" t="s">
        <v>166</v>
      </c>
      <c r="L1321" s="21"/>
    </row>
    <row r="1322" spans="1:12" x14ac:dyDescent="0.25">
      <c r="A1322" s="28" t="s">
        <v>166</v>
      </c>
      <c r="B1322" s="36" t="s">
        <v>166</v>
      </c>
      <c r="C1322" s="36" t="s">
        <v>1767</v>
      </c>
      <c r="D1322" s="30" t="s">
        <v>166</v>
      </c>
      <c r="E1322" s="37" t="s">
        <v>166</v>
      </c>
      <c r="F1322" s="44" t="s">
        <v>166</v>
      </c>
      <c r="G1322" s="33" t="s">
        <v>166</v>
      </c>
      <c r="H1322" s="33" t="s">
        <v>166</v>
      </c>
      <c r="I1322" s="30"/>
      <c r="J1322" s="18" t="s">
        <v>166</v>
      </c>
      <c r="K1322" s="36" t="s">
        <v>166</v>
      </c>
      <c r="L1322" s="21"/>
    </row>
    <row r="1323" spans="1:12" x14ac:dyDescent="0.25">
      <c r="A1323" s="28" t="s">
        <v>166</v>
      </c>
      <c r="B1323" s="36" t="s">
        <v>166</v>
      </c>
      <c r="C1323" s="36" t="s">
        <v>1767</v>
      </c>
      <c r="D1323" s="30" t="s">
        <v>166</v>
      </c>
      <c r="E1323" s="37" t="s">
        <v>166</v>
      </c>
      <c r="F1323" s="44" t="s">
        <v>166</v>
      </c>
      <c r="G1323" s="33" t="s">
        <v>166</v>
      </c>
      <c r="H1323" s="33" t="s">
        <v>166</v>
      </c>
      <c r="I1323" s="30"/>
      <c r="J1323" s="18" t="s">
        <v>166</v>
      </c>
      <c r="K1323" s="36" t="s">
        <v>166</v>
      </c>
      <c r="L1323" s="21"/>
    </row>
    <row r="1324" spans="1:12" x14ac:dyDescent="0.25">
      <c r="A1324" s="28" t="s">
        <v>166</v>
      </c>
      <c r="B1324" s="36" t="s">
        <v>166</v>
      </c>
      <c r="C1324" s="36" t="s">
        <v>1767</v>
      </c>
      <c r="D1324" s="30" t="s">
        <v>166</v>
      </c>
      <c r="E1324" s="37" t="s">
        <v>166</v>
      </c>
      <c r="F1324" s="44" t="s">
        <v>166</v>
      </c>
      <c r="G1324" s="33" t="s">
        <v>166</v>
      </c>
      <c r="H1324" s="33" t="s">
        <v>166</v>
      </c>
      <c r="I1324" s="30"/>
      <c r="J1324" s="18" t="s">
        <v>166</v>
      </c>
      <c r="K1324" s="36" t="s">
        <v>166</v>
      </c>
      <c r="L1324" s="21"/>
    </row>
    <row r="1325" spans="1:12" x14ac:dyDescent="0.25">
      <c r="A1325" s="28" t="s">
        <v>166</v>
      </c>
      <c r="B1325" s="36" t="s">
        <v>166</v>
      </c>
      <c r="C1325" s="36" t="s">
        <v>1767</v>
      </c>
      <c r="D1325" s="30" t="s">
        <v>166</v>
      </c>
      <c r="E1325" s="37" t="s">
        <v>166</v>
      </c>
      <c r="F1325" s="44" t="s">
        <v>166</v>
      </c>
      <c r="G1325" s="33" t="s">
        <v>166</v>
      </c>
      <c r="H1325" s="33" t="s">
        <v>166</v>
      </c>
      <c r="I1325" s="30"/>
      <c r="J1325" s="18" t="s">
        <v>166</v>
      </c>
      <c r="K1325" s="36" t="s">
        <v>166</v>
      </c>
      <c r="L1325" s="21"/>
    </row>
    <row r="1326" spans="1:12" x14ac:dyDescent="0.25">
      <c r="A1326" s="28" t="s">
        <v>166</v>
      </c>
      <c r="B1326" s="36" t="s">
        <v>166</v>
      </c>
      <c r="C1326" s="36" t="s">
        <v>1767</v>
      </c>
      <c r="D1326" s="30" t="s">
        <v>166</v>
      </c>
      <c r="E1326" s="37" t="s">
        <v>166</v>
      </c>
      <c r="F1326" s="44" t="s">
        <v>166</v>
      </c>
      <c r="G1326" s="33" t="s">
        <v>166</v>
      </c>
      <c r="H1326" s="33" t="s">
        <v>166</v>
      </c>
      <c r="I1326" s="30"/>
      <c r="J1326" s="18" t="s">
        <v>166</v>
      </c>
      <c r="K1326" s="36" t="s">
        <v>166</v>
      </c>
      <c r="L1326" s="21"/>
    </row>
    <row r="1327" spans="1:12" x14ac:dyDescent="0.25">
      <c r="A1327" s="28" t="s">
        <v>166</v>
      </c>
      <c r="B1327" s="36" t="s">
        <v>166</v>
      </c>
      <c r="C1327" s="36" t="s">
        <v>1767</v>
      </c>
      <c r="D1327" s="30" t="s">
        <v>166</v>
      </c>
      <c r="E1327" s="37" t="s">
        <v>166</v>
      </c>
      <c r="F1327" s="44" t="s">
        <v>166</v>
      </c>
      <c r="G1327" s="33" t="s">
        <v>166</v>
      </c>
      <c r="H1327" s="33" t="s">
        <v>166</v>
      </c>
      <c r="I1327" s="30"/>
      <c r="J1327" s="18" t="s">
        <v>166</v>
      </c>
      <c r="K1327" s="36" t="s">
        <v>166</v>
      </c>
      <c r="L1327" s="21"/>
    </row>
    <row r="1328" spans="1:12" x14ac:dyDescent="0.25">
      <c r="A1328" s="28" t="s">
        <v>166</v>
      </c>
      <c r="B1328" s="36" t="s">
        <v>166</v>
      </c>
      <c r="C1328" s="36" t="s">
        <v>1767</v>
      </c>
      <c r="D1328" s="30" t="s">
        <v>166</v>
      </c>
      <c r="E1328" s="37" t="s">
        <v>166</v>
      </c>
      <c r="F1328" s="44" t="s">
        <v>166</v>
      </c>
      <c r="G1328" s="33" t="s">
        <v>166</v>
      </c>
      <c r="H1328" s="33" t="s">
        <v>166</v>
      </c>
      <c r="I1328" s="30"/>
      <c r="J1328" s="18" t="s">
        <v>166</v>
      </c>
      <c r="K1328" s="36" t="s">
        <v>166</v>
      </c>
      <c r="L1328" s="21"/>
    </row>
    <row r="1329" spans="1:12" x14ac:dyDescent="0.25">
      <c r="A1329" s="28" t="s">
        <v>166</v>
      </c>
      <c r="B1329" s="36" t="s">
        <v>166</v>
      </c>
      <c r="C1329" s="36" t="s">
        <v>1767</v>
      </c>
      <c r="D1329" s="30" t="s">
        <v>166</v>
      </c>
      <c r="E1329" s="37" t="s">
        <v>166</v>
      </c>
      <c r="F1329" s="44" t="s">
        <v>166</v>
      </c>
      <c r="G1329" s="33" t="s">
        <v>166</v>
      </c>
      <c r="H1329" s="33" t="s">
        <v>166</v>
      </c>
      <c r="I1329" s="30"/>
      <c r="J1329" s="18" t="s">
        <v>166</v>
      </c>
      <c r="K1329" s="36" t="s">
        <v>166</v>
      </c>
      <c r="L1329" s="21"/>
    </row>
    <row r="1330" spans="1:12" x14ac:dyDescent="0.25">
      <c r="A1330" s="28" t="s">
        <v>166</v>
      </c>
      <c r="B1330" s="36" t="s">
        <v>166</v>
      </c>
      <c r="C1330" s="36" t="s">
        <v>1767</v>
      </c>
      <c r="D1330" s="30" t="s">
        <v>166</v>
      </c>
      <c r="E1330" s="37" t="s">
        <v>166</v>
      </c>
      <c r="F1330" s="44" t="s">
        <v>166</v>
      </c>
      <c r="G1330" s="33" t="s">
        <v>166</v>
      </c>
      <c r="H1330" s="33" t="s">
        <v>166</v>
      </c>
      <c r="I1330" s="30"/>
      <c r="J1330" s="18" t="s">
        <v>166</v>
      </c>
      <c r="K1330" s="36" t="s">
        <v>166</v>
      </c>
      <c r="L1330" s="21"/>
    </row>
    <row r="1331" spans="1:12" x14ac:dyDescent="0.25">
      <c r="A1331" s="28" t="s">
        <v>166</v>
      </c>
      <c r="B1331" s="36" t="s">
        <v>166</v>
      </c>
      <c r="C1331" s="36" t="s">
        <v>1767</v>
      </c>
      <c r="D1331" s="30" t="s">
        <v>166</v>
      </c>
      <c r="E1331" s="37" t="s">
        <v>166</v>
      </c>
      <c r="F1331" s="44" t="s">
        <v>166</v>
      </c>
      <c r="G1331" s="33" t="s">
        <v>166</v>
      </c>
      <c r="H1331" s="33" t="s">
        <v>166</v>
      </c>
      <c r="I1331" s="30"/>
      <c r="J1331" s="18" t="s">
        <v>166</v>
      </c>
      <c r="K1331" s="36" t="s">
        <v>166</v>
      </c>
      <c r="L1331" s="21"/>
    </row>
    <row r="1332" spans="1:12" x14ac:dyDescent="0.25">
      <c r="A1332" s="28" t="s">
        <v>166</v>
      </c>
      <c r="B1332" s="36" t="s">
        <v>166</v>
      </c>
      <c r="C1332" s="36" t="s">
        <v>1767</v>
      </c>
      <c r="D1332" s="30" t="s">
        <v>166</v>
      </c>
      <c r="E1332" s="37" t="s">
        <v>166</v>
      </c>
      <c r="F1332" s="44" t="s">
        <v>166</v>
      </c>
      <c r="G1332" s="33" t="s">
        <v>166</v>
      </c>
      <c r="H1332" s="33" t="s">
        <v>166</v>
      </c>
      <c r="I1332" s="30"/>
      <c r="J1332" s="18" t="s">
        <v>166</v>
      </c>
      <c r="K1332" s="36" t="s">
        <v>166</v>
      </c>
      <c r="L1332" s="21"/>
    </row>
    <row r="1333" spans="1:12" x14ac:dyDescent="0.25">
      <c r="A1333" s="28" t="s">
        <v>166</v>
      </c>
      <c r="B1333" s="36" t="s">
        <v>166</v>
      </c>
      <c r="C1333" s="36" t="s">
        <v>1767</v>
      </c>
      <c r="D1333" s="30" t="s">
        <v>166</v>
      </c>
      <c r="E1333" s="37" t="s">
        <v>166</v>
      </c>
      <c r="F1333" s="44" t="s">
        <v>166</v>
      </c>
      <c r="G1333" s="33" t="s">
        <v>166</v>
      </c>
      <c r="H1333" s="33" t="s">
        <v>166</v>
      </c>
      <c r="I1333" s="30"/>
      <c r="J1333" s="18" t="s">
        <v>166</v>
      </c>
      <c r="K1333" s="36" t="s">
        <v>166</v>
      </c>
      <c r="L1333" s="21"/>
    </row>
    <row r="1334" spans="1:12" x14ac:dyDescent="0.25">
      <c r="A1334" s="28" t="s">
        <v>166</v>
      </c>
      <c r="B1334" s="36" t="s">
        <v>166</v>
      </c>
      <c r="C1334" s="36" t="s">
        <v>1767</v>
      </c>
      <c r="D1334" s="30" t="s">
        <v>166</v>
      </c>
      <c r="E1334" s="37" t="s">
        <v>166</v>
      </c>
      <c r="F1334" s="44" t="s">
        <v>166</v>
      </c>
      <c r="G1334" s="33" t="s">
        <v>166</v>
      </c>
      <c r="H1334" s="33" t="s">
        <v>166</v>
      </c>
      <c r="I1334" s="30"/>
      <c r="J1334" s="18" t="s">
        <v>166</v>
      </c>
      <c r="K1334" s="36" t="s">
        <v>166</v>
      </c>
      <c r="L1334" s="21"/>
    </row>
    <row r="1335" spans="1:12" x14ac:dyDescent="0.25">
      <c r="A1335" s="28" t="s">
        <v>166</v>
      </c>
      <c r="B1335" s="36" t="s">
        <v>166</v>
      </c>
      <c r="C1335" s="36" t="s">
        <v>1767</v>
      </c>
      <c r="D1335" s="30" t="s">
        <v>166</v>
      </c>
      <c r="E1335" s="37" t="s">
        <v>166</v>
      </c>
      <c r="F1335" s="44" t="s">
        <v>166</v>
      </c>
      <c r="G1335" s="33" t="s">
        <v>166</v>
      </c>
      <c r="H1335" s="33" t="s">
        <v>166</v>
      </c>
      <c r="I1335" s="30"/>
      <c r="J1335" s="18" t="s">
        <v>166</v>
      </c>
      <c r="K1335" s="36" t="s">
        <v>166</v>
      </c>
      <c r="L1335" s="21"/>
    </row>
    <row r="1336" spans="1:12" x14ac:dyDescent="0.25">
      <c r="A1336" s="28" t="s">
        <v>166</v>
      </c>
      <c r="B1336" s="36" t="s">
        <v>166</v>
      </c>
      <c r="C1336" s="36" t="s">
        <v>1767</v>
      </c>
      <c r="D1336" s="30" t="s">
        <v>166</v>
      </c>
      <c r="E1336" s="37" t="s">
        <v>166</v>
      </c>
      <c r="F1336" s="44" t="s">
        <v>166</v>
      </c>
      <c r="G1336" s="33" t="s">
        <v>166</v>
      </c>
      <c r="H1336" s="33" t="s">
        <v>166</v>
      </c>
      <c r="I1336" s="30"/>
      <c r="J1336" s="18" t="s">
        <v>166</v>
      </c>
      <c r="K1336" s="36" t="s">
        <v>166</v>
      </c>
      <c r="L1336" s="21"/>
    </row>
    <row r="1337" spans="1:12" x14ac:dyDescent="0.25">
      <c r="A1337" s="28" t="s">
        <v>166</v>
      </c>
      <c r="B1337" s="36" t="s">
        <v>166</v>
      </c>
      <c r="C1337" s="36" t="s">
        <v>1767</v>
      </c>
      <c r="D1337" s="30" t="s">
        <v>166</v>
      </c>
      <c r="E1337" s="37" t="s">
        <v>166</v>
      </c>
      <c r="F1337" s="44" t="s">
        <v>166</v>
      </c>
      <c r="G1337" s="33" t="s">
        <v>166</v>
      </c>
      <c r="H1337" s="33" t="s">
        <v>166</v>
      </c>
      <c r="I1337" s="30"/>
      <c r="J1337" s="18" t="s">
        <v>166</v>
      </c>
      <c r="K1337" s="36" t="s">
        <v>166</v>
      </c>
      <c r="L1337" s="21"/>
    </row>
    <row r="1338" spans="1:12" x14ac:dyDescent="0.25">
      <c r="A1338" s="28" t="s">
        <v>166</v>
      </c>
      <c r="B1338" s="36" t="s">
        <v>166</v>
      </c>
      <c r="C1338" s="36" t="s">
        <v>1767</v>
      </c>
      <c r="D1338" s="30" t="s">
        <v>166</v>
      </c>
      <c r="E1338" s="37" t="s">
        <v>166</v>
      </c>
      <c r="F1338" s="44" t="s">
        <v>166</v>
      </c>
      <c r="G1338" s="33" t="s">
        <v>166</v>
      </c>
      <c r="H1338" s="33" t="s">
        <v>166</v>
      </c>
      <c r="I1338" s="30"/>
      <c r="J1338" s="18" t="s">
        <v>166</v>
      </c>
      <c r="K1338" s="36" t="s">
        <v>166</v>
      </c>
      <c r="L1338" s="21"/>
    </row>
    <row r="1339" spans="1:12" x14ac:dyDescent="0.25">
      <c r="A1339" s="28" t="s">
        <v>166</v>
      </c>
      <c r="B1339" s="36" t="s">
        <v>166</v>
      </c>
      <c r="C1339" s="36" t="s">
        <v>1767</v>
      </c>
      <c r="D1339" s="30" t="s">
        <v>166</v>
      </c>
      <c r="E1339" s="37" t="s">
        <v>166</v>
      </c>
      <c r="F1339" s="44" t="s">
        <v>166</v>
      </c>
      <c r="G1339" s="33" t="s">
        <v>166</v>
      </c>
      <c r="H1339" s="33" t="s">
        <v>166</v>
      </c>
      <c r="I1339" s="30"/>
      <c r="J1339" s="18" t="s">
        <v>166</v>
      </c>
      <c r="K1339" s="36" t="s">
        <v>166</v>
      </c>
      <c r="L1339" s="21"/>
    </row>
    <row r="1340" spans="1:12" x14ac:dyDescent="0.25">
      <c r="A1340" s="28" t="s">
        <v>166</v>
      </c>
      <c r="B1340" s="36" t="s">
        <v>166</v>
      </c>
      <c r="C1340" s="36" t="s">
        <v>1767</v>
      </c>
      <c r="D1340" s="30" t="s">
        <v>166</v>
      </c>
      <c r="E1340" s="37" t="s">
        <v>166</v>
      </c>
      <c r="F1340" s="44" t="s">
        <v>166</v>
      </c>
      <c r="G1340" s="33" t="s">
        <v>166</v>
      </c>
      <c r="H1340" s="33" t="s">
        <v>166</v>
      </c>
      <c r="I1340" s="30"/>
      <c r="J1340" s="18" t="s">
        <v>166</v>
      </c>
      <c r="K1340" s="36" t="s">
        <v>166</v>
      </c>
      <c r="L1340" s="21"/>
    </row>
    <row r="1341" spans="1:12" x14ac:dyDescent="0.25">
      <c r="A1341" s="28" t="s">
        <v>166</v>
      </c>
      <c r="B1341" s="36" t="s">
        <v>166</v>
      </c>
      <c r="C1341" s="36" t="s">
        <v>1767</v>
      </c>
      <c r="D1341" s="30" t="s">
        <v>166</v>
      </c>
      <c r="E1341" s="37" t="s">
        <v>166</v>
      </c>
      <c r="F1341" s="44" t="s">
        <v>166</v>
      </c>
      <c r="G1341" s="33" t="s">
        <v>166</v>
      </c>
      <c r="H1341" s="33" t="s">
        <v>166</v>
      </c>
      <c r="I1341" s="30"/>
      <c r="J1341" s="18" t="s">
        <v>166</v>
      </c>
      <c r="K1341" s="36" t="s">
        <v>166</v>
      </c>
      <c r="L1341" s="21"/>
    </row>
    <row r="1342" spans="1:12" x14ac:dyDescent="0.25">
      <c r="A1342" s="28" t="s">
        <v>166</v>
      </c>
      <c r="B1342" s="36" t="s">
        <v>166</v>
      </c>
      <c r="C1342" s="36" t="s">
        <v>1767</v>
      </c>
      <c r="D1342" s="30" t="s">
        <v>166</v>
      </c>
      <c r="E1342" s="37" t="s">
        <v>166</v>
      </c>
      <c r="F1342" s="44" t="s">
        <v>166</v>
      </c>
      <c r="G1342" s="33" t="s">
        <v>166</v>
      </c>
      <c r="H1342" s="33" t="s">
        <v>166</v>
      </c>
      <c r="I1342" s="30"/>
      <c r="J1342" s="18" t="s">
        <v>166</v>
      </c>
      <c r="K1342" s="36" t="s">
        <v>166</v>
      </c>
      <c r="L1342" s="21"/>
    </row>
    <row r="1343" spans="1:12" x14ac:dyDescent="0.25">
      <c r="A1343" s="28" t="s">
        <v>166</v>
      </c>
      <c r="B1343" s="36" t="s">
        <v>166</v>
      </c>
      <c r="C1343" s="36" t="s">
        <v>1767</v>
      </c>
      <c r="D1343" s="30" t="s">
        <v>166</v>
      </c>
      <c r="E1343" s="37" t="s">
        <v>166</v>
      </c>
      <c r="F1343" s="44" t="s">
        <v>166</v>
      </c>
      <c r="G1343" s="33" t="s">
        <v>166</v>
      </c>
      <c r="H1343" s="33" t="s">
        <v>166</v>
      </c>
      <c r="I1343" s="30"/>
      <c r="J1343" s="18" t="s">
        <v>166</v>
      </c>
      <c r="K1343" s="36" t="s">
        <v>166</v>
      </c>
      <c r="L1343" s="21"/>
    </row>
    <row r="1344" spans="1:12" x14ac:dyDescent="0.25">
      <c r="A1344" s="28" t="s">
        <v>166</v>
      </c>
      <c r="B1344" s="36" t="s">
        <v>166</v>
      </c>
      <c r="C1344" s="36" t="s">
        <v>1767</v>
      </c>
      <c r="D1344" s="30" t="s">
        <v>166</v>
      </c>
      <c r="E1344" s="37" t="s">
        <v>166</v>
      </c>
      <c r="F1344" s="44" t="s">
        <v>166</v>
      </c>
      <c r="G1344" s="33" t="s">
        <v>166</v>
      </c>
      <c r="H1344" s="33" t="s">
        <v>166</v>
      </c>
      <c r="I1344" s="30"/>
      <c r="J1344" s="18" t="s">
        <v>166</v>
      </c>
      <c r="K1344" s="36" t="s">
        <v>166</v>
      </c>
      <c r="L1344" s="21"/>
    </row>
    <row r="1345" spans="1:12" x14ac:dyDescent="0.25">
      <c r="A1345" s="28" t="s">
        <v>166</v>
      </c>
      <c r="B1345" s="36" t="s">
        <v>166</v>
      </c>
      <c r="C1345" s="36" t="s">
        <v>1767</v>
      </c>
      <c r="D1345" s="30" t="s">
        <v>166</v>
      </c>
      <c r="E1345" s="37" t="s">
        <v>166</v>
      </c>
      <c r="F1345" s="44" t="s">
        <v>166</v>
      </c>
      <c r="G1345" s="33" t="s">
        <v>166</v>
      </c>
      <c r="H1345" s="33" t="s">
        <v>166</v>
      </c>
      <c r="I1345" s="30"/>
      <c r="J1345" s="18" t="s">
        <v>166</v>
      </c>
      <c r="K1345" s="36" t="s">
        <v>166</v>
      </c>
      <c r="L1345" s="21"/>
    </row>
    <row r="1346" spans="1:12" x14ac:dyDescent="0.25">
      <c r="A1346" s="28" t="s">
        <v>166</v>
      </c>
      <c r="B1346" s="36" t="s">
        <v>166</v>
      </c>
      <c r="C1346" s="36" t="s">
        <v>1767</v>
      </c>
      <c r="D1346" s="30" t="s">
        <v>166</v>
      </c>
      <c r="E1346" s="37" t="s">
        <v>166</v>
      </c>
      <c r="F1346" s="44" t="s">
        <v>166</v>
      </c>
      <c r="G1346" s="33" t="s">
        <v>166</v>
      </c>
      <c r="H1346" s="33" t="s">
        <v>166</v>
      </c>
      <c r="I1346" s="30"/>
      <c r="J1346" s="18" t="s">
        <v>166</v>
      </c>
      <c r="K1346" s="36" t="s">
        <v>166</v>
      </c>
      <c r="L1346" s="21"/>
    </row>
    <row r="1347" spans="1:12" x14ac:dyDescent="0.25">
      <c r="A1347" s="28" t="s">
        <v>166</v>
      </c>
      <c r="B1347" s="36" t="s">
        <v>166</v>
      </c>
      <c r="C1347" s="36" t="s">
        <v>1767</v>
      </c>
      <c r="D1347" s="30" t="s">
        <v>166</v>
      </c>
      <c r="E1347" s="37" t="s">
        <v>166</v>
      </c>
      <c r="F1347" s="44" t="s">
        <v>166</v>
      </c>
      <c r="G1347" s="33" t="s">
        <v>166</v>
      </c>
      <c r="H1347" s="33" t="s">
        <v>166</v>
      </c>
      <c r="I1347" s="30"/>
      <c r="J1347" s="18" t="s">
        <v>166</v>
      </c>
      <c r="K1347" s="36" t="s">
        <v>166</v>
      </c>
      <c r="L1347" s="21"/>
    </row>
    <row r="1348" spans="1:12" x14ac:dyDescent="0.25">
      <c r="A1348" s="28" t="s">
        <v>166</v>
      </c>
      <c r="B1348" s="36" t="s">
        <v>166</v>
      </c>
      <c r="C1348" s="36" t="s">
        <v>1767</v>
      </c>
      <c r="D1348" s="30" t="s">
        <v>166</v>
      </c>
      <c r="E1348" s="37" t="s">
        <v>166</v>
      </c>
      <c r="F1348" s="44" t="s">
        <v>166</v>
      </c>
      <c r="G1348" s="33" t="s">
        <v>166</v>
      </c>
      <c r="H1348" s="33" t="s">
        <v>166</v>
      </c>
      <c r="I1348" s="30"/>
      <c r="J1348" s="18" t="s">
        <v>166</v>
      </c>
      <c r="K1348" s="36" t="s">
        <v>166</v>
      </c>
      <c r="L1348" s="21"/>
    </row>
    <row r="1349" spans="1:12" x14ac:dyDescent="0.25">
      <c r="A1349" s="28" t="s">
        <v>166</v>
      </c>
      <c r="B1349" s="36" t="s">
        <v>166</v>
      </c>
      <c r="C1349" s="36" t="s">
        <v>1767</v>
      </c>
      <c r="D1349" s="30" t="s">
        <v>166</v>
      </c>
      <c r="E1349" s="37" t="s">
        <v>166</v>
      </c>
      <c r="F1349" s="44" t="s">
        <v>166</v>
      </c>
      <c r="G1349" s="33" t="s">
        <v>166</v>
      </c>
      <c r="H1349" s="33" t="s">
        <v>166</v>
      </c>
      <c r="I1349" s="30"/>
      <c r="J1349" s="18" t="s">
        <v>166</v>
      </c>
      <c r="K1349" s="36" t="s">
        <v>166</v>
      </c>
      <c r="L1349" s="21"/>
    </row>
    <row r="1350" spans="1:12" x14ac:dyDescent="0.25">
      <c r="A1350" s="28" t="s">
        <v>166</v>
      </c>
      <c r="B1350" s="36" t="s">
        <v>166</v>
      </c>
      <c r="C1350" s="36" t="s">
        <v>1767</v>
      </c>
      <c r="D1350" s="30" t="s">
        <v>166</v>
      </c>
      <c r="E1350" s="37" t="s">
        <v>166</v>
      </c>
      <c r="F1350" s="44" t="s">
        <v>166</v>
      </c>
      <c r="G1350" s="33" t="s">
        <v>166</v>
      </c>
      <c r="H1350" s="33" t="s">
        <v>166</v>
      </c>
      <c r="I1350" s="30"/>
      <c r="J1350" s="18" t="s">
        <v>166</v>
      </c>
      <c r="K1350" s="36" t="s">
        <v>166</v>
      </c>
      <c r="L1350" s="21"/>
    </row>
    <row r="1351" spans="1:12" x14ac:dyDescent="0.25">
      <c r="A1351" s="28" t="s">
        <v>166</v>
      </c>
      <c r="B1351" s="36" t="s">
        <v>166</v>
      </c>
      <c r="C1351" s="36" t="s">
        <v>1767</v>
      </c>
      <c r="D1351" s="30" t="s">
        <v>166</v>
      </c>
      <c r="E1351" s="37" t="s">
        <v>166</v>
      </c>
      <c r="F1351" s="44" t="s">
        <v>166</v>
      </c>
      <c r="G1351" s="33" t="s">
        <v>166</v>
      </c>
      <c r="H1351" s="33" t="s">
        <v>166</v>
      </c>
      <c r="I1351" s="30"/>
      <c r="J1351" s="18" t="s">
        <v>166</v>
      </c>
      <c r="K1351" s="36" t="s">
        <v>166</v>
      </c>
      <c r="L1351" s="21"/>
    </row>
    <row r="1352" spans="1:12" x14ac:dyDescent="0.25">
      <c r="A1352" s="28" t="s">
        <v>166</v>
      </c>
      <c r="B1352" s="36" t="s">
        <v>166</v>
      </c>
      <c r="C1352" s="36" t="s">
        <v>1767</v>
      </c>
      <c r="D1352" s="30" t="s">
        <v>166</v>
      </c>
      <c r="E1352" s="37" t="s">
        <v>166</v>
      </c>
      <c r="F1352" s="44" t="s">
        <v>166</v>
      </c>
      <c r="G1352" s="33" t="s">
        <v>166</v>
      </c>
      <c r="H1352" s="33" t="s">
        <v>166</v>
      </c>
      <c r="I1352" s="30"/>
      <c r="J1352" s="18" t="s">
        <v>166</v>
      </c>
      <c r="K1352" s="36" t="s">
        <v>166</v>
      </c>
      <c r="L1352" s="21"/>
    </row>
    <row r="1353" spans="1:12" x14ac:dyDescent="0.25">
      <c r="A1353" s="28" t="s">
        <v>166</v>
      </c>
      <c r="B1353" s="36" t="s">
        <v>166</v>
      </c>
      <c r="C1353" s="36" t="s">
        <v>1767</v>
      </c>
      <c r="D1353" s="30" t="s">
        <v>166</v>
      </c>
      <c r="E1353" s="37" t="s">
        <v>166</v>
      </c>
      <c r="F1353" s="44" t="s">
        <v>166</v>
      </c>
      <c r="G1353" s="33" t="s">
        <v>166</v>
      </c>
      <c r="H1353" s="33" t="s">
        <v>166</v>
      </c>
      <c r="I1353" s="30"/>
      <c r="J1353" s="18" t="s">
        <v>166</v>
      </c>
      <c r="K1353" s="36" t="s">
        <v>166</v>
      </c>
      <c r="L1353" s="21"/>
    </row>
    <row r="1354" spans="1:12" x14ac:dyDescent="0.25">
      <c r="A1354" s="28" t="s">
        <v>166</v>
      </c>
      <c r="B1354" s="36" t="s">
        <v>166</v>
      </c>
      <c r="C1354" s="36" t="s">
        <v>1767</v>
      </c>
      <c r="D1354" s="30" t="s">
        <v>166</v>
      </c>
      <c r="E1354" s="37" t="s">
        <v>166</v>
      </c>
      <c r="F1354" s="44" t="s">
        <v>166</v>
      </c>
      <c r="G1354" s="33" t="s">
        <v>166</v>
      </c>
      <c r="H1354" s="33" t="s">
        <v>166</v>
      </c>
      <c r="I1354" s="30"/>
      <c r="J1354" s="18" t="s">
        <v>166</v>
      </c>
      <c r="K1354" s="36" t="s">
        <v>166</v>
      </c>
      <c r="L1354" s="21"/>
    </row>
    <row r="1355" spans="1:12" x14ac:dyDescent="0.25">
      <c r="A1355" s="28" t="s">
        <v>166</v>
      </c>
      <c r="B1355" s="36" t="s">
        <v>166</v>
      </c>
      <c r="C1355" s="36" t="s">
        <v>1767</v>
      </c>
      <c r="D1355" s="30" t="s">
        <v>166</v>
      </c>
      <c r="E1355" s="37" t="s">
        <v>166</v>
      </c>
      <c r="F1355" s="44" t="s">
        <v>166</v>
      </c>
      <c r="G1355" s="33" t="s">
        <v>166</v>
      </c>
      <c r="H1355" s="33" t="s">
        <v>166</v>
      </c>
      <c r="I1355" s="30"/>
      <c r="J1355" s="18" t="s">
        <v>166</v>
      </c>
      <c r="K1355" s="36" t="s">
        <v>166</v>
      </c>
      <c r="L1355" s="21"/>
    </row>
    <row r="1356" spans="1:12" x14ac:dyDescent="0.25">
      <c r="A1356" s="28" t="s">
        <v>166</v>
      </c>
      <c r="B1356" s="36" t="s">
        <v>166</v>
      </c>
      <c r="C1356" s="36" t="s">
        <v>1767</v>
      </c>
      <c r="D1356" s="30" t="s">
        <v>166</v>
      </c>
      <c r="E1356" s="37" t="s">
        <v>166</v>
      </c>
      <c r="F1356" s="44" t="s">
        <v>166</v>
      </c>
      <c r="G1356" s="33" t="s">
        <v>166</v>
      </c>
      <c r="H1356" s="33" t="s">
        <v>166</v>
      </c>
      <c r="I1356" s="30"/>
      <c r="J1356" s="18" t="s">
        <v>166</v>
      </c>
      <c r="K1356" s="36" t="s">
        <v>166</v>
      </c>
      <c r="L1356" s="21"/>
    </row>
    <row r="1357" spans="1:12" x14ac:dyDescent="0.25">
      <c r="A1357" s="28" t="s">
        <v>166</v>
      </c>
      <c r="B1357" s="36" t="s">
        <v>166</v>
      </c>
      <c r="C1357" s="36" t="s">
        <v>1767</v>
      </c>
      <c r="D1357" s="30" t="s">
        <v>166</v>
      </c>
      <c r="E1357" s="37" t="s">
        <v>166</v>
      </c>
      <c r="F1357" s="44" t="s">
        <v>166</v>
      </c>
      <c r="G1357" s="33" t="s">
        <v>166</v>
      </c>
      <c r="H1357" s="33" t="s">
        <v>166</v>
      </c>
      <c r="I1357" s="30"/>
      <c r="J1357" s="18" t="s">
        <v>166</v>
      </c>
      <c r="K1357" s="36" t="s">
        <v>166</v>
      </c>
      <c r="L1357" s="21"/>
    </row>
    <row r="1358" spans="1:12" x14ac:dyDescent="0.25">
      <c r="A1358" s="28" t="s">
        <v>166</v>
      </c>
      <c r="B1358" s="36" t="s">
        <v>166</v>
      </c>
      <c r="C1358" s="36" t="s">
        <v>1767</v>
      </c>
      <c r="D1358" s="30" t="s">
        <v>166</v>
      </c>
      <c r="E1358" s="37" t="s">
        <v>166</v>
      </c>
      <c r="F1358" s="44" t="s">
        <v>166</v>
      </c>
      <c r="G1358" s="33" t="s">
        <v>166</v>
      </c>
      <c r="H1358" s="33" t="s">
        <v>166</v>
      </c>
      <c r="I1358" s="30"/>
      <c r="J1358" s="18" t="s">
        <v>166</v>
      </c>
      <c r="K1358" s="36" t="s">
        <v>166</v>
      </c>
      <c r="L1358" s="21"/>
    </row>
    <row r="1359" spans="1:12" x14ac:dyDescent="0.25">
      <c r="A1359" s="28" t="s">
        <v>166</v>
      </c>
      <c r="B1359" s="36" t="s">
        <v>166</v>
      </c>
      <c r="C1359" s="36" t="s">
        <v>1767</v>
      </c>
      <c r="D1359" s="30" t="s">
        <v>166</v>
      </c>
      <c r="E1359" s="37" t="s">
        <v>166</v>
      </c>
      <c r="F1359" s="44" t="s">
        <v>166</v>
      </c>
      <c r="G1359" s="33" t="s">
        <v>166</v>
      </c>
      <c r="H1359" s="33" t="s">
        <v>166</v>
      </c>
      <c r="I1359" s="30"/>
      <c r="J1359" s="18" t="s">
        <v>166</v>
      </c>
      <c r="K1359" s="36" t="s">
        <v>166</v>
      </c>
      <c r="L1359" s="21"/>
    </row>
    <row r="1360" spans="1:12" x14ac:dyDescent="0.25">
      <c r="A1360" s="28" t="s">
        <v>166</v>
      </c>
      <c r="B1360" s="36" t="s">
        <v>166</v>
      </c>
      <c r="C1360" s="36" t="s">
        <v>1767</v>
      </c>
      <c r="D1360" s="30" t="s">
        <v>166</v>
      </c>
      <c r="E1360" s="37" t="s">
        <v>166</v>
      </c>
      <c r="F1360" s="44" t="s">
        <v>166</v>
      </c>
      <c r="G1360" s="33" t="s">
        <v>166</v>
      </c>
      <c r="H1360" s="33" t="s">
        <v>166</v>
      </c>
      <c r="I1360" s="30"/>
      <c r="J1360" s="18" t="s">
        <v>166</v>
      </c>
      <c r="K1360" s="36" t="s">
        <v>166</v>
      </c>
      <c r="L1360" s="21"/>
    </row>
    <row r="1361" spans="1:12" x14ac:dyDescent="0.25">
      <c r="A1361" s="28" t="s">
        <v>166</v>
      </c>
      <c r="B1361" s="36" t="s">
        <v>166</v>
      </c>
      <c r="C1361" s="36" t="s">
        <v>1767</v>
      </c>
      <c r="D1361" s="30" t="s">
        <v>166</v>
      </c>
      <c r="E1361" s="37" t="s">
        <v>166</v>
      </c>
      <c r="F1361" s="44" t="s">
        <v>166</v>
      </c>
      <c r="G1361" s="33" t="s">
        <v>166</v>
      </c>
      <c r="H1361" s="33" t="s">
        <v>166</v>
      </c>
      <c r="I1361" s="30"/>
      <c r="J1361" s="18" t="s">
        <v>166</v>
      </c>
      <c r="K1361" s="36" t="s">
        <v>166</v>
      </c>
      <c r="L1361" s="21"/>
    </row>
    <row r="1362" spans="1:12" x14ac:dyDescent="0.25">
      <c r="A1362" s="28" t="s">
        <v>166</v>
      </c>
      <c r="B1362" s="36" t="s">
        <v>166</v>
      </c>
      <c r="C1362" s="36" t="s">
        <v>1767</v>
      </c>
      <c r="D1362" s="30" t="s">
        <v>166</v>
      </c>
      <c r="E1362" s="37" t="s">
        <v>166</v>
      </c>
      <c r="F1362" s="44" t="s">
        <v>166</v>
      </c>
      <c r="G1362" s="33" t="s">
        <v>166</v>
      </c>
      <c r="H1362" s="33" t="s">
        <v>166</v>
      </c>
      <c r="I1362" s="30"/>
      <c r="J1362" s="18" t="s">
        <v>166</v>
      </c>
      <c r="K1362" s="36" t="s">
        <v>166</v>
      </c>
      <c r="L1362" s="21"/>
    </row>
    <row r="1363" spans="1:12" x14ac:dyDescent="0.25">
      <c r="A1363" s="28" t="s">
        <v>166</v>
      </c>
      <c r="B1363" s="36" t="s">
        <v>166</v>
      </c>
      <c r="C1363" s="36" t="s">
        <v>1767</v>
      </c>
      <c r="D1363" s="30" t="s">
        <v>166</v>
      </c>
      <c r="E1363" s="37" t="s">
        <v>166</v>
      </c>
      <c r="F1363" s="44" t="s">
        <v>166</v>
      </c>
      <c r="G1363" s="33" t="s">
        <v>166</v>
      </c>
      <c r="H1363" s="33" t="s">
        <v>166</v>
      </c>
      <c r="I1363" s="30"/>
      <c r="J1363" s="18" t="s">
        <v>166</v>
      </c>
      <c r="K1363" s="36" t="s">
        <v>166</v>
      </c>
      <c r="L1363" s="21"/>
    </row>
    <row r="1364" spans="1:12" x14ac:dyDescent="0.25">
      <c r="A1364" s="28" t="s">
        <v>166</v>
      </c>
      <c r="B1364" s="36" t="s">
        <v>166</v>
      </c>
      <c r="C1364" s="36" t="s">
        <v>1767</v>
      </c>
      <c r="D1364" s="30" t="s">
        <v>166</v>
      </c>
      <c r="E1364" s="37" t="s">
        <v>166</v>
      </c>
      <c r="F1364" s="44" t="s">
        <v>166</v>
      </c>
      <c r="G1364" s="33" t="s">
        <v>166</v>
      </c>
      <c r="H1364" s="33" t="s">
        <v>166</v>
      </c>
      <c r="I1364" s="30"/>
      <c r="J1364" s="18" t="s">
        <v>166</v>
      </c>
      <c r="K1364" s="36" t="s">
        <v>166</v>
      </c>
      <c r="L1364" s="21"/>
    </row>
    <row r="1365" spans="1:12" x14ac:dyDescent="0.25">
      <c r="A1365" s="28" t="s">
        <v>166</v>
      </c>
      <c r="B1365" s="36" t="s">
        <v>166</v>
      </c>
      <c r="C1365" s="36" t="s">
        <v>1767</v>
      </c>
      <c r="D1365" s="30" t="s">
        <v>166</v>
      </c>
      <c r="E1365" s="37" t="s">
        <v>166</v>
      </c>
      <c r="F1365" s="44" t="s">
        <v>166</v>
      </c>
      <c r="G1365" s="33" t="s">
        <v>166</v>
      </c>
      <c r="H1365" s="33" t="s">
        <v>166</v>
      </c>
      <c r="I1365" s="30"/>
      <c r="J1365" s="18" t="s">
        <v>166</v>
      </c>
      <c r="K1365" s="36" t="s">
        <v>166</v>
      </c>
      <c r="L1365" s="21"/>
    </row>
    <row r="1366" spans="1:12" x14ac:dyDescent="0.25">
      <c r="A1366" s="28" t="s">
        <v>166</v>
      </c>
      <c r="B1366" s="36" t="s">
        <v>166</v>
      </c>
      <c r="C1366" s="36" t="s">
        <v>1767</v>
      </c>
      <c r="D1366" s="30" t="s">
        <v>166</v>
      </c>
      <c r="E1366" s="37" t="s">
        <v>166</v>
      </c>
      <c r="F1366" s="44" t="s">
        <v>166</v>
      </c>
      <c r="G1366" s="33" t="s">
        <v>166</v>
      </c>
      <c r="H1366" s="33" t="s">
        <v>166</v>
      </c>
      <c r="I1366" s="30"/>
      <c r="J1366" s="18" t="s">
        <v>166</v>
      </c>
      <c r="K1366" s="36" t="s">
        <v>166</v>
      </c>
      <c r="L1366" s="21"/>
    </row>
    <row r="1367" spans="1:12" x14ac:dyDescent="0.25">
      <c r="A1367" s="28" t="s">
        <v>166</v>
      </c>
      <c r="B1367" s="36" t="s">
        <v>166</v>
      </c>
      <c r="C1367" s="36" t="s">
        <v>1767</v>
      </c>
      <c r="D1367" s="30" t="s">
        <v>166</v>
      </c>
      <c r="E1367" s="37" t="s">
        <v>166</v>
      </c>
      <c r="F1367" s="44" t="s">
        <v>166</v>
      </c>
      <c r="G1367" s="33" t="s">
        <v>166</v>
      </c>
      <c r="H1367" s="33" t="s">
        <v>166</v>
      </c>
      <c r="I1367" s="30"/>
      <c r="J1367" s="18" t="s">
        <v>166</v>
      </c>
      <c r="K1367" s="36" t="s">
        <v>166</v>
      </c>
      <c r="L1367" s="21"/>
    </row>
    <row r="1368" spans="1:12" x14ac:dyDescent="0.25">
      <c r="A1368" s="28" t="s">
        <v>166</v>
      </c>
      <c r="B1368" s="36" t="s">
        <v>166</v>
      </c>
      <c r="C1368" s="36" t="s">
        <v>1767</v>
      </c>
      <c r="D1368" s="30" t="s">
        <v>166</v>
      </c>
      <c r="E1368" s="37" t="s">
        <v>166</v>
      </c>
      <c r="F1368" s="44" t="s">
        <v>166</v>
      </c>
      <c r="G1368" s="33" t="s">
        <v>166</v>
      </c>
      <c r="H1368" s="33" t="s">
        <v>166</v>
      </c>
      <c r="I1368" s="30"/>
      <c r="J1368" s="18" t="s">
        <v>166</v>
      </c>
      <c r="K1368" s="36" t="s">
        <v>166</v>
      </c>
      <c r="L1368" s="21"/>
    </row>
    <row r="1369" spans="1:12" x14ac:dyDescent="0.25">
      <c r="A1369" s="28" t="s">
        <v>166</v>
      </c>
      <c r="B1369" s="36" t="s">
        <v>166</v>
      </c>
      <c r="C1369" s="36" t="s">
        <v>1767</v>
      </c>
      <c r="D1369" s="30" t="s">
        <v>166</v>
      </c>
      <c r="E1369" s="37" t="s">
        <v>166</v>
      </c>
      <c r="F1369" s="44" t="s">
        <v>166</v>
      </c>
      <c r="G1369" s="33" t="s">
        <v>166</v>
      </c>
      <c r="H1369" s="33" t="s">
        <v>166</v>
      </c>
      <c r="I1369" s="30"/>
      <c r="J1369" s="18" t="s">
        <v>166</v>
      </c>
      <c r="K1369" s="36" t="s">
        <v>166</v>
      </c>
      <c r="L1369" s="21"/>
    </row>
    <row r="1370" spans="1:12" x14ac:dyDescent="0.25">
      <c r="A1370" s="28" t="s">
        <v>166</v>
      </c>
      <c r="B1370" s="36" t="s">
        <v>166</v>
      </c>
      <c r="C1370" s="36" t="s">
        <v>1767</v>
      </c>
      <c r="D1370" s="30" t="s">
        <v>166</v>
      </c>
      <c r="E1370" s="37" t="s">
        <v>166</v>
      </c>
      <c r="F1370" s="44" t="s">
        <v>166</v>
      </c>
      <c r="G1370" s="33" t="s">
        <v>166</v>
      </c>
      <c r="H1370" s="33" t="s">
        <v>166</v>
      </c>
      <c r="I1370" s="30"/>
      <c r="J1370" s="18" t="s">
        <v>166</v>
      </c>
      <c r="K1370" s="36" t="s">
        <v>166</v>
      </c>
      <c r="L1370" s="21"/>
    </row>
    <row r="1371" spans="1:12" x14ac:dyDescent="0.25">
      <c r="A1371" s="28" t="s">
        <v>166</v>
      </c>
      <c r="B1371" s="36" t="s">
        <v>166</v>
      </c>
      <c r="C1371" s="36" t="s">
        <v>1767</v>
      </c>
      <c r="D1371" s="30" t="s">
        <v>166</v>
      </c>
      <c r="E1371" s="37" t="s">
        <v>166</v>
      </c>
      <c r="F1371" s="44" t="s">
        <v>166</v>
      </c>
      <c r="G1371" s="33" t="s">
        <v>166</v>
      </c>
      <c r="H1371" s="33" t="s">
        <v>166</v>
      </c>
      <c r="I1371" s="30"/>
      <c r="J1371" s="18" t="s">
        <v>166</v>
      </c>
      <c r="K1371" s="36" t="s">
        <v>166</v>
      </c>
      <c r="L1371" s="21"/>
    </row>
    <row r="1372" spans="1:12" x14ac:dyDescent="0.25">
      <c r="A1372" s="28" t="s">
        <v>166</v>
      </c>
      <c r="B1372" s="36" t="s">
        <v>166</v>
      </c>
      <c r="C1372" s="36" t="s">
        <v>1767</v>
      </c>
      <c r="D1372" s="30" t="s">
        <v>166</v>
      </c>
      <c r="E1372" s="37" t="s">
        <v>166</v>
      </c>
      <c r="F1372" s="44" t="s">
        <v>166</v>
      </c>
      <c r="G1372" s="33" t="s">
        <v>166</v>
      </c>
      <c r="H1372" s="33" t="s">
        <v>166</v>
      </c>
      <c r="I1372" s="30"/>
      <c r="J1372" s="18" t="s">
        <v>166</v>
      </c>
      <c r="K1372" s="36" t="s">
        <v>166</v>
      </c>
      <c r="L1372" s="21"/>
    </row>
    <row r="1373" spans="1:12" x14ac:dyDescent="0.25">
      <c r="A1373" s="28" t="s">
        <v>166</v>
      </c>
      <c r="B1373" s="36" t="s">
        <v>166</v>
      </c>
      <c r="C1373" s="36" t="s">
        <v>1767</v>
      </c>
      <c r="D1373" s="30" t="s">
        <v>166</v>
      </c>
      <c r="E1373" s="37" t="s">
        <v>166</v>
      </c>
      <c r="F1373" s="44" t="s">
        <v>166</v>
      </c>
      <c r="G1373" s="33" t="s">
        <v>166</v>
      </c>
      <c r="H1373" s="33" t="s">
        <v>166</v>
      </c>
      <c r="I1373" s="30"/>
      <c r="J1373" s="18" t="s">
        <v>166</v>
      </c>
      <c r="K1373" s="36" t="s">
        <v>166</v>
      </c>
      <c r="L1373" s="21"/>
    </row>
    <row r="1374" spans="1:12" x14ac:dyDescent="0.25">
      <c r="A1374" s="28" t="s">
        <v>166</v>
      </c>
      <c r="B1374" s="36" t="s">
        <v>166</v>
      </c>
      <c r="C1374" s="36" t="s">
        <v>1767</v>
      </c>
      <c r="D1374" s="30" t="s">
        <v>166</v>
      </c>
      <c r="E1374" s="37" t="s">
        <v>166</v>
      </c>
      <c r="F1374" s="44" t="s">
        <v>166</v>
      </c>
      <c r="G1374" s="33" t="s">
        <v>166</v>
      </c>
      <c r="H1374" s="33" t="s">
        <v>166</v>
      </c>
      <c r="I1374" s="30"/>
      <c r="J1374" s="18" t="s">
        <v>166</v>
      </c>
      <c r="K1374" s="36" t="s">
        <v>166</v>
      </c>
      <c r="L1374" s="21"/>
    </row>
    <row r="1375" spans="1:12" x14ac:dyDescent="0.25">
      <c r="A1375" s="28" t="s">
        <v>166</v>
      </c>
      <c r="B1375" s="36" t="s">
        <v>166</v>
      </c>
      <c r="C1375" s="36" t="s">
        <v>1767</v>
      </c>
      <c r="D1375" s="30" t="s">
        <v>166</v>
      </c>
      <c r="E1375" s="37" t="s">
        <v>166</v>
      </c>
      <c r="F1375" s="44" t="s">
        <v>166</v>
      </c>
      <c r="G1375" s="33" t="s">
        <v>166</v>
      </c>
      <c r="H1375" s="33" t="s">
        <v>166</v>
      </c>
      <c r="I1375" s="30"/>
      <c r="J1375" s="18" t="s">
        <v>166</v>
      </c>
      <c r="K1375" s="36" t="s">
        <v>166</v>
      </c>
      <c r="L1375" s="21"/>
    </row>
    <row r="1376" spans="1:12" x14ac:dyDescent="0.25">
      <c r="A1376" s="28" t="s">
        <v>166</v>
      </c>
      <c r="B1376" s="36" t="s">
        <v>166</v>
      </c>
      <c r="C1376" s="36" t="s">
        <v>1767</v>
      </c>
      <c r="D1376" s="30" t="s">
        <v>166</v>
      </c>
      <c r="E1376" s="37" t="s">
        <v>166</v>
      </c>
      <c r="F1376" s="44" t="s">
        <v>166</v>
      </c>
      <c r="G1376" s="33" t="s">
        <v>166</v>
      </c>
      <c r="H1376" s="33" t="s">
        <v>166</v>
      </c>
      <c r="I1376" s="30"/>
      <c r="J1376" s="18" t="s">
        <v>166</v>
      </c>
      <c r="K1376" s="36" t="s">
        <v>166</v>
      </c>
      <c r="L1376" s="21"/>
    </row>
    <row r="1377" spans="1:12" x14ac:dyDescent="0.25">
      <c r="A1377" s="28" t="s">
        <v>166</v>
      </c>
      <c r="B1377" s="36" t="s">
        <v>166</v>
      </c>
      <c r="C1377" s="36" t="s">
        <v>1767</v>
      </c>
      <c r="D1377" s="30" t="s">
        <v>166</v>
      </c>
      <c r="E1377" s="37" t="s">
        <v>166</v>
      </c>
      <c r="F1377" s="44" t="s">
        <v>166</v>
      </c>
      <c r="G1377" s="33" t="s">
        <v>166</v>
      </c>
      <c r="H1377" s="33" t="s">
        <v>166</v>
      </c>
      <c r="I1377" s="30"/>
      <c r="J1377" s="18" t="s">
        <v>166</v>
      </c>
      <c r="K1377" s="36" t="s">
        <v>166</v>
      </c>
      <c r="L1377" s="21"/>
    </row>
    <row r="1378" spans="1:12" x14ac:dyDescent="0.25">
      <c r="A1378" s="28" t="s">
        <v>166</v>
      </c>
      <c r="B1378" s="36" t="s">
        <v>166</v>
      </c>
      <c r="C1378" s="36" t="s">
        <v>1767</v>
      </c>
      <c r="D1378" s="30" t="s">
        <v>166</v>
      </c>
      <c r="E1378" s="37" t="s">
        <v>166</v>
      </c>
      <c r="F1378" s="44" t="s">
        <v>166</v>
      </c>
      <c r="G1378" s="33" t="s">
        <v>166</v>
      </c>
      <c r="H1378" s="33" t="s">
        <v>166</v>
      </c>
      <c r="I1378" s="30"/>
      <c r="J1378" s="18" t="s">
        <v>166</v>
      </c>
      <c r="K1378" s="36" t="s">
        <v>166</v>
      </c>
      <c r="L1378" s="21"/>
    </row>
    <row r="1379" spans="1:12" x14ac:dyDescent="0.25">
      <c r="A1379" s="28" t="s">
        <v>166</v>
      </c>
      <c r="B1379" s="36" t="s">
        <v>166</v>
      </c>
      <c r="C1379" s="36" t="s">
        <v>1767</v>
      </c>
      <c r="D1379" s="30" t="s">
        <v>166</v>
      </c>
      <c r="E1379" s="37" t="s">
        <v>166</v>
      </c>
      <c r="F1379" s="44" t="s">
        <v>166</v>
      </c>
      <c r="G1379" s="33" t="s">
        <v>166</v>
      </c>
      <c r="H1379" s="33" t="s">
        <v>166</v>
      </c>
      <c r="I1379" s="30"/>
      <c r="J1379" s="18" t="s">
        <v>166</v>
      </c>
      <c r="K1379" s="36" t="s">
        <v>166</v>
      </c>
      <c r="L1379" s="21"/>
    </row>
    <row r="1380" spans="1:12" x14ac:dyDescent="0.25">
      <c r="A1380" s="28" t="s">
        <v>166</v>
      </c>
      <c r="B1380" s="36" t="s">
        <v>166</v>
      </c>
      <c r="C1380" s="36" t="s">
        <v>1767</v>
      </c>
      <c r="D1380" s="30" t="s">
        <v>166</v>
      </c>
      <c r="E1380" s="37" t="s">
        <v>166</v>
      </c>
      <c r="F1380" s="44" t="s">
        <v>166</v>
      </c>
      <c r="G1380" s="33" t="s">
        <v>166</v>
      </c>
      <c r="H1380" s="33" t="s">
        <v>166</v>
      </c>
      <c r="I1380" s="30"/>
      <c r="J1380" s="18" t="s">
        <v>166</v>
      </c>
      <c r="K1380" s="36" t="s">
        <v>166</v>
      </c>
      <c r="L1380" s="21"/>
    </row>
    <row r="1381" spans="1:12" x14ac:dyDescent="0.25">
      <c r="A1381" s="28" t="s">
        <v>166</v>
      </c>
      <c r="B1381" s="36" t="s">
        <v>166</v>
      </c>
      <c r="C1381" s="36" t="s">
        <v>1767</v>
      </c>
      <c r="D1381" s="30" t="s">
        <v>166</v>
      </c>
      <c r="E1381" s="37" t="s">
        <v>166</v>
      </c>
      <c r="F1381" s="44" t="s">
        <v>166</v>
      </c>
      <c r="G1381" s="33" t="s">
        <v>166</v>
      </c>
      <c r="H1381" s="33" t="s">
        <v>166</v>
      </c>
      <c r="I1381" s="30"/>
      <c r="J1381" s="18" t="s">
        <v>166</v>
      </c>
      <c r="K1381" s="36" t="s">
        <v>166</v>
      </c>
      <c r="L1381" s="21"/>
    </row>
    <row r="1382" spans="1:12" x14ac:dyDescent="0.25">
      <c r="A1382" s="28" t="s">
        <v>166</v>
      </c>
      <c r="B1382" s="36" t="s">
        <v>166</v>
      </c>
      <c r="C1382" s="36" t="s">
        <v>1767</v>
      </c>
      <c r="D1382" s="30" t="s">
        <v>166</v>
      </c>
      <c r="E1382" s="37" t="s">
        <v>166</v>
      </c>
      <c r="F1382" s="44" t="s">
        <v>166</v>
      </c>
      <c r="G1382" s="33" t="s">
        <v>166</v>
      </c>
      <c r="H1382" s="33" t="s">
        <v>166</v>
      </c>
      <c r="I1382" s="30"/>
      <c r="J1382" s="18" t="s">
        <v>166</v>
      </c>
      <c r="K1382" s="36" t="s">
        <v>166</v>
      </c>
      <c r="L1382" s="21"/>
    </row>
    <row r="1383" spans="1:12" x14ac:dyDescent="0.25">
      <c r="A1383" s="28" t="s">
        <v>166</v>
      </c>
      <c r="B1383" s="36" t="s">
        <v>166</v>
      </c>
      <c r="C1383" s="36" t="s">
        <v>1767</v>
      </c>
      <c r="D1383" s="30" t="s">
        <v>166</v>
      </c>
      <c r="E1383" s="37" t="s">
        <v>166</v>
      </c>
      <c r="F1383" s="44" t="s">
        <v>166</v>
      </c>
      <c r="G1383" s="33" t="s">
        <v>166</v>
      </c>
      <c r="H1383" s="33" t="s">
        <v>166</v>
      </c>
      <c r="I1383" s="30"/>
      <c r="J1383" s="18" t="s">
        <v>166</v>
      </c>
      <c r="K1383" s="36" t="s">
        <v>166</v>
      </c>
      <c r="L1383" s="21"/>
    </row>
    <row r="1384" spans="1:12" x14ac:dyDescent="0.25">
      <c r="A1384" s="28" t="s">
        <v>166</v>
      </c>
      <c r="B1384" s="36" t="s">
        <v>166</v>
      </c>
      <c r="C1384" s="36" t="s">
        <v>1767</v>
      </c>
      <c r="D1384" s="30" t="s">
        <v>166</v>
      </c>
      <c r="E1384" s="37" t="s">
        <v>166</v>
      </c>
      <c r="F1384" s="44" t="s">
        <v>166</v>
      </c>
      <c r="G1384" s="33" t="s">
        <v>166</v>
      </c>
      <c r="H1384" s="33" t="s">
        <v>166</v>
      </c>
      <c r="I1384" s="30"/>
      <c r="J1384" s="18" t="s">
        <v>166</v>
      </c>
      <c r="K1384" s="36" t="s">
        <v>166</v>
      </c>
      <c r="L1384" s="21"/>
    </row>
    <row r="1385" spans="1:12" x14ac:dyDescent="0.25">
      <c r="A1385" s="28" t="s">
        <v>166</v>
      </c>
      <c r="B1385" s="36" t="s">
        <v>166</v>
      </c>
      <c r="C1385" s="36" t="s">
        <v>1767</v>
      </c>
      <c r="D1385" s="30" t="s">
        <v>166</v>
      </c>
      <c r="E1385" s="37" t="s">
        <v>166</v>
      </c>
      <c r="F1385" s="44" t="s">
        <v>166</v>
      </c>
      <c r="G1385" s="33" t="s">
        <v>166</v>
      </c>
      <c r="H1385" s="33" t="s">
        <v>166</v>
      </c>
      <c r="I1385" s="30"/>
      <c r="J1385" s="18" t="s">
        <v>166</v>
      </c>
      <c r="K1385" s="36" t="s">
        <v>166</v>
      </c>
      <c r="L1385" s="21"/>
    </row>
    <row r="1386" spans="1:12" x14ac:dyDescent="0.25">
      <c r="A1386" s="28" t="s">
        <v>166</v>
      </c>
      <c r="B1386" s="36" t="s">
        <v>166</v>
      </c>
      <c r="C1386" s="36" t="s">
        <v>1767</v>
      </c>
      <c r="D1386" s="30" t="s">
        <v>166</v>
      </c>
      <c r="E1386" s="37" t="s">
        <v>166</v>
      </c>
      <c r="F1386" s="44" t="s">
        <v>166</v>
      </c>
      <c r="G1386" s="33" t="s">
        <v>166</v>
      </c>
      <c r="H1386" s="33" t="s">
        <v>166</v>
      </c>
      <c r="I1386" s="30"/>
      <c r="J1386" s="18" t="s">
        <v>166</v>
      </c>
      <c r="K1386" s="36" t="s">
        <v>166</v>
      </c>
      <c r="L1386" s="21"/>
    </row>
    <row r="1387" spans="1:12" x14ac:dyDescent="0.25">
      <c r="A1387" s="28" t="s">
        <v>166</v>
      </c>
      <c r="B1387" s="36" t="s">
        <v>166</v>
      </c>
      <c r="C1387" s="36" t="s">
        <v>1767</v>
      </c>
      <c r="D1387" s="30" t="s">
        <v>166</v>
      </c>
      <c r="E1387" s="37" t="s">
        <v>166</v>
      </c>
      <c r="F1387" s="44" t="s">
        <v>166</v>
      </c>
      <c r="G1387" s="33" t="s">
        <v>166</v>
      </c>
      <c r="H1387" s="33" t="s">
        <v>166</v>
      </c>
      <c r="I1387" s="30"/>
      <c r="J1387" s="18" t="s">
        <v>166</v>
      </c>
      <c r="K1387" s="36" t="s">
        <v>166</v>
      </c>
      <c r="L1387" s="21"/>
    </row>
    <row r="1388" spans="1:12" x14ac:dyDescent="0.25">
      <c r="A1388" s="28" t="s">
        <v>166</v>
      </c>
      <c r="B1388" s="36" t="s">
        <v>166</v>
      </c>
      <c r="C1388" s="36" t="s">
        <v>1767</v>
      </c>
      <c r="D1388" s="30" t="s">
        <v>166</v>
      </c>
      <c r="E1388" s="37" t="s">
        <v>166</v>
      </c>
      <c r="F1388" s="44" t="s">
        <v>166</v>
      </c>
      <c r="G1388" s="33" t="s">
        <v>166</v>
      </c>
      <c r="H1388" s="33" t="s">
        <v>166</v>
      </c>
      <c r="I1388" s="30"/>
      <c r="J1388" s="18" t="s">
        <v>166</v>
      </c>
      <c r="K1388" s="36" t="s">
        <v>166</v>
      </c>
      <c r="L1388" s="21"/>
    </row>
    <row r="1389" spans="1:12" x14ac:dyDescent="0.25">
      <c r="A1389" s="28" t="s">
        <v>166</v>
      </c>
      <c r="B1389" s="36" t="s">
        <v>166</v>
      </c>
      <c r="C1389" s="36" t="s">
        <v>1767</v>
      </c>
      <c r="D1389" s="30" t="s">
        <v>166</v>
      </c>
      <c r="E1389" s="37" t="s">
        <v>166</v>
      </c>
      <c r="F1389" s="44" t="s">
        <v>166</v>
      </c>
      <c r="G1389" s="33" t="s">
        <v>166</v>
      </c>
      <c r="H1389" s="33" t="s">
        <v>166</v>
      </c>
      <c r="I1389" s="30"/>
      <c r="J1389" s="18" t="s">
        <v>166</v>
      </c>
      <c r="K1389" s="36" t="s">
        <v>166</v>
      </c>
      <c r="L1389" s="21"/>
    </row>
    <row r="1390" spans="1:12" x14ac:dyDescent="0.25">
      <c r="A1390" s="28" t="s">
        <v>166</v>
      </c>
      <c r="B1390" s="36" t="s">
        <v>166</v>
      </c>
      <c r="C1390" s="36" t="s">
        <v>1767</v>
      </c>
      <c r="D1390" s="30" t="s">
        <v>166</v>
      </c>
      <c r="E1390" s="37" t="s">
        <v>166</v>
      </c>
      <c r="F1390" s="44" t="s">
        <v>166</v>
      </c>
      <c r="G1390" s="33" t="s">
        <v>166</v>
      </c>
      <c r="H1390" s="33" t="s">
        <v>166</v>
      </c>
      <c r="I1390" s="30"/>
      <c r="J1390" s="18" t="s">
        <v>166</v>
      </c>
      <c r="K1390" s="36" t="s">
        <v>166</v>
      </c>
      <c r="L1390" s="21"/>
    </row>
    <row r="1391" spans="1:12" x14ac:dyDescent="0.25">
      <c r="A1391" s="28" t="s">
        <v>166</v>
      </c>
      <c r="B1391" s="36" t="s">
        <v>166</v>
      </c>
      <c r="C1391" s="36" t="s">
        <v>1767</v>
      </c>
      <c r="D1391" s="30" t="s">
        <v>166</v>
      </c>
      <c r="E1391" s="37" t="s">
        <v>166</v>
      </c>
      <c r="F1391" s="44" t="s">
        <v>166</v>
      </c>
      <c r="G1391" s="33" t="s">
        <v>166</v>
      </c>
      <c r="H1391" s="33" t="s">
        <v>166</v>
      </c>
      <c r="I1391" s="30"/>
      <c r="J1391" s="18" t="s">
        <v>166</v>
      </c>
      <c r="K1391" s="36" t="s">
        <v>166</v>
      </c>
      <c r="L1391" s="21"/>
    </row>
    <row r="1392" spans="1:12" x14ac:dyDescent="0.25">
      <c r="A1392" s="28" t="s">
        <v>166</v>
      </c>
      <c r="B1392" s="36" t="s">
        <v>166</v>
      </c>
      <c r="C1392" s="36" t="s">
        <v>1767</v>
      </c>
      <c r="D1392" s="30" t="s">
        <v>166</v>
      </c>
      <c r="E1392" s="37" t="s">
        <v>166</v>
      </c>
      <c r="F1392" s="44" t="s">
        <v>166</v>
      </c>
      <c r="G1392" s="33" t="s">
        <v>166</v>
      </c>
      <c r="H1392" s="33" t="s">
        <v>166</v>
      </c>
      <c r="I1392" s="30"/>
      <c r="J1392" s="18" t="s">
        <v>166</v>
      </c>
      <c r="K1392" s="36" t="s">
        <v>166</v>
      </c>
      <c r="L1392" s="21"/>
    </row>
    <row r="1393" spans="1:12" x14ac:dyDescent="0.25">
      <c r="A1393" s="28" t="s">
        <v>166</v>
      </c>
      <c r="B1393" s="36" t="s">
        <v>166</v>
      </c>
      <c r="C1393" s="36" t="s">
        <v>1767</v>
      </c>
      <c r="D1393" s="30" t="s">
        <v>166</v>
      </c>
      <c r="E1393" s="37" t="s">
        <v>166</v>
      </c>
      <c r="F1393" s="44" t="s">
        <v>166</v>
      </c>
      <c r="G1393" s="33" t="s">
        <v>166</v>
      </c>
      <c r="H1393" s="33" t="s">
        <v>166</v>
      </c>
      <c r="I1393" s="30"/>
      <c r="J1393" s="18" t="s">
        <v>166</v>
      </c>
      <c r="K1393" s="36" t="s">
        <v>166</v>
      </c>
      <c r="L1393" s="21"/>
    </row>
    <row r="1394" spans="1:12" x14ac:dyDescent="0.25">
      <c r="A1394" s="28" t="s">
        <v>166</v>
      </c>
      <c r="B1394" s="36" t="s">
        <v>166</v>
      </c>
      <c r="C1394" s="36" t="s">
        <v>1767</v>
      </c>
      <c r="D1394" s="30" t="s">
        <v>166</v>
      </c>
      <c r="E1394" s="37" t="s">
        <v>166</v>
      </c>
      <c r="F1394" s="44" t="s">
        <v>166</v>
      </c>
      <c r="G1394" s="33" t="s">
        <v>166</v>
      </c>
      <c r="H1394" s="33" t="s">
        <v>166</v>
      </c>
      <c r="I1394" s="30"/>
      <c r="J1394" s="18" t="s">
        <v>166</v>
      </c>
      <c r="K1394" s="36" t="s">
        <v>166</v>
      </c>
      <c r="L1394" s="21"/>
    </row>
    <row r="1395" spans="1:12" x14ac:dyDescent="0.25">
      <c r="A1395" s="28" t="s">
        <v>166</v>
      </c>
      <c r="B1395" s="36" t="s">
        <v>166</v>
      </c>
      <c r="C1395" s="36" t="s">
        <v>1767</v>
      </c>
      <c r="D1395" s="30" t="s">
        <v>166</v>
      </c>
      <c r="E1395" s="37" t="s">
        <v>166</v>
      </c>
      <c r="F1395" s="44" t="s">
        <v>166</v>
      </c>
      <c r="G1395" s="33" t="s">
        <v>166</v>
      </c>
      <c r="H1395" s="33" t="s">
        <v>166</v>
      </c>
      <c r="I1395" s="30"/>
      <c r="J1395" s="18" t="s">
        <v>166</v>
      </c>
      <c r="K1395" s="36" t="s">
        <v>166</v>
      </c>
      <c r="L1395" s="21"/>
    </row>
    <row r="1396" spans="1:12" x14ac:dyDescent="0.25">
      <c r="A1396" s="28" t="s">
        <v>166</v>
      </c>
      <c r="B1396" s="36" t="s">
        <v>166</v>
      </c>
      <c r="C1396" s="36" t="s">
        <v>1767</v>
      </c>
      <c r="D1396" s="30" t="s">
        <v>166</v>
      </c>
      <c r="E1396" s="37" t="s">
        <v>166</v>
      </c>
      <c r="F1396" s="44" t="s">
        <v>166</v>
      </c>
      <c r="G1396" s="33" t="s">
        <v>166</v>
      </c>
      <c r="H1396" s="33" t="s">
        <v>166</v>
      </c>
      <c r="I1396" s="30"/>
      <c r="J1396" s="18" t="s">
        <v>166</v>
      </c>
      <c r="K1396" s="36" t="s">
        <v>166</v>
      </c>
      <c r="L1396" s="21"/>
    </row>
    <row r="1397" spans="1:12" x14ac:dyDescent="0.25">
      <c r="A1397" s="28" t="s">
        <v>166</v>
      </c>
      <c r="B1397" s="36" t="s">
        <v>166</v>
      </c>
      <c r="C1397" s="36" t="s">
        <v>1767</v>
      </c>
      <c r="D1397" s="30" t="s">
        <v>166</v>
      </c>
      <c r="E1397" s="37" t="s">
        <v>166</v>
      </c>
      <c r="F1397" s="44" t="s">
        <v>166</v>
      </c>
      <c r="G1397" s="33" t="s">
        <v>166</v>
      </c>
      <c r="H1397" s="33" t="s">
        <v>166</v>
      </c>
      <c r="I1397" s="30"/>
      <c r="J1397" s="18" t="s">
        <v>166</v>
      </c>
      <c r="K1397" s="36" t="s">
        <v>166</v>
      </c>
      <c r="L1397" s="21"/>
    </row>
    <row r="1398" spans="1:12" x14ac:dyDescent="0.25">
      <c r="A1398" s="28" t="s">
        <v>166</v>
      </c>
      <c r="B1398" s="36" t="s">
        <v>166</v>
      </c>
      <c r="C1398" s="36" t="s">
        <v>1767</v>
      </c>
      <c r="D1398" s="30" t="s">
        <v>166</v>
      </c>
      <c r="E1398" s="37" t="s">
        <v>166</v>
      </c>
      <c r="F1398" s="44" t="s">
        <v>166</v>
      </c>
      <c r="G1398" s="33" t="s">
        <v>166</v>
      </c>
      <c r="H1398" s="33" t="s">
        <v>166</v>
      </c>
      <c r="I1398" s="30"/>
      <c r="J1398" s="18" t="s">
        <v>166</v>
      </c>
      <c r="K1398" s="36" t="s">
        <v>166</v>
      </c>
      <c r="L1398" s="21"/>
    </row>
    <row r="1399" spans="1:12" x14ac:dyDescent="0.25">
      <c r="A1399" s="28" t="s">
        <v>166</v>
      </c>
      <c r="B1399" s="36" t="s">
        <v>166</v>
      </c>
      <c r="C1399" s="36" t="s">
        <v>1767</v>
      </c>
      <c r="D1399" s="30" t="s">
        <v>166</v>
      </c>
      <c r="E1399" s="37" t="s">
        <v>166</v>
      </c>
      <c r="F1399" s="44" t="s">
        <v>166</v>
      </c>
      <c r="G1399" s="33" t="s">
        <v>166</v>
      </c>
      <c r="H1399" s="33" t="s">
        <v>166</v>
      </c>
      <c r="I1399" s="30"/>
      <c r="J1399" s="18" t="s">
        <v>166</v>
      </c>
      <c r="K1399" s="36" t="s">
        <v>166</v>
      </c>
      <c r="L1399" s="21"/>
    </row>
    <row r="1400" spans="1:12" x14ac:dyDescent="0.25">
      <c r="A1400" s="28" t="s">
        <v>166</v>
      </c>
      <c r="B1400" s="36" t="s">
        <v>166</v>
      </c>
      <c r="C1400" s="36" t="s">
        <v>1767</v>
      </c>
      <c r="D1400" s="30" t="s">
        <v>166</v>
      </c>
      <c r="E1400" s="37" t="s">
        <v>166</v>
      </c>
      <c r="F1400" s="44" t="s">
        <v>166</v>
      </c>
      <c r="G1400" s="33" t="s">
        <v>166</v>
      </c>
      <c r="H1400" s="33" t="s">
        <v>166</v>
      </c>
      <c r="I1400" s="30"/>
      <c r="J1400" s="18" t="s">
        <v>166</v>
      </c>
      <c r="K1400" s="36" t="s">
        <v>166</v>
      </c>
      <c r="L1400" s="21"/>
    </row>
    <row r="1401" spans="1:12" x14ac:dyDescent="0.25">
      <c r="A1401" s="28" t="s">
        <v>166</v>
      </c>
      <c r="B1401" s="36" t="s">
        <v>166</v>
      </c>
      <c r="C1401" s="36" t="s">
        <v>1767</v>
      </c>
      <c r="D1401" s="30" t="s">
        <v>166</v>
      </c>
      <c r="E1401" s="37" t="s">
        <v>166</v>
      </c>
      <c r="F1401" s="44" t="s">
        <v>166</v>
      </c>
      <c r="G1401" s="33" t="s">
        <v>166</v>
      </c>
      <c r="H1401" s="33" t="s">
        <v>166</v>
      </c>
      <c r="I1401" s="30"/>
      <c r="J1401" s="18" t="s">
        <v>166</v>
      </c>
      <c r="K1401" s="36" t="s">
        <v>166</v>
      </c>
      <c r="L1401" s="21"/>
    </row>
    <row r="1402" spans="1:12" x14ac:dyDescent="0.25">
      <c r="A1402" s="28" t="s">
        <v>166</v>
      </c>
      <c r="B1402" s="36" t="s">
        <v>166</v>
      </c>
      <c r="C1402" s="36" t="s">
        <v>1767</v>
      </c>
      <c r="D1402" s="30" t="s">
        <v>166</v>
      </c>
      <c r="E1402" s="37" t="s">
        <v>166</v>
      </c>
      <c r="F1402" s="44" t="s">
        <v>166</v>
      </c>
      <c r="G1402" s="33" t="s">
        <v>166</v>
      </c>
      <c r="H1402" s="33" t="s">
        <v>166</v>
      </c>
      <c r="I1402" s="30"/>
      <c r="J1402" s="18" t="s">
        <v>166</v>
      </c>
      <c r="K1402" s="36" t="s">
        <v>166</v>
      </c>
      <c r="L1402" s="21"/>
    </row>
    <row r="1403" spans="1:12" x14ac:dyDescent="0.25">
      <c r="A1403" s="28" t="s">
        <v>166</v>
      </c>
      <c r="B1403" s="36" t="s">
        <v>166</v>
      </c>
      <c r="C1403" s="36" t="s">
        <v>1767</v>
      </c>
      <c r="D1403" s="30" t="s">
        <v>166</v>
      </c>
      <c r="E1403" s="37" t="s">
        <v>166</v>
      </c>
      <c r="F1403" s="44" t="s">
        <v>166</v>
      </c>
      <c r="G1403" s="33" t="s">
        <v>166</v>
      </c>
      <c r="H1403" s="33" t="s">
        <v>166</v>
      </c>
      <c r="I1403" s="30"/>
      <c r="J1403" s="18" t="s">
        <v>166</v>
      </c>
      <c r="K1403" s="36" t="s">
        <v>166</v>
      </c>
      <c r="L1403" s="21"/>
    </row>
    <row r="1404" spans="1:12" x14ac:dyDescent="0.25">
      <c r="A1404" s="28" t="s">
        <v>166</v>
      </c>
      <c r="B1404" s="36" t="s">
        <v>166</v>
      </c>
      <c r="C1404" s="36" t="s">
        <v>1767</v>
      </c>
      <c r="D1404" s="30" t="s">
        <v>166</v>
      </c>
      <c r="E1404" s="37" t="s">
        <v>166</v>
      </c>
      <c r="F1404" s="44" t="s">
        <v>166</v>
      </c>
      <c r="G1404" s="33" t="s">
        <v>166</v>
      </c>
      <c r="H1404" s="33" t="s">
        <v>166</v>
      </c>
      <c r="I1404" s="30"/>
      <c r="J1404" s="18" t="s">
        <v>166</v>
      </c>
      <c r="K1404" s="36" t="s">
        <v>166</v>
      </c>
      <c r="L1404" s="21"/>
    </row>
    <row r="1405" spans="1:12" x14ac:dyDescent="0.25">
      <c r="A1405" s="28" t="s">
        <v>166</v>
      </c>
      <c r="B1405" s="36" t="s">
        <v>166</v>
      </c>
      <c r="C1405" s="36" t="s">
        <v>1767</v>
      </c>
      <c r="D1405" s="30" t="s">
        <v>166</v>
      </c>
      <c r="E1405" s="37" t="s">
        <v>166</v>
      </c>
      <c r="F1405" s="44" t="s">
        <v>166</v>
      </c>
      <c r="G1405" s="33" t="s">
        <v>166</v>
      </c>
      <c r="H1405" s="33" t="s">
        <v>166</v>
      </c>
      <c r="I1405" s="30"/>
      <c r="J1405" s="18" t="s">
        <v>166</v>
      </c>
      <c r="K1405" s="36" t="s">
        <v>166</v>
      </c>
      <c r="L1405" s="21"/>
    </row>
    <row r="1406" spans="1:12" x14ac:dyDescent="0.25">
      <c r="A1406" s="28" t="s">
        <v>166</v>
      </c>
      <c r="B1406" s="36" t="s">
        <v>166</v>
      </c>
      <c r="C1406" s="36" t="s">
        <v>1767</v>
      </c>
      <c r="D1406" s="30" t="s">
        <v>166</v>
      </c>
      <c r="E1406" s="37" t="s">
        <v>166</v>
      </c>
      <c r="F1406" s="44" t="s">
        <v>166</v>
      </c>
      <c r="G1406" s="33" t="s">
        <v>166</v>
      </c>
      <c r="H1406" s="33" t="s">
        <v>166</v>
      </c>
      <c r="I1406" s="30"/>
      <c r="J1406" s="18" t="s">
        <v>166</v>
      </c>
      <c r="K1406" s="36" t="s">
        <v>166</v>
      </c>
      <c r="L1406" s="21"/>
    </row>
    <row r="1407" spans="1:12" x14ac:dyDescent="0.25">
      <c r="A1407" s="28" t="s">
        <v>166</v>
      </c>
      <c r="B1407" s="36" t="s">
        <v>166</v>
      </c>
      <c r="C1407" s="36" t="s">
        <v>1767</v>
      </c>
      <c r="D1407" s="30" t="s">
        <v>166</v>
      </c>
      <c r="E1407" s="37" t="s">
        <v>166</v>
      </c>
      <c r="F1407" s="44" t="s">
        <v>166</v>
      </c>
      <c r="G1407" s="33" t="s">
        <v>166</v>
      </c>
      <c r="H1407" s="33" t="s">
        <v>166</v>
      </c>
      <c r="I1407" s="30"/>
      <c r="J1407" s="18" t="s">
        <v>166</v>
      </c>
      <c r="K1407" s="36" t="s">
        <v>166</v>
      </c>
      <c r="L1407" s="21"/>
    </row>
    <row r="1408" spans="1:12" x14ac:dyDescent="0.25">
      <c r="A1408" s="28" t="s">
        <v>166</v>
      </c>
      <c r="B1408" s="36" t="s">
        <v>166</v>
      </c>
      <c r="C1408" s="36" t="s">
        <v>1767</v>
      </c>
      <c r="D1408" s="30" t="s">
        <v>166</v>
      </c>
      <c r="E1408" s="37" t="s">
        <v>166</v>
      </c>
      <c r="F1408" s="44" t="s">
        <v>166</v>
      </c>
      <c r="G1408" s="33" t="s">
        <v>166</v>
      </c>
      <c r="H1408" s="33" t="s">
        <v>166</v>
      </c>
      <c r="I1408" s="30"/>
      <c r="J1408" s="18" t="s">
        <v>166</v>
      </c>
      <c r="K1408" s="36" t="s">
        <v>166</v>
      </c>
      <c r="L1408" s="21"/>
    </row>
    <row r="1409" spans="1:12" x14ac:dyDescent="0.25">
      <c r="A1409" s="28" t="s">
        <v>166</v>
      </c>
      <c r="B1409" s="36" t="s">
        <v>166</v>
      </c>
      <c r="C1409" s="36" t="s">
        <v>1767</v>
      </c>
      <c r="D1409" s="30" t="s">
        <v>166</v>
      </c>
      <c r="E1409" s="37" t="s">
        <v>166</v>
      </c>
      <c r="F1409" s="44" t="s">
        <v>166</v>
      </c>
      <c r="G1409" s="33" t="s">
        <v>166</v>
      </c>
      <c r="H1409" s="33" t="s">
        <v>166</v>
      </c>
      <c r="I1409" s="30"/>
      <c r="J1409" s="18" t="s">
        <v>166</v>
      </c>
      <c r="K1409" s="36" t="s">
        <v>166</v>
      </c>
      <c r="L1409" s="21"/>
    </row>
    <row r="1410" spans="1:12" x14ac:dyDescent="0.25">
      <c r="A1410" s="28" t="s">
        <v>166</v>
      </c>
      <c r="B1410" s="36" t="s">
        <v>166</v>
      </c>
      <c r="C1410" s="36" t="s">
        <v>1767</v>
      </c>
      <c r="D1410" s="30" t="s">
        <v>166</v>
      </c>
      <c r="E1410" s="37" t="s">
        <v>166</v>
      </c>
      <c r="F1410" s="44" t="s">
        <v>166</v>
      </c>
      <c r="G1410" s="33" t="s">
        <v>166</v>
      </c>
      <c r="H1410" s="33" t="s">
        <v>166</v>
      </c>
      <c r="I1410" s="30"/>
      <c r="J1410" s="18" t="s">
        <v>166</v>
      </c>
      <c r="K1410" s="36" t="s">
        <v>166</v>
      </c>
      <c r="L1410" s="21"/>
    </row>
    <row r="1411" spans="1:12" x14ac:dyDescent="0.25">
      <c r="A1411" s="28" t="s">
        <v>166</v>
      </c>
      <c r="B1411" s="36" t="s">
        <v>166</v>
      </c>
      <c r="C1411" s="36" t="s">
        <v>1767</v>
      </c>
      <c r="D1411" s="30" t="s">
        <v>166</v>
      </c>
      <c r="E1411" s="37" t="s">
        <v>166</v>
      </c>
      <c r="F1411" s="44" t="s">
        <v>166</v>
      </c>
      <c r="G1411" s="33" t="s">
        <v>166</v>
      </c>
      <c r="H1411" s="33" t="s">
        <v>166</v>
      </c>
      <c r="I1411" s="30"/>
      <c r="J1411" s="18" t="s">
        <v>166</v>
      </c>
      <c r="K1411" s="36" t="s">
        <v>166</v>
      </c>
      <c r="L1411" s="21"/>
    </row>
    <row r="1412" spans="1:12" x14ac:dyDescent="0.25">
      <c r="A1412" s="28" t="s">
        <v>166</v>
      </c>
      <c r="B1412" s="36" t="s">
        <v>166</v>
      </c>
      <c r="C1412" s="36" t="s">
        <v>1767</v>
      </c>
      <c r="D1412" s="30" t="s">
        <v>166</v>
      </c>
      <c r="E1412" s="37" t="s">
        <v>166</v>
      </c>
      <c r="F1412" s="44" t="s">
        <v>166</v>
      </c>
      <c r="G1412" s="33" t="s">
        <v>166</v>
      </c>
      <c r="H1412" s="33" t="s">
        <v>166</v>
      </c>
      <c r="I1412" s="30"/>
      <c r="J1412" s="18" t="s">
        <v>166</v>
      </c>
      <c r="K1412" s="36" t="s">
        <v>166</v>
      </c>
      <c r="L1412" s="21"/>
    </row>
    <row r="1413" spans="1:12" x14ac:dyDescent="0.25">
      <c r="A1413" s="28" t="s">
        <v>166</v>
      </c>
      <c r="B1413" s="36" t="s">
        <v>166</v>
      </c>
      <c r="C1413" s="36" t="s">
        <v>1767</v>
      </c>
      <c r="D1413" s="30" t="s">
        <v>166</v>
      </c>
      <c r="E1413" s="37" t="s">
        <v>166</v>
      </c>
      <c r="F1413" s="44" t="s">
        <v>166</v>
      </c>
      <c r="G1413" s="33" t="s">
        <v>166</v>
      </c>
      <c r="H1413" s="33" t="s">
        <v>166</v>
      </c>
      <c r="I1413" s="30"/>
      <c r="J1413" s="18" t="s">
        <v>166</v>
      </c>
      <c r="K1413" s="36" t="s">
        <v>166</v>
      </c>
      <c r="L1413" s="21"/>
    </row>
    <row r="1414" spans="1:12" x14ac:dyDescent="0.25">
      <c r="A1414" s="28" t="s">
        <v>166</v>
      </c>
      <c r="B1414" s="36" t="s">
        <v>166</v>
      </c>
      <c r="C1414" s="36" t="s">
        <v>1767</v>
      </c>
      <c r="D1414" s="30" t="s">
        <v>166</v>
      </c>
      <c r="E1414" s="37" t="s">
        <v>166</v>
      </c>
      <c r="F1414" s="44" t="s">
        <v>166</v>
      </c>
      <c r="G1414" s="33" t="s">
        <v>166</v>
      </c>
      <c r="H1414" s="33" t="s">
        <v>166</v>
      </c>
      <c r="I1414" s="30"/>
      <c r="J1414" s="18" t="s">
        <v>166</v>
      </c>
      <c r="K1414" s="36" t="s">
        <v>166</v>
      </c>
      <c r="L1414" s="21"/>
    </row>
    <row r="1415" spans="1:12" x14ac:dyDescent="0.25">
      <c r="A1415" s="28" t="s">
        <v>166</v>
      </c>
      <c r="B1415" s="36" t="s">
        <v>166</v>
      </c>
      <c r="C1415" s="36" t="s">
        <v>1767</v>
      </c>
      <c r="D1415" s="30" t="s">
        <v>166</v>
      </c>
      <c r="E1415" s="37" t="s">
        <v>166</v>
      </c>
      <c r="F1415" s="44" t="s">
        <v>166</v>
      </c>
      <c r="G1415" s="33" t="s">
        <v>166</v>
      </c>
      <c r="H1415" s="33" t="s">
        <v>166</v>
      </c>
      <c r="I1415" s="30"/>
      <c r="J1415" s="18" t="s">
        <v>166</v>
      </c>
      <c r="K1415" s="36" t="s">
        <v>166</v>
      </c>
      <c r="L1415" s="21"/>
    </row>
    <row r="1416" spans="1:12" x14ac:dyDescent="0.25">
      <c r="A1416" s="28" t="s">
        <v>166</v>
      </c>
      <c r="B1416" s="36" t="s">
        <v>166</v>
      </c>
      <c r="C1416" s="36" t="s">
        <v>1767</v>
      </c>
      <c r="D1416" s="30" t="s">
        <v>166</v>
      </c>
      <c r="E1416" s="37" t="s">
        <v>166</v>
      </c>
      <c r="F1416" s="44" t="s">
        <v>166</v>
      </c>
      <c r="G1416" s="33" t="s">
        <v>166</v>
      </c>
      <c r="H1416" s="33" t="s">
        <v>166</v>
      </c>
      <c r="I1416" s="30"/>
      <c r="J1416" s="18" t="s">
        <v>166</v>
      </c>
      <c r="K1416" s="36" t="s">
        <v>166</v>
      </c>
      <c r="L1416" s="21"/>
    </row>
    <row r="1417" spans="1:12" x14ac:dyDescent="0.25">
      <c r="A1417" s="28" t="s">
        <v>166</v>
      </c>
      <c r="B1417" s="36" t="s">
        <v>166</v>
      </c>
      <c r="C1417" s="36" t="s">
        <v>1767</v>
      </c>
      <c r="D1417" s="30" t="s">
        <v>166</v>
      </c>
      <c r="E1417" s="37" t="s">
        <v>166</v>
      </c>
      <c r="F1417" s="44" t="s">
        <v>166</v>
      </c>
      <c r="G1417" s="33" t="s">
        <v>166</v>
      </c>
      <c r="H1417" s="33" t="s">
        <v>166</v>
      </c>
      <c r="I1417" s="30"/>
      <c r="J1417" s="18" t="s">
        <v>166</v>
      </c>
      <c r="K1417" s="36" t="s">
        <v>166</v>
      </c>
      <c r="L1417" s="21"/>
    </row>
    <row r="1418" spans="1:12" x14ac:dyDescent="0.25">
      <c r="A1418" s="28" t="s">
        <v>166</v>
      </c>
      <c r="B1418" s="36" t="s">
        <v>166</v>
      </c>
      <c r="C1418" s="36" t="s">
        <v>1767</v>
      </c>
      <c r="D1418" s="30" t="s">
        <v>166</v>
      </c>
      <c r="E1418" s="37" t="s">
        <v>166</v>
      </c>
      <c r="F1418" s="44" t="s">
        <v>166</v>
      </c>
      <c r="G1418" s="33" t="s">
        <v>166</v>
      </c>
      <c r="H1418" s="33" t="s">
        <v>166</v>
      </c>
      <c r="I1418" s="30"/>
      <c r="J1418" s="18" t="s">
        <v>166</v>
      </c>
      <c r="K1418" s="36" t="s">
        <v>166</v>
      </c>
      <c r="L1418" s="21"/>
    </row>
    <row r="1419" spans="1:12" x14ac:dyDescent="0.25">
      <c r="A1419" s="28" t="s">
        <v>166</v>
      </c>
      <c r="B1419" s="36" t="s">
        <v>166</v>
      </c>
      <c r="C1419" s="36" t="s">
        <v>1767</v>
      </c>
      <c r="D1419" s="30" t="s">
        <v>166</v>
      </c>
      <c r="E1419" s="37" t="s">
        <v>166</v>
      </c>
      <c r="F1419" s="44" t="s">
        <v>166</v>
      </c>
      <c r="G1419" s="33" t="s">
        <v>166</v>
      </c>
      <c r="H1419" s="33" t="s">
        <v>166</v>
      </c>
      <c r="I1419" s="30"/>
      <c r="J1419" s="18" t="s">
        <v>166</v>
      </c>
      <c r="K1419" s="36" t="s">
        <v>166</v>
      </c>
      <c r="L1419" s="21"/>
    </row>
    <row r="1420" spans="1:12" x14ac:dyDescent="0.25">
      <c r="A1420" s="28" t="s">
        <v>166</v>
      </c>
      <c r="B1420" s="36" t="s">
        <v>166</v>
      </c>
      <c r="C1420" s="36" t="s">
        <v>1767</v>
      </c>
      <c r="D1420" s="30" t="s">
        <v>166</v>
      </c>
      <c r="E1420" s="37" t="s">
        <v>166</v>
      </c>
      <c r="F1420" s="44" t="s">
        <v>166</v>
      </c>
      <c r="G1420" s="33" t="s">
        <v>166</v>
      </c>
      <c r="H1420" s="33" t="s">
        <v>166</v>
      </c>
      <c r="I1420" s="30"/>
      <c r="J1420" s="18" t="s">
        <v>166</v>
      </c>
      <c r="K1420" s="36" t="s">
        <v>166</v>
      </c>
      <c r="L1420" s="21"/>
    </row>
    <row r="1421" spans="1:12" x14ac:dyDescent="0.25">
      <c r="A1421" s="28" t="s">
        <v>166</v>
      </c>
      <c r="B1421" s="36" t="s">
        <v>166</v>
      </c>
      <c r="C1421" s="36" t="s">
        <v>1767</v>
      </c>
      <c r="D1421" s="30" t="s">
        <v>166</v>
      </c>
      <c r="E1421" s="37" t="s">
        <v>166</v>
      </c>
      <c r="F1421" s="44" t="s">
        <v>166</v>
      </c>
      <c r="G1421" s="33" t="s">
        <v>166</v>
      </c>
      <c r="H1421" s="33" t="s">
        <v>166</v>
      </c>
      <c r="I1421" s="30"/>
      <c r="J1421" s="18" t="s">
        <v>166</v>
      </c>
      <c r="K1421" s="36" t="s">
        <v>166</v>
      </c>
      <c r="L1421" s="21"/>
    </row>
    <row r="1422" spans="1:12" x14ac:dyDescent="0.25">
      <c r="A1422" s="28" t="s">
        <v>166</v>
      </c>
      <c r="B1422" s="36" t="s">
        <v>166</v>
      </c>
      <c r="C1422" s="36" t="s">
        <v>1767</v>
      </c>
      <c r="D1422" s="30" t="s">
        <v>166</v>
      </c>
      <c r="E1422" s="37" t="s">
        <v>166</v>
      </c>
      <c r="F1422" s="44" t="s">
        <v>166</v>
      </c>
      <c r="G1422" s="33" t="s">
        <v>166</v>
      </c>
      <c r="H1422" s="33" t="s">
        <v>166</v>
      </c>
      <c r="I1422" s="30"/>
      <c r="J1422" s="18" t="s">
        <v>166</v>
      </c>
      <c r="K1422" s="36" t="s">
        <v>166</v>
      </c>
      <c r="L1422" s="21"/>
    </row>
    <row r="1423" spans="1:12" x14ac:dyDescent="0.25">
      <c r="A1423" s="28" t="s">
        <v>166</v>
      </c>
      <c r="B1423" s="36" t="s">
        <v>166</v>
      </c>
      <c r="C1423" s="36" t="s">
        <v>1767</v>
      </c>
      <c r="D1423" s="30" t="s">
        <v>166</v>
      </c>
      <c r="E1423" s="37" t="s">
        <v>166</v>
      </c>
      <c r="F1423" s="44" t="s">
        <v>166</v>
      </c>
      <c r="G1423" s="33" t="s">
        <v>166</v>
      </c>
      <c r="H1423" s="33" t="s">
        <v>166</v>
      </c>
      <c r="I1423" s="30"/>
      <c r="J1423" s="18" t="s">
        <v>166</v>
      </c>
      <c r="K1423" s="36" t="s">
        <v>166</v>
      </c>
      <c r="L1423" s="21"/>
    </row>
    <row r="1424" spans="1:12" x14ac:dyDescent="0.25">
      <c r="A1424" s="28" t="s">
        <v>166</v>
      </c>
      <c r="B1424" s="36" t="s">
        <v>166</v>
      </c>
      <c r="C1424" s="36" t="s">
        <v>1767</v>
      </c>
      <c r="D1424" s="30" t="s">
        <v>166</v>
      </c>
      <c r="E1424" s="37" t="s">
        <v>166</v>
      </c>
      <c r="F1424" s="44" t="s">
        <v>166</v>
      </c>
      <c r="G1424" s="33" t="s">
        <v>166</v>
      </c>
      <c r="H1424" s="33" t="s">
        <v>166</v>
      </c>
      <c r="I1424" s="30"/>
      <c r="J1424" s="18" t="s">
        <v>166</v>
      </c>
      <c r="K1424" s="36" t="s">
        <v>166</v>
      </c>
      <c r="L1424" s="21"/>
    </row>
    <row r="1425" spans="1:12" x14ac:dyDescent="0.25">
      <c r="A1425" s="28" t="s">
        <v>166</v>
      </c>
      <c r="B1425" s="36" t="s">
        <v>166</v>
      </c>
      <c r="C1425" s="36" t="s">
        <v>1767</v>
      </c>
      <c r="D1425" s="30" t="s">
        <v>166</v>
      </c>
      <c r="E1425" s="37" t="s">
        <v>166</v>
      </c>
      <c r="F1425" s="44" t="s">
        <v>166</v>
      </c>
      <c r="G1425" s="33" t="s">
        <v>166</v>
      </c>
      <c r="H1425" s="33" t="s">
        <v>166</v>
      </c>
      <c r="I1425" s="30"/>
      <c r="J1425" s="18" t="s">
        <v>166</v>
      </c>
      <c r="K1425" s="36" t="s">
        <v>166</v>
      </c>
      <c r="L1425" s="21"/>
    </row>
    <row r="1426" spans="1:12" x14ac:dyDescent="0.25">
      <c r="A1426" s="28" t="s">
        <v>166</v>
      </c>
      <c r="B1426" s="36" t="s">
        <v>166</v>
      </c>
      <c r="C1426" s="36" t="s">
        <v>1767</v>
      </c>
      <c r="D1426" s="30" t="s">
        <v>166</v>
      </c>
      <c r="E1426" s="37" t="s">
        <v>166</v>
      </c>
      <c r="F1426" s="44" t="s">
        <v>166</v>
      </c>
      <c r="G1426" s="33" t="s">
        <v>166</v>
      </c>
      <c r="H1426" s="33" t="s">
        <v>166</v>
      </c>
      <c r="I1426" s="30"/>
      <c r="J1426" s="18" t="s">
        <v>166</v>
      </c>
      <c r="K1426" s="36" t="s">
        <v>166</v>
      </c>
      <c r="L1426" s="21"/>
    </row>
    <row r="1427" spans="1:12" x14ac:dyDescent="0.25">
      <c r="A1427" s="28" t="s">
        <v>166</v>
      </c>
      <c r="B1427" s="36" t="s">
        <v>166</v>
      </c>
      <c r="C1427" s="36" t="s">
        <v>1767</v>
      </c>
      <c r="D1427" s="30" t="s">
        <v>166</v>
      </c>
      <c r="E1427" s="37" t="s">
        <v>166</v>
      </c>
      <c r="F1427" s="44" t="s">
        <v>166</v>
      </c>
      <c r="G1427" s="33" t="s">
        <v>166</v>
      </c>
      <c r="H1427" s="33" t="s">
        <v>166</v>
      </c>
      <c r="I1427" s="30"/>
      <c r="J1427" s="18" t="s">
        <v>166</v>
      </c>
      <c r="K1427" s="36" t="s">
        <v>166</v>
      </c>
      <c r="L1427" s="21"/>
    </row>
    <row r="1428" spans="1:12" x14ac:dyDescent="0.25">
      <c r="A1428" s="28" t="s">
        <v>166</v>
      </c>
      <c r="B1428" s="36" t="s">
        <v>166</v>
      </c>
      <c r="C1428" s="36" t="s">
        <v>1767</v>
      </c>
      <c r="D1428" s="30" t="s">
        <v>166</v>
      </c>
      <c r="E1428" s="37" t="s">
        <v>166</v>
      </c>
      <c r="F1428" s="44" t="s">
        <v>166</v>
      </c>
      <c r="G1428" s="33" t="s">
        <v>166</v>
      </c>
      <c r="H1428" s="33" t="s">
        <v>166</v>
      </c>
      <c r="I1428" s="30"/>
      <c r="J1428" s="18" t="s">
        <v>166</v>
      </c>
      <c r="K1428" s="36" t="s">
        <v>166</v>
      </c>
      <c r="L1428" s="21"/>
    </row>
    <row r="1429" spans="1:12" x14ac:dyDescent="0.25">
      <c r="A1429" s="28" t="s">
        <v>166</v>
      </c>
      <c r="B1429" s="36" t="s">
        <v>166</v>
      </c>
      <c r="C1429" s="36" t="s">
        <v>1767</v>
      </c>
      <c r="D1429" s="30" t="s">
        <v>166</v>
      </c>
      <c r="E1429" s="37" t="s">
        <v>166</v>
      </c>
      <c r="F1429" s="44" t="s">
        <v>166</v>
      </c>
      <c r="G1429" s="33" t="s">
        <v>166</v>
      </c>
      <c r="H1429" s="33" t="s">
        <v>166</v>
      </c>
      <c r="I1429" s="30"/>
      <c r="J1429" s="18" t="s">
        <v>166</v>
      </c>
      <c r="K1429" s="36" t="s">
        <v>166</v>
      </c>
      <c r="L1429" s="21"/>
    </row>
    <row r="1430" spans="1:12" x14ac:dyDescent="0.25">
      <c r="A1430" s="28" t="s">
        <v>166</v>
      </c>
      <c r="B1430" s="36" t="s">
        <v>166</v>
      </c>
      <c r="C1430" s="36" t="s">
        <v>1767</v>
      </c>
      <c r="D1430" s="30" t="s">
        <v>166</v>
      </c>
      <c r="E1430" s="37" t="s">
        <v>166</v>
      </c>
      <c r="F1430" s="44" t="s">
        <v>166</v>
      </c>
      <c r="G1430" s="33" t="s">
        <v>166</v>
      </c>
      <c r="H1430" s="33" t="s">
        <v>166</v>
      </c>
      <c r="I1430" s="30"/>
      <c r="J1430" s="18" t="s">
        <v>166</v>
      </c>
      <c r="K1430" s="36" t="s">
        <v>166</v>
      </c>
      <c r="L1430" s="21"/>
    </row>
    <row r="1431" spans="1:12" x14ac:dyDescent="0.25">
      <c r="A1431" s="28" t="s">
        <v>166</v>
      </c>
      <c r="B1431" s="36" t="s">
        <v>166</v>
      </c>
      <c r="C1431" s="36" t="s">
        <v>1767</v>
      </c>
      <c r="D1431" s="30" t="s">
        <v>166</v>
      </c>
      <c r="E1431" s="37" t="s">
        <v>166</v>
      </c>
      <c r="F1431" s="44" t="s">
        <v>166</v>
      </c>
      <c r="G1431" s="33" t="s">
        <v>166</v>
      </c>
      <c r="H1431" s="33" t="s">
        <v>166</v>
      </c>
      <c r="I1431" s="30"/>
      <c r="J1431" s="18" t="s">
        <v>166</v>
      </c>
      <c r="K1431" s="36" t="s">
        <v>166</v>
      </c>
      <c r="L1431" s="21"/>
    </row>
    <row r="1432" spans="1:12" x14ac:dyDescent="0.25">
      <c r="A1432" s="28" t="s">
        <v>166</v>
      </c>
      <c r="B1432" s="36" t="s">
        <v>166</v>
      </c>
      <c r="C1432" s="36" t="s">
        <v>1767</v>
      </c>
      <c r="D1432" s="30" t="s">
        <v>166</v>
      </c>
      <c r="E1432" s="37" t="s">
        <v>166</v>
      </c>
      <c r="F1432" s="44" t="s">
        <v>166</v>
      </c>
      <c r="G1432" s="33" t="s">
        <v>166</v>
      </c>
      <c r="H1432" s="33" t="s">
        <v>166</v>
      </c>
      <c r="I1432" s="30"/>
      <c r="J1432" s="18" t="s">
        <v>166</v>
      </c>
      <c r="K1432" s="36" t="s">
        <v>166</v>
      </c>
      <c r="L1432" s="21"/>
    </row>
    <row r="1433" spans="1:12" x14ac:dyDescent="0.25">
      <c r="A1433" s="28" t="s">
        <v>166</v>
      </c>
      <c r="B1433" s="36" t="s">
        <v>166</v>
      </c>
      <c r="C1433" s="36" t="s">
        <v>1767</v>
      </c>
      <c r="D1433" s="30" t="s">
        <v>166</v>
      </c>
      <c r="E1433" s="37" t="s">
        <v>166</v>
      </c>
      <c r="F1433" s="44" t="s">
        <v>166</v>
      </c>
      <c r="G1433" s="33" t="s">
        <v>166</v>
      </c>
      <c r="H1433" s="33" t="s">
        <v>166</v>
      </c>
      <c r="I1433" s="30"/>
      <c r="J1433" s="18" t="s">
        <v>166</v>
      </c>
      <c r="K1433" s="36" t="s">
        <v>166</v>
      </c>
      <c r="L1433" s="21"/>
    </row>
    <row r="1434" spans="1:12" x14ac:dyDescent="0.25">
      <c r="A1434" s="28" t="s">
        <v>166</v>
      </c>
      <c r="B1434" s="36" t="s">
        <v>166</v>
      </c>
      <c r="C1434" s="36" t="s">
        <v>1767</v>
      </c>
      <c r="D1434" s="30" t="s">
        <v>166</v>
      </c>
      <c r="E1434" s="37" t="s">
        <v>166</v>
      </c>
      <c r="F1434" s="44" t="s">
        <v>166</v>
      </c>
      <c r="G1434" s="33" t="s">
        <v>166</v>
      </c>
      <c r="H1434" s="33" t="s">
        <v>166</v>
      </c>
      <c r="I1434" s="30"/>
      <c r="J1434" s="18" t="s">
        <v>166</v>
      </c>
      <c r="K1434" s="36" t="s">
        <v>166</v>
      </c>
      <c r="L1434" s="21"/>
    </row>
    <row r="1435" spans="1:12" x14ac:dyDescent="0.25">
      <c r="A1435" s="28" t="s">
        <v>166</v>
      </c>
      <c r="B1435" s="36" t="s">
        <v>166</v>
      </c>
      <c r="C1435" s="36" t="s">
        <v>1767</v>
      </c>
      <c r="D1435" s="30" t="s">
        <v>166</v>
      </c>
      <c r="E1435" s="37" t="s">
        <v>166</v>
      </c>
      <c r="F1435" s="44" t="s">
        <v>166</v>
      </c>
      <c r="G1435" s="33" t="s">
        <v>166</v>
      </c>
      <c r="H1435" s="33" t="s">
        <v>166</v>
      </c>
      <c r="I1435" s="30"/>
      <c r="J1435" s="18" t="s">
        <v>166</v>
      </c>
      <c r="K1435" s="36" t="s">
        <v>166</v>
      </c>
      <c r="L1435" s="21"/>
    </row>
    <row r="1436" spans="1:12" x14ac:dyDescent="0.25">
      <c r="A1436" s="28" t="s">
        <v>166</v>
      </c>
      <c r="B1436" s="36" t="s">
        <v>166</v>
      </c>
      <c r="C1436" s="36" t="s">
        <v>1767</v>
      </c>
      <c r="D1436" s="30" t="s">
        <v>166</v>
      </c>
      <c r="E1436" s="37" t="s">
        <v>166</v>
      </c>
      <c r="F1436" s="44" t="s">
        <v>166</v>
      </c>
      <c r="G1436" s="33" t="s">
        <v>166</v>
      </c>
      <c r="H1436" s="33" t="s">
        <v>166</v>
      </c>
      <c r="I1436" s="30"/>
      <c r="J1436" s="18" t="s">
        <v>166</v>
      </c>
      <c r="K1436" s="36" t="s">
        <v>166</v>
      </c>
      <c r="L1436" s="21"/>
    </row>
    <row r="1437" spans="1:12" x14ac:dyDescent="0.25">
      <c r="A1437" s="28" t="s">
        <v>166</v>
      </c>
      <c r="B1437" s="36" t="s">
        <v>166</v>
      </c>
      <c r="C1437" s="36" t="s">
        <v>1767</v>
      </c>
      <c r="D1437" s="30" t="s">
        <v>166</v>
      </c>
      <c r="E1437" s="37" t="s">
        <v>166</v>
      </c>
      <c r="F1437" s="44" t="s">
        <v>166</v>
      </c>
      <c r="G1437" s="33" t="s">
        <v>166</v>
      </c>
      <c r="H1437" s="33" t="s">
        <v>166</v>
      </c>
      <c r="I1437" s="30"/>
      <c r="J1437" s="18" t="s">
        <v>166</v>
      </c>
      <c r="K1437" s="36" t="s">
        <v>166</v>
      </c>
      <c r="L1437" s="21"/>
    </row>
    <row r="1438" spans="1:12" x14ac:dyDescent="0.25">
      <c r="A1438" s="28" t="s">
        <v>166</v>
      </c>
      <c r="B1438" s="36" t="s">
        <v>166</v>
      </c>
      <c r="C1438" s="36" t="s">
        <v>1767</v>
      </c>
      <c r="D1438" s="30" t="s">
        <v>166</v>
      </c>
      <c r="E1438" s="37" t="s">
        <v>166</v>
      </c>
      <c r="F1438" s="44" t="s">
        <v>166</v>
      </c>
      <c r="G1438" s="33" t="s">
        <v>166</v>
      </c>
      <c r="H1438" s="33" t="s">
        <v>166</v>
      </c>
      <c r="I1438" s="30"/>
      <c r="J1438" s="18" t="s">
        <v>166</v>
      </c>
      <c r="K1438" s="36" t="s">
        <v>166</v>
      </c>
      <c r="L1438" s="21"/>
    </row>
    <row r="1439" spans="1:12" x14ac:dyDescent="0.25">
      <c r="A1439" s="28" t="s">
        <v>166</v>
      </c>
      <c r="B1439" s="36" t="s">
        <v>166</v>
      </c>
      <c r="C1439" s="36" t="s">
        <v>1767</v>
      </c>
      <c r="D1439" s="30" t="s">
        <v>166</v>
      </c>
      <c r="E1439" s="37" t="s">
        <v>166</v>
      </c>
      <c r="F1439" s="44" t="s">
        <v>166</v>
      </c>
      <c r="G1439" s="33" t="s">
        <v>166</v>
      </c>
      <c r="H1439" s="33" t="s">
        <v>166</v>
      </c>
      <c r="I1439" s="30"/>
      <c r="J1439" s="18" t="s">
        <v>166</v>
      </c>
      <c r="K1439" s="36" t="s">
        <v>166</v>
      </c>
      <c r="L1439" s="21"/>
    </row>
    <row r="1440" spans="1:12" x14ac:dyDescent="0.25">
      <c r="A1440" s="28" t="s">
        <v>166</v>
      </c>
      <c r="B1440" s="36" t="s">
        <v>166</v>
      </c>
      <c r="C1440" s="36" t="s">
        <v>1767</v>
      </c>
      <c r="D1440" s="30" t="s">
        <v>166</v>
      </c>
      <c r="E1440" s="37" t="s">
        <v>166</v>
      </c>
      <c r="F1440" s="44" t="s">
        <v>166</v>
      </c>
      <c r="G1440" s="33" t="s">
        <v>166</v>
      </c>
      <c r="H1440" s="33" t="s">
        <v>166</v>
      </c>
      <c r="I1440" s="30"/>
      <c r="J1440" s="18" t="s">
        <v>166</v>
      </c>
      <c r="K1440" s="36" t="s">
        <v>166</v>
      </c>
      <c r="L1440" s="21"/>
    </row>
    <row r="1441" spans="1:12" x14ac:dyDescent="0.25">
      <c r="A1441" s="28" t="s">
        <v>166</v>
      </c>
      <c r="B1441" s="36" t="s">
        <v>166</v>
      </c>
      <c r="C1441" s="36" t="s">
        <v>1767</v>
      </c>
      <c r="D1441" s="30" t="s">
        <v>166</v>
      </c>
      <c r="E1441" s="37" t="s">
        <v>166</v>
      </c>
      <c r="F1441" s="44" t="s">
        <v>166</v>
      </c>
      <c r="G1441" s="33" t="s">
        <v>166</v>
      </c>
      <c r="H1441" s="33" t="s">
        <v>166</v>
      </c>
      <c r="I1441" s="30"/>
      <c r="J1441" s="18" t="s">
        <v>166</v>
      </c>
      <c r="K1441" s="36" t="s">
        <v>166</v>
      </c>
      <c r="L1441" s="21"/>
    </row>
    <row r="1442" spans="1:12" x14ac:dyDescent="0.25">
      <c r="A1442" s="28" t="s">
        <v>166</v>
      </c>
      <c r="B1442" s="36" t="s">
        <v>166</v>
      </c>
      <c r="C1442" s="36" t="s">
        <v>1767</v>
      </c>
      <c r="D1442" s="30" t="s">
        <v>166</v>
      </c>
      <c r="E1442" s="37" t="s">
        <v>166</v>
      </c>
      <c r="F1442" s="44" t="s">
        <v>166</v>
      </c>
      <c r="G1442" s="33" t="s">
        <v>166</v>
      </c>
      <c r="H1442" s="33" t="s">
        <v>166</v>
      </c>
      <c r="I1442" s="30"/>
      <c r="J1442" s="18" t="s">
        <v>166</v>
      </c>
      <c r="K1442" s="36" t="s">
        <v>166</v>
      </c>
      <c r="L1442" s="21"/>
    </row>
    <row r="1443" spans="1:12" x14ac:dyDescent="0.25">
      <c r="A1443" s="28" t="s">
        <v>166</v>
      </c>
      <c r="B1443" s="36" t="s">
        <v>166</v>
      </c>
      <c r="C1443" s="36" t="s">
        <v>1767</v>
      </c>
      <c r="D1443" s="30" t="s">
        <v>166</v>
      </c>
      <c r="E1443" s="37" t="s">
        <v>166</v>
      </c>
      <c r="F1443" s="44" t="s">
        <v>166</v>
      </c>
      <c r="G1443" s="33" t="s">
        <v>166</v>
      </c>
      <c r="H1443" s="33" t="s">
        <v>166</v>
      </c>
      <c r="I1443" s="30"/>
      <c r="J1443" s="18" t="s">
        <v>166</v>
      </c>
      <c r="K1443" s="36" t="s">
        <v>166</v>
      </c>
      <c r="L1443" s="21"/>
    </row>
    <row r="1444" spans="1:12" x14ac:dyDescent="0.25">
      <c r="A1444" s="28" t="s">
        <v>166</v>
      </c>
      <c r="B1444" s="36" t="s">
        <v>166</v>
      </c>
      <c r="C1444" s="36" t="s">
        <v>1767</v>
      </c>
      <c r="D1444" s="30" t="s">
        <v>166</v>
      </c>
      <c r="E1444" s="37" t="s">
        <v>166</v>
      </c>
      <c r="F1444" s="44" t="s">
        <v>166</v>
      </c>
      <c r="G1444" s="33" t="s">
        <v>166</v>
      </c>
      <c r="H1444" s="33" t="s">
        <v>166</v>
      </c>
      <c r="I1444" s="30"/>
      <c r="J1444" s="18" t="s">
        <v>166</v>
      </c>
      <c r="K1444" s="36" t="s">
        <v>166</v>
      </c>
      <c r="L1444" s="21"/>
    </row>
    <row r="1445" spans="1:12" x14ac:dyDescent="0.25">
      <c r="A1445" s="28" t="s">
        <v>166</v>
      </c>
      <c r="B1445" s="36" t="s">
        <v>166</v>
      </c>
      <c r="C1445" s="36" t="s">
        <v>1767</v>
      </c>
      <c r="D1445" s="30" t="s">
        <v>166</v>
      </c>
      <c r="E1445" s="37" t="s">
        <v>166</v>
      </c>
      <c r="F1445" s="44" t="s">
        <v>166</v>
      </c>
      <c r="G1445" s="33" t="s">
        <v>166</v>
      </c>
      <c r="H1445" s="33" t="s">
        <v>166</v>
      </c>
      <c r="I1445" s="30"/>
      <c r="J1445" s="18" t="s">
        <v>166</v>
      </c>
      <c r="K1445" s="36" t="s">
        <v>166</v>
      </c>
      <c r="L1445" s="21"/>
    </row>
    <row r="1446" spans="1:12" x14ac:dyDescent="0.25">
      <c r="A1446" s="28" t="s">
        <v>166</v>
      </c>
      <c r="B1446" s="36" t="s">
        <v>166</v>
      </c>
      <c r="C1446" s="36" t="s">
        <v>1767</v>
      </c>
      <c r="D1446" s="30" t="s">
        <v>166</v>
      </c>
      <c r="E1446" s="37" t="s">
        <v>166</v>
      </c>
      <c r="F1446" s="44" t="s">
        <v>166</v>
      </c>
      <c r="G1446" s="33" t="s">
        <v>166</v>
      </c>
      <c r="H1446" s="33" t="s">
        <v>166</v>
      </c>
      <c r="I1446" s="30"/>
      <c r="J1446" s="18" t="s">
        <v>166</v>
      </c>
      <c r="K1446" s="36" t="s">
        <v>166</v>
      </c>
      <c r="L1446" s="21"/>
    </row>
    <row r="1447" spans="1:12" x14ac:dyDescent="0.25">
      <c r="A1447" s="28" t="s">
        <v>166</v>
      </c>
      <c r="B1447" s="36" t="s">
        <v>166</v>
      </c>
      <c r="C1447" s="36" t="s">
        <v>1767</v>
      </c>
      <c r="D1447" s="30" t="s">
        <v>166</v>
      </c>
      <c r="E1447" s="37" t="s">
        <v>166</v>
      </c>
      <c r="F1447" s="44" t="s">
        <v>166</v>
      </c>
      <c r="G1447" s="33" t="s">
        <v>166</v>
      </c>
      <c r="H1447" s="33" t="s">
        <v>166</v>
      </c>
      <c r="I1447" s="30"/>
      <c r="J1447" s="18" t="s">
        <v>166</v>
      </c>
      <c r="K1447" s="36" t="s">
        <v>166</v>
      </c>
      <c r="L1447" s="21"/>
    </row>
    <row r="1448" spans="1:12" x14ac:dyDescent="0.25">
      <c r="A1448" s="28" t="s">
        <v>166</v>
      </c>
      <c r="B1448" s="36" t="s">
        <v>166</v>
      </c>
      <c r="C1448" s="36" t="s">
        <v>1767</v>
      </c>
      <c r="D1448" s="30" t="s">
        <v>166</v>
      </c>
      <c r="E1448" s="37" t="s">
        <v>166</v>
      </c>
      <c r="F1448" s="44" t="s">
        <v>166</v>
      </c>
      <c r="G1448" s="33" t="s">
        <v>166</v>
      </c>
      <c r="H1448" s="33" t="s">
        <v>166</v>
      </c>
      <c r="I1448" s="30"/>
      <c r="J1448" s="18" t="s">
        <v>166</v>
      </c>
      <c r="K1448" s="36" t="s">
        <v>166</v>
      </c>
      <c r="L1448" s="21"/>
    </row>
    <row r="1449" spans="1:12" x14ac:dyDescent="0.25">
      <c r="A1449" s="28" t="s">
        <v>166</v>
      </c>
      <c r="B1449" s="36" t="s">
        <v>166</v>
      </c>
      <c r="C1449" s="36" t="s">
        <v>1767</v>
      </c>
      <c r="D1449" s="30" t="s">
        <v>166</v>
      </c>
      <c r="E1449" s="37" t="s">
        <v>166</v>
      </c>
      <c r="F1449" s="44" t="s">
        <v>166</v>
      </c>
      <c r="G1449" s="33" t="s">
        <v>166</v>
      </c>
      <c r="H1449" s="33" t="s">
        <v>166</v>
      </c>
      <c r="I1449" s="30"/>
      <c r="J1449" s="18" t="s">
        <v>166</v>
      </c>
      <c r="K1449" s="36" t="s">
        <v>166</v>
      </c>
      <c r="L1449" s="21"/>
    </row>
    <row r="1450" spans="1:12" x14ac:dyDescent="0.25">
      <c r="A1450" s="28" t="s">
        <v>166</v>
      </c>
      <c r="B1450" s="36" t="s">
        <v>166</v>
      </c>
      <c r="C1450" s="36" t="s">
        <v>1767</v>
      </c>
      <c r="D1450" s="30" t="s">
        <v>166</v>
      </c>
      <c r="E1450" s="37" t="s">
        <v>166</v>
      </c>
      <c r="F1450" s="44" t="s">
        <v>166</v>
      </c>
      <c r="G1450" s="33" t="s">
        <v>166</v>
      </c>
      <c r="H1450" s="33" t="s">
        <v>166</v>
      </c>
      <c r="I1450" s="30"/>
      <c r="J1450" s="18" t="s">
        <v>166</v>
      </c>
      <c r="K1450" s="36" t="s">
        <v>166</v>
      </c>
      <c r="L1450" s="21"/>
    </row>
    <row r="1451" spans="1:12" x14ac:dyDescent="0.25">
      <c r="A1451" s="28" t="s">
        <v>166</v>
      </c>
      <c r="B1451" s="36" t="s">
        <v>166</v>
      </c>
      <c r="C1451" s="36" t="s">
        <v>1767</v>
      </c>
      <c r="D1451" s="30" t="s">
        <v>166</v>
      </c>
      <c r="E1451" s="37" t="s">
        <v>166</v>
      </c>
      <c r="F1451" s="44" t="s">
        <v>166</v>
      </c>
      <c r="G1451" s="33" t="s">
        <v>166</v>
      </c>
      <c r="H1451" s="33" t="s">
        <v>166</v>
      </c>
      <c r="I1451" s="30"/>
      <c r="J1451" s="18" t="s">
        <v>166</v>
      </c>
      <c r="K1451" s="36" t="s">
        <v>166</v>
      </c>
      <c r="L1451" s="21"/>
    </row>
    <row r="1452" spans="1:12" x14ac:dyDescent="0.25">
      <c r="A1452" s="28" t="s">
        <v>166</v>
      </c>
      <c r="B1452" s="36" t="s">
        <v>166</v>
      </c>
      <c r="C1452" s="36" t="s">
        <v>1767</v>
      </c>
      <c r="D1452" s="30" t="s">
        <v>166</v>
      </c>
      <c r="E1452" s="37" t="s">
        <v>166</v>
      </c>
      <c r="F1452" s="44" t="s">
        <v>166</v>
      </c>
      <c r="G1452" s="33" t="s">
        <v>166</v>
      </c>
      <c r="H1452" s="33" t="s">
        <v>166</v>
      </c>
      <c r="I1452" s="30"/>
      <c r="J1452" s="18" t="s">
        <v>166</v>
      </c>
      <c r="K1452" s="36" t="s">
        <v>166</v>
      </c>
      <c r="L1452" s="21"/>
    </row>
    <row r="1453" spans="1:12" x14ac:dyDescent="0.25">
      <c r="A1453" s="28" t="s">
        <v>166</v>
      </c>
      <c r="B1453" s="36" t="s">
        <v>166</v>
      </c>
      <c r="C1453" s="36" t="s">
        <v>1767</v>
      </c>
      <c r="D1453" s="30" t="s">
        <v>166</v>
      </c>
      <c r="E1453" s="37" t="s">
        <v>166</v>
      </c>
      <c r="F1453" s="44" t="s">
        <v>166</v>
      </c>
      <c r="G1453" s="33" t="s">
        <v>166</v>
      </c>
      <c r="H1453" s="33" t="s">
        <v>166</v>
      </c>
      <c r="I1453" s="30"/>
      <c r="J1453" s="18" t="s">
        <v>166</v>
      </c>
      <c r="K1453" s="36" t="s">
        <v>166</v>
      </c>
      <c r="L1453" s="21"/>
    </row>
    <row r="1454" spans="1:12" x14ac:dyDescent="0.25">
      <c r="A1454" s="28" t="s">
        <v>166</v>
      </c>
      <c r="B1454" s="36" t="s">
        <v>166</v>
      </c>
      <c r="C1454" s="36" t="s">
        <v>1767</v>
      </c>
      <c r="D1454" s="30" t="s">
        <v>166</v>
      </c>
      <c r="E1454" s="37" t="s">
        <v>166</v>
      </c>
      <c r="F1454" s="44" t="s">
        <v>166</v>
      </c>
      <c r="G1454" s="33" t="s">
        <v>166</v>
      </c>
      <c r="H1454" s="33" t="s">
        <v>166</v>
      </c>
      <c r="I1454" s="30"/>
      <c r="J1454" s="18" t="s">
        <v>166</v>
      </c>
      <c r="K1454" s="36" t="s">
        <v>166</v>
      </c>
      <c r="L1454" s="21"/>
    </row>
    <row r="1455" spans="1:12" x14ac:dyDescent="0.25">
      <c r="A1455" s="28" t="s">
        <v>166</v>
      </c>
      <c r="B1455" s="36" t="s">
        <v>166</v>
      </c>
      <c r="C1455" s="36" t="s">
        <v>1767</v>
      </c>
      <c r="D1455" s="30" t="s">
        <v>166</v>
      </c>
      <c r="E1455" s="37" t="s">
        <v>166</v>
      </c>
      <c r="F1455" s="44" t="s">
        <v>166</v>
      </c>
      <c r="G1455" s="33" t="s">
        <v>166</v>
      </c>
      <c r="H1455" s="33" t="s">
        <v>166</v>
      </c>
      <c r="I1455" s="30"/>
      <c r="J1455" s="18" t="s">
        <v>166</v>
      </c>
      <c r="K1455" s="36" t="s">
        <v>166</v>
      </c>
      <c r="L1455" s="21"/>
    </row>
    <row r="1456" spans="1:12" x14ac:dyDescent="0.25">
      <c r="A1456" s="28" t="s">
        <v>166</v>
      </c>
      <c r="B1456" s="36" t="s">
        <v>166</v>
      </c>
      <c r="C1456" s="36" t="s">
        <v>1767</v>
      </c>
      <c r="D1456" s="30" t="s">
        <v>166</v>
      </c>
      <c r="E1456" s="37" t="s">
        <v>166</v>
      </c>
      <c r="F1456" s="44" t="s">
        <v>166</v>
      </c>
      <c r="G1456" s="33" t="s">
        <v>166</v>
      </c>
      <c r="H1456" s="33" t="s">
        <v>166</v>
      </c>
      <c r="I1456" s="30"/>
      <c r="J1456" s="18" t="s">
        <v>166</v>
      </c>
      <c r="K1456" s="36" t="s">
        <v>166</v>
      </c>
      <c r="L1456" s="21"/>
    </row>
    <row r="1457" spans="1:12" x14ac:dyDescent="0.25">
      <c r="A1457" s="28" t="s">
        <v>166</v>
      </c>
      <c r="B1457" s="36" t="s">
        <v>166</v>
      </c>
      <c r="C1457" s="36" t="s">
        <v>1767</v>
      </c>
      <c r="D1457" s="30" t="s">
        <v>166</v>
      </c>
      <c r="E1457" s="37" t="s">
        <v>166</v>
      </c>
      <c r="F1457" s="44" t="s">
        <v>166</v>
      </c>
      <c r="G1457" s="33" t="s">
        <v>166</v>
      </c>
      <c r="H1457" s="33" t="s">
        <v>166</v>
      </c>
      <c r="I1457" s="30"/>
      <c r="J1457" s="18" t="s">
        <v>166</v>
      </c>
      <c r="K1457" s="36" t="s">
        <v>166</v>
      </c>
      <c r="L1457" s="21"/>
    </row>
    <row r="1458" spans="1:12" x14ac:dyDescent="0.25">
      <c r="A1458" s="28" t="s">
        <v>166</v>
      </c>
      <c r="B1458" s="36" t="s">
        <v>166</v>
      </c>
      <c r="C1458" s="36" t="s">
        <v>1767</v>
      </c>
      <c r="D1458" s="30" t="s">
        <v>166</v>
      </c>
      <c r="E1458" s="37" t="s">
        <v>166</v>
      </c>
      <c r="F1458" s="44" t="s">
        <v>166</v>
      </c>
      <c r="G1458" s="33" t="s">
        <v>166</v>
      </c>
      <c r="H1458" s="33" t="s">
        <v>166</v>
      </c>
      <c r="I1458" s="30"/>
      <c r="J1458" s="18" t="s">
        <v>166</v>
      </c>
      <c r="K1458" s="36" t="s">
        <v>166</v>
      </c>
      <c r="L1458" s="21"/>
    </row>
    <row r="1459" spans="1:12" x14ac:dyDescent="0.25">
      <c r="A1459" s="28" t="s">
        <v>166</v>
      </c>
      <c r="B1459" s="36" t="s">
        <v>166</v>
      </c>
      <c r="C1459" s="36" t="s">
        <v>1767</v>
      </c>
      <c r="D1459" s="30" t="s">
        <v>166</v>
      </c>
      <c r="E1459" s="37" t="s">
        <v>166</v>
      </c>
      <c r="F1459" s="44" t="s">
        <v>166</v>
      </c>
      <c r="G1459" s="33" t="s">
        <v>166</v>
      </c>
      <c r="H1459" s="33" t="s">
        <v>166</v>
      </c>
      <c r="I1459" s="30"/>
      <c r="J1459" s="18" t="s">
        <v>166</v>
      </c>
      <c r="K1459" s="36" t="s">
        <v>166</v>
      </c>
      <c r="L1459" s="21"/>
    </row>
    <row r="1460" spans="1:12" x14ac:dyDescent="0.25">
      <c r="A1460" s="28" t="s">
        <v>166</v>
      </c>
      <c r="B1460" s="36" t="s">
        <v>166</v>
      </c>
      <c r="C1460" s="36" t="s">
        <v>1767</v>
      </c>
      <c r="D1460" s="30" t="s">
        <v>166</v>
      </c>
      <c r="E1460" s="37" t="s">
        <v>166</v>
      </c>
      <c r="F1460" s="44" t="s">
        <v>166</v>
      </c>
      <c r="G1460" s="33" t="s">
        <v>166</v>
      </c>
      <c r="H1460" s="33" t="s">
        <v>166</v>
      </c>
      <c r="I1460" s="30"/>
      <c r="J1460" s="18" t="s">
        <v>166</v>
      </c>
      <c r="K1460" s="36" t="s">
        <v>166</v>
      </c>
      <c r="L1460" s="21"/>
    </row>
    <row r="1461" spans="1:12" x14ac:dyDescent="0.25">
      <c r="A1461" s="28" t="s">
        <v>166</v>
      </c>
      <c r="B1461" s="36" t="s">
        <v>166</v>
      </c>
      <c r="C1461" s="36" t="s">
        <v>1767</v>
      </c>
      <c r="D1461" s="30" t="s">
        <v>166</v>
      </c>
      <c r="E1461" s="37" t="s">
        <v>166</v>
      </c>
      <c r="F1461" s="44" t="s">
        <v>166</v>
      </c>
      <c r="G1461" s="33" t="s">
        <v>166</v>
      </c>
      <c r="H1461" s="33" t="s">
        <v>166</v>
      </c>
      <c r="I1461" s="30"/>
      <c r="J1461" s="18" t="s">
        <v>166</v>
      </c>
      <c r="K1461" s="36" t="s">
        <v>166</v>
      </c>
      <c r="L1461" s="21"/>
    </row>
    <row r="1462" spans="1:12" x14ac:dyDescent="0.25">
      <c r="A1462" s="28" t="s">
        <v>166</v>
      </c>
      <c r="B1462" s="36" t="s">
        <v>166</v>
      </c>
      <c r="C1462" s="36" t="s">
        <v>1767</v>
      </c>
      <c r="D1462" s="30" t="s">
        <v>166</v>
      </c>
      <c r="E1462" s="37" t="s">
        <v>166</v>
      </c>
      <c r="F1462" s="44" t="s">
        <v>166</v>
      </c>
      <c r="G1462" s="33" t="s">
        <v>166</v>
      </c>
      <c r="H1462" s="33" t="s">
        <v>166</v>
      </c>
      <c r="I1462" s="30"/>
      <c r="J1462" s="18" t="s">
        <v>166</v>
      </c>
      <c r="K1462" s="36" t="s">
        <v>166</v>
      </c>
      <c r="L1462" s="21"/>
    </row>
    <row r="1463" spans="1:12" x14ac:dyDescent="0.25">
      <c r="A1463" s="28" t="s">
        <v>166</v>
      </c>
      <c r="B1463" s="36" t="s">
        <v>166</v>
      </c>
      <c r="C1463" s="36" t="s">
        <v>1767</v>
      </c>
      <c r="D1463" s="30" t="s">
        <v>166</v>
      </c>
      <c r="E1463" s="37" t="s">
        <v>166</v>
      </c>
      <c r="F1463" s="44" t="s">
        <v>166</v>
      </c>
      <c r="G1463" s="33" t="s">
        <v>166</v>
      </c>
      <c r="H1463" s="33" t="s">
        <v>166</v>
      </c>
      <c r="I1463" s="30"/>
      <c r="J1463" s="18" t="s">
        <v>166</v>
      </c>
      <c r="K1463" s="36" t="s">
        <v>166</v>
      </c>
      <c r="L1463" s="21"/>
    </row>
    <row r="1464" spans="1:12" x14ac:dyDescent="0.25">
      <c r="A1464" s="28" t="s">
        <v>166</v>
      </c>
      <c r="B1464" s="36" t="s">
        <v>166</v>
      </c>
      <c r="C1464" s="36" t="s">
        <v>1767</v>
      </c>
      <c r="D1464" s="30" t="s">
        <v>166</v>
      </c>
      <c r="E1464" s="37" t="s">
        <v>166</v>
      </c>
      <c r="F1464" s="44" t="s">
        <v>166</v>
      </c>
      <c r="G1464" s="33" t="s">
        <v>166</v>
      </c>
      <c r="H1464" s="33" t="s">
        <v>166</v>
      </c>
      <c r="I1464" s="30"/>
      <c r="J1464" s="18" t="s">
        <v>166</v>
      </c>
      <c r="K1464" s="36" t="s">
        <v>166</v>
      </c>
      <c r="L1464" s="21"/>
    </row>
    <row r="1465" spans="1:12" x14ac:dyDescent="0.25">
      <c r="A1465" s="28" t="s">
        <v>166</v>
      </c>
      <c r="B1465" s="36" t="s">
        <v>166</v>
      </c>
      <c r="C1465" s="36" t="s">
        <v>1767</v>
      </c>
      <c r="D1465" s="30" t="s">
        <v>166</v>
      </c>
      <c r="E1465" s="37" t="s">
        <v>166</v>
      </c>
      <c r="F1465" s="44" t="s">
        <v>166</v>
      </c>
      <c r="G1465" s="33" t="s">
        <v>166</v>
      </c>
      <c r="H1465" s="33" t="s">
        <v>166</v>
      </c>
      <c r="I1465" s="30"/>
      <c r="J1465" s="18" t="s">
        <v>166</v>
      </c>
      <c r="K1465" s="36" t="s">
        <v>166</v>
      </c>
      <c r="L1465" s="21"/>
    </row>
    <row r="1466" spans="1:12" x14ac:dyDescent="0.25">
      <c r="A1466" s="28" t="s">
        <v>166</v>
      </c>
      <c r="B1466" s="36" t="s">
        <v>166</v>
      </c>
      <c r="C1466" s="36" t="s">
        <v>1767</v>
      </c>
      <c r="D1466" s="30" t="s">
        <v>166</v>
      </c>
      <c r="E1466" s="37" t="s">
        <v>166</v>
      </c>
      <c r="F1466" s="44" t="s">
        <v>166</v>
      </c>
      <c r="G1466" s="33" t="s">
        <v>166</v>
      </c>
      <c r="H1466" s="33" t="s">
        <v>166</v>
      </c>
      <c r="I1466" s="30"/>
      <c r="J1466" s="18" t="s">
        <v>166</v>
      </c>
      <c r="K1466" s="36" t="s">
        <v>166</v>
      </c>
      <c r="L1466" s="21"/>
    </row>
    <row r="1467" spans="1:12" x14ac:dyDescent="0.25">
      <c r="A1467" s="28" t="s">
        <v>166</v>
      </c>
      <c r="B1467" s="36" t="s">
        <v>166</v>
      </c>
      <c r="C1467" s="36" t="s">
        <v>1767</v>
      </c>
      <c r="D1467" s="30" t="s">
        <v>166</v>
      </c>
      <c r="E1467" s="37" t="s">
        <v>166</v>
      </c>
      <c r="F1467" s="44" t="s">
        <v>166</v>
      </c>
      <c r="G1467" s="33" t="s">
        <v>166</v>
      </c>
      <c r="H1467" s="33" t="s">
        <v>166</v>
      </c>
      <c r="I1467" s="30"/>
      <c r="J1467" s="18" t="s">
        <v>166</v>
      </c>
      <c r="K1467" s="36" t="s">
        <v>166</v>
      </c>
      <c r="L1467" s="21"/>
    </row>
    <row r="1468" spans="1:12" x14ac:dyDescent="0.25">
      <c r="A1468" s="28" t="s">
        <v>166</v>
      </c>
      <c r="B1468" s="36" t="s">
        <v>166</v>
      </c>
      <c r="C1468" s="36" t="s">
        <v>1767</v>
      </c>
      <c r="D1468" s="30" t="s">
        <v>166</v>
      </c>
      <c r="E1468" s="37" t="s">
        <v>166</v>
      </c>
      <c r="F1468" s="44" t="s">
        <v>166</v>
      </c>
      <c r="G1468" s="33" t="s">
        <v>166</v>
      </c>
      <c r="H1468" s="33" t="s">
        <v>166</v>
      </c>
      <c r="I1468" s="30"/>
      <c r="J1468" s="18" t="s">
        <v>166</v>
      </c>
      <c r="K1468" s="36" t="s">
        <v>166</v>
      </c>
      <c r="L1468" s="21"/>
    </row>
    <row r="1469" spans="1:12" x14ac:dyDescent="0.25">
      <c r="A1469" s="28" t="s">
        <v>166</v>
      </c>
      <c r="B1469" s="36" t="s">
        <v>166</v>
      </c>
      <c r="C1469" s="36" t="s">
        <v>1767</v>
      </c>
      <c r="D1469" s="30" t="s">
        <v>166</v>
      </c>
      <c r="E1469" s="37" t="s">
        <v>166</v>
      </c>
      <c r="F1469" s="44" t="s">
        <v>166</v>
      </c>
      <c r="G1469" s="33" t="s">
        <v>166</v>
      </c>
      <c r="H1469" s="33" t="s">
        <v>166</v>
      </c>
      <c r="I1469" s="30"/>
      <c r="J1469" s="18" t="s">
        <v>166</v>
      </c>
      <c r="K1469" s="36" t="s">
        <v>166</v>
      </c>
      <c r="L1469" s="21"/>
    </row>
    <row r="1470" spans="1:12" x14ac:dyDescent="0.25">
      <c r="A1470" s="28" t="s">
        <v>166</v>
      </c>
      <c r="B1470" s="36" t="s">
        <v>166</v>
      </c>
      <c r="C1470" s="36" t="s">
        <v>1767</v>
      </c>
      <c r="D1470" s="30" t="s">
        <v>166</v>
      </c>
      <c r="E1470" s="37" t="s">
        <v>166</v>
      </c>
      <c r="F1470" s="44" t="s">
        <v>166</v>
      </c>
      <c r="G1470" s="33" t="s">
        <v>166</v>
      </c>
      <c r="H1470" s="33" t="s">
        <v>166</v>
      </c>
      <c r="I1470" s="30"/>
      <c r="J1470" s="18" t="s">
        <v>166</v>
      </c>
      <c r="K1470" s="36" t="s">
        <v>166</v>
      </c>
      <c r="L1470" s="21"/>
    </row>
    <row r="1471" spans="1:12" x14ac:dyDescent="0.25">
      <c r="A1471" s="28" t="s">
        <v>166</v>
      </c>
      <c r="B1471" s="36" t="s">
        <v>166</v>
      </c>
      <c r="C1471" s="36" t="s">
        <v>1767</v>
      </c>
      <c r="D1471" s="30" t="s">
        <v>166</v>
      </c>
      <c r="E1471" s="37" t="s">
        <v>166</v>
      </c>
      <c r="F1471" s="44" t="s">
        <v>166</v>
      </c>
      <c r="G1471" s="33" t="s">
        <v>166</v>
      </c>
      <c r="H1471" s="33" t="s">
        <v>166</v>
      </c>
      <c r="I1471" s="30"/>
      <c r="J1471" s="18" t="s">
        <v>166</v>
      </c>
      <c r="K1471" s="36" t="s">
        <v>166</v>
      </c>
      <c r="L1471" s="21"/>
    </row>
    <row r="1472" spans="1:12" x14ac:dyDescent="0.25">
      <c r="A1472" s="28" t="s">
        <v>166</v>
      </c>
      <c r="B1472" s="36" t="s">
        <v>166</v>
      </c>
      <c r="C1472" s="36" t="s">
        <v>1767</v>
      </c>
      <c r="D1472" s="30" t="s">
        <v>166</v>
      </c>
      <c r="E1472" s="37" t="s">
        <v>166</v>
      </c>
      <c r="F1472" s="44" t="s">
        <v>166</v>
      </c>
      <c r="G1472" s="33" t="s">
        <v>166</v>
      </c>
      <c r="H1472" s="33" t="s">
        <v>166</v>
      </c>
      <c r="I1472" s="30"/>
      <c r="J1472" s="18" t="s">
        <v>166</v>
      </c>
      <c r="K1472" s="36" t="s">
        <v>166</v>
      </c>
      <c r="L1472" s="21"/>
    </row>
    <row r="1473" spans="1:12" x14ac:dyDescent="0.25">
      <c r="A1473" s="28" t="s">
        <v>166</v>
      </c>
      <c r="B1473" s="36" t="s">
        <v>166</v>
      </c>
      <c r="C1473" s="36" t="s">
        <v>1767</v>
      </c>
      <c r="D1473" s="30" t="s">
        <v>166</v>
      </c>
      <c r="E1473" s="37" t="s">
        <v>166</v>
      </c>
      <c r="F1473" s="44" t="s">
        <v>166</v>
      </c>
      <c r="G1473" s="33" t="s">
        <v>166</v>
      </c>
      <c r="H1473" s="33" t="s">
        <v>166</v>
      </c>
      <c r="I1473" s="30"/>
      <c r="J1473" s="18" t="s">
        <v>166</v>
      </c>
      <c r="K1473" s="36" t="s">
        <v>166</v>
      </c>
      <c r="L1473" s="21"/>
    </row>
    <row r="1474" spans="1:12" x14ac:dyDescent="0.25">
      <c r="A1474" s="28" t="s">
        <v>166</v>
      </c>
      <c r="B1474" s="36" t="s">
        <v>166</v>
      </c>
      <c r="C1474" s="36" t="s">
        <v>1767</v>
      </c>
      <c r="D1474" s="30" t="s">
        <v>166</v>
      </c>
      <c r="E1474" s="37" t="s">
        <v>166</v>
      </c>
      <c r="F1474" s="44" t="s">
        <v>166</v>
      </c>
      <c r="G1474" s="33" t="s">
        <v>166</v>
      </c>
      <c r="H1474" s="33" t="s">
        <v>166</v>
      </c>
      <c r="I1474" s="30"/>
      <c r="J1474" s="18" t="s">
        <v>166</v>
      </c>
      <c r="K1474" s="36" t="s">
        <v>166</v>
      </c>
      <c r="L1474" s="21"/>
    </row>
    <row r="1475" spans="1:12" x14ac:dyDescent="0.25">
      <c r="A1475" s="28" t="s">
        <v>166</v>
      </c>
      <c r="B1475" s="36" t="s">
        <v>166</v>
      </c>
      <c r="C1475" s="36" t="s">
        <v>1767</v>
      </c>
      <c r="D1475" s="30" t="s">
        <v>166</v>
      </c>
      <c r="E1475" s="37" t="s">
        <v>166</v>
      </c>
      <c r="F1475" s="44" t="s">
        <v>166</v>
      </c>
      <c r="G1475" s="33" t="s">
        <v>166</v>
      </c>
      <c r="H1475" s="33" t="s">
        <v>166</v>
      </c>
      <c r="I1475" s="30"/>
      <c r="J1475" s="18" t="s">
        <v>166</v>
      </c>
      <c r="K1475" s="36" t="s">
        <v>166</v>
      </c>
      <c r="L1475" s="21"/>
    </row>
    <row r="1476" spans="1:12" x14ac:dyDescent="0.25">
      <c r="A1476" s="28" t="s">
        <v>166</v>
      </c>
      <c r="B1476" s="36" t="s">
        <v>166</v>
      </c>
      <c r="C1476" s="36" t="s">
        <v>1767</v>
      </c>
      <c r="D1476" s="30" t="s">
        <v>166</v>
      </c>
      <c r="E1476" s="37" t="s">
        <v>166</v>
      </c>
      <c r="F1476" s="44" t="s">
        <v>166</v>
      </c>
      <c r="G1476" s="33" t="s">
        <v>166</v>
      </c>
      <c r="H1476" s="33" t="s">
        <v>166</v>
      </c>
      <c r="I1476" s="30"/>
      <c r="J1476" s="18" t="s">
        <v>166</v>
      </c>
      <c r="K1476" s="36" t="s">
        <v>166</v>
      </c>
      <c r="L1476" s="21"/>
    </row>
    <row r="1477" spans="1:12" x14ac:dyDescent="0.25">
      <c r="A1477" s="28" t="s">
        <v>166</v>
      </c>
      <c r="B1477" s="36" t="s">
        <v>166</v>
      </c>
      <c r="C1477" s="36" t="s">
        <v>1767</v>
      </c>
      <c r="D1477" s="30" t="s">
        <v>166</v>
      </c>
      <c r="E1477" s="37" t="s">
        <v>166</v>
      </c>
      <c r="F1477" s="44" t="s">
        <v>166</v>
      </c>
      <c r="G1477" s="33" t="s">
        <v>166</v>
      </c>
      <c r="H1477" s="33" t="s">
        <v>166</v>
      </c>
      <c r="I1477" s="30"/>
      <c r="J1477" s="18" t="s">
        <v>166</v>
      </c>
      <c r="K1477" s="36" t="s">
        <v>166</v>
      </c>
      <c r="L1477" s="21"/>
    </row>
    <row r="1478" spans="1:12" x14ac:dyDescent="0.25">
      <c r="A1478" s="28" t="s">
        <v>166</v>
      </c>
      <c r="B1478" s="36" t="s">
        <v>166</v>
      </c>
      <c r="C1478" s="36" t="s">
        <v>1767</v>
      </c>
      <c r="D1478" s="30" t="s">
        <v>166</v>
      </c>
      <c r="E1478" s="37" t="s">
        <v>166</v>
      </c>
      <c r="F1478" s="44" t="s">
        <v>166</v>
      </c>
      <c r="G1478" s="33" t="s">
        <v>166</v>
      </c>
      <c r="H1478" s="33" t="s">
        <v>166</v>
      </c>
      <c r="I1478" s="30"/>
      <c r="J1478" s="18" t="s">
        <v>166</v>
      </c>
      <c r="K1478" s="36" t="s">
        <v>166</v>
      </c>
      <c r="L1478" s="21"/>
    </row>
    <row r="1479" spans="1:12" x14ac:dyDescent="0.25">
      <c r="A1479" s="28" t="s">
        <v>166</v>
      </c>
      <c r="B1479" s="36" t="s">
        <v>166</v>
      </c>
      <c r="C1479" s="36" t="s">
        <v>1767</v>
      </c>
      <c r="D1479" s="30" t="s">
        <v>166</v>
      </c>
      <c r="E1479" s="37" t="s">
        <v>166</v>
      </c>
      <c r="F1479" s="44" t="s">
        <v>166</v>
      </c>
      <c r="G1479" s="33" t="s">
        <v>166</v>
      </c>
      <c r="H1479" s="33" t="s">
        <v>166</v>
      </c>
      <c r="I1479" s="30"/>
      <c r="J1479" s="18" t="s">
        <v>166</v>
      </c>
      <c r="K1479" s="36" t="s">
        <v>166</v>
      </c>
      <c r="L1479" s="21"/>
    </row>
    <row r="1480" spans="1:12" x14ac:dyDescent="0.25">
      <c r="A1480" s="28" t="s">
        <v>166</v>
      </c>
      <c r="B1480" s="36" t="s">
        <v>166</v>
      </c>
      <c r="C1480" s="36" t="s">
        <v>1767</v>
      </c>
      <c r="D1480" s="30" t="s">
        <v>166</v>
      </c>
      <c r="E1480" s="37" t="s">
        <v>166</v>
      </c>
      <c r="F1480" s="44" t="s">
        <v>166</v>
      </c>
      <c r="G1480" s="33" t="s">
        <v>166</v>
      </c>
      <c r="H1480" s="33" t="s">
        <v>166</v>
      </c>
      <c r="I1480" s="30"/>
      <c r="J1480" s="18" t="s">
        <v>166</v>
      </c>
      <c r="K1480" s="36" t="s">
        <v>166</v>
      </c>
      <c r="L1480" s="21"/>
    </row>
    <row r="1481" spans="1:12" x14ac:dyDescent="0.25">
      <c r="A1481" s="28" t="s">
        <v>166</v>
      </c>
      <c r="B1481" s="36" t="s">
        <v>166</v>
      </c>
      <c r="C1481" s="36" t="s">
        <v>1767</v>
      </c>
      <c r="D1481" s="30" t="s">
        <v>166</v>
      </c>
      <c r="E1481" s="37" t="s">
        <v>166</v>
      </c>
      <c r="F1481" s="44" t="s">
        <v>166</v>
      </c>
      <c r="G1481" s="33" t="s">
        <v>166</v>
      </c>
      <c r="H1481" s="33" t="s">
        <v>166</v>
      </c>
      <c r="I1481" s="30"/>
      <c r="J1481" s="18" t="s">
        <v>166</v>
      </c>
      <c r="K1481" s="36" t="s">
        <v>166</v>
      </c>
      <c r="L1481" s="21"/>
    </row>
    <row r="1482" spans="1:12" x14ac:dyDescent="0.25">
      <c r="A1482" s="28" t="s">
        <v>166</v>
      </c>
      <c r="B1482" s="36" t="s">
        <v>166</v>
      </c>
      <c r="C1482" s="36" t="s">
        <v>1767</v>
      </c>
      <c r="D1482" s="30" t="s">
        <v>166</v>
      </c>
      <c r="E1482" s="37" t="s">
        <v>166</v>
      </c>
      <c r="F1482" s="44" t="s">
        <v>166</v>
      </c>
      <c r="G1482" s="33" t="s">
        <v>166</v>
      </c>
      <c r="H1482" s="33" t="s">
        <v>166</v>
      </c>
      <c r="I1482" s="30"/>
      <c r="J1482" s="18" t="s">
        <v>166</v>
      </c>
      <c r="K1482" s="36" t="s">
        <v>166</v>
      </c>
      <c r="L1482" s="21"/>
    </row>
    <row r="1483" spans="1:12" x14ac:dyDescent="0.25">
      <c r="A1483" s="28" t="s">
        <v>166</v>
      </c>
      <c r="B1483" s="36" t="s">
        <v>166</v>
      </c>
      <c r="C1483" s="36" t="s">
        <v>1767</v>
      </c>
      <c r="D1483" s="30" t="s">
        <v>166</v>
      </c>
      <c r="E1483" s="37" t="s">
        <v>166</v>
      </c>
      <c r="F1483" s="44" t="s">
        <v>166</v>
      </c>
      <c r="G1483" s="33" t="s">
        <v>166</v>
      </c>
      <c r="H1483" s="33" t="s">
        <v>166</v>
      </c>
      <c r="I1483" s="30"/>
      <c r="J1483" s="18" t="s">
        <v>166</v>
      </c>
      <c r="K1483" s="36" t="s">
        <v>166</v>
      </c>
      <c r="L1483" s="21"/>
    </row>
    <row r="1484" spans="1:12" x14ac:dyDescent="0.25">
      <c r="A1484" s="28" t="s">
        <v>166</v>
      </c>
      <c r="B1484" s="36" t="s">
        <v>166</v>
      </c>
      <c r="C1484" s="36" t="s">
        <v>1767</v>
      </c>
      <c r="D1484" s="30" t="s">
        <v>166</v>
      </c>
      <c r="E1484" s="37" t="s">
        <v>166</v>
      </c>
      <c r="F1484" s="44" t="s">
        <v>166</v>
      </c>
      <c r="G1484" s="33" t="s">
        <v>166</v>
      </c>
      <c r="H1484" s="33" t="s">
        <v>166</v>
      </c>
      <c r="I1484" s="30"/>
      <c r="J1484" s="18" t="s">
        <v>166</v>
      </c>
      <c r="K1484" s="36" t="s">
        <v>166</v>
      </c>
      <c r="L1484" s="21"/>
    </row>
    <row r="1485" spans="1:12" x14ac:dyDescent="0.25">
      <c r="A1485" s="28" t="s">
        <v>166</v>
      </c>
      <c r="B1485" s="36" t="s">
        <v>166</v>
      </c>
      <c r="C1485" s="36" t="s">
        <v>1767</v>
      </c>
      <c r="D1485" s="30" t="s">
        <v>166</v>
      </c>
      <c r="E1485" s="37" t="s">
        <v>166</v>
      </c>
      <c r="F1485" s="44" t="s">
        <v>166</v>
      </c>
      <c r="G1485" s="33" t="s">
        <v>166</v>
      </c>
      <c r="H1485" s="33" t="s">
        <v>166</v>
      </c>
      <c r="I1485" s="30"/>
      <c r="J1485" s="18" t="s">
        <v>166</v>
      </c>
      <c r="K1485" s="36" t="s">
        <v>166</v>
      </c>
      <c r="L1485" s="21"/>
    </row>
    <row r="1486" spans="1:12" x14ac:dyDescent="0.25">
      <c r="A1486" s="28" t="s">
        <v>166</v>
      </c>
      <c r="B1486" s="36" t="s">
        <v>166</v>
      </c>
      <c r="C1486" s="36" t="s">
        <v>1767</v>
      </c>
      <c r="D1486" s="30" t="s">
        <v>166</v>
      </c>
      <c r="E1486" s="37" t="s">
        <v>166</v>
      </c>
      <c r="F1486" s="44" t="s">
        <v>166</v>
      </c>
      <c r="G1486" s="33" t="s">
        <v>166</v>
      </c>
      <c r="H1486" s="33" t="s">
        <v>166</v>
      </c>
      <c r="I1486" s="30"/>
      <c r="J1486" s="18" t="s">
        <v>166</v>
      </c>
      <c r="K1486" s="36" t="s">
        <v>166</v>
      </c>
      <c r="L1486" s="21"/>
    </row>
    <row r="1487" spans="1:12" x14ac:dyDescent="0.25">
      <c r="A1487" s="28" t="s">
        <v>166</v>
      </c>
      <c r="B1487" s="36" t="s">
        <v>166</v>
      </c>
      <c r="C1487" s="36" t="s">
        <v>1767</v>
      </c>
      <c r="D1487" s="30" t="s">
        <v>166</v>
      </c>
      <c r="E1487" s="37" t="s">
        <v>166</v>
      </c>
      <c r="F1487" s="44" t="s">
        <v>166</v>
      </c>
      <c r="G1487" s="33" t="s">
        <v>166</v>
      </c>
      <c r="H1487" s="33" t="s">
        <v>166</v>
      </c>
      <c r="I1487" s="30"/>
      <c r="J1487" s="18" t="s">
        <v>166</v>
      </c>
      <c r="K1487" s="36" t="s">
        <v>166</v>
      </c>
      <c r="L1487" s="21"/>
    </row>
    <row r="1488" spans="1:12" x14ac:dyDescent="0.25">
      <c r="A1488" s="28" t="s">
        <v>166</v>
      </c>
      <c r="B1488" s="36" t="s">
        <v>166</v>
      </c>
      <c r="C1488" s="36" t="s">
        <v>1767</v>
      </c>
      <c r="D1488" s="30" t="s">
        <v>166</v>
      </c>
      <c r="E1488" s="37" t="s">
        <v>166</v>
      </c>
      <c r="F1488" s="44" t="s">
        <v>166</v>
      </c>
      <c r="G1488" s="33" t="s">
        <v>166</v>
      </c>
      <c r="H1488" s="33" t="s">
        <v>166</v>
      </c>
      <c r="I1488" s="30"/>
      <c r="J1488" s="18" t="s">
        <v>166</v>
      </c>
      <c r="K1488" s="36" t="s">
        <v>166</v>
      </c>
      <c r="L1488" s="21"/>
    </row>
    <row r="1489" spans="1:12" x14ac:dyDescent="0.25">
      <c r="A1489" s="28" t="s">
        <v>166</v>
      </c>
      <c r="B1489" s="36" t="s">
        <v>166</v>
      </c>
      <c r="C1489" s="36" t="s">
        <v>1767</v>
      </c>
      <c r="D1489" s="30" t="s">
        <v>166</v>
      </c>
      <c r="E1489" s="37" t="s">
        <v>166</v>
      </c>
      <c r="F1489" s="44" t="s">
        <v>166</v>
      </c>
      <c r="G1489" s="33" t="s">
        <v>166</v>
      </c>
      <c r="H1489" s="33" t="s">
        <v>166</v>
      </c>
      <c r="I1489" s="30"/>
      <c r="J1489" s="18" t="s">
        <v>166</v>
      </c>
      <c r="K1489" s="36" t="s">
        <v>166</v>
      </c>
      <c r="L1489" s="21"/>
    </row>
    <row r="1490" spans="1:12" x14ac:dyDescent="0.25">
      <c r="A1490" s="28" t="s">
        <v>166</v>
      </c>
      <c r="B1490" s="36" t="s">
        <v>166</v>
      </c>
      <c r="C1490" s="36" t="s">
        <v>1767</v>
      </c>
      <c r="D1490" s="30" t="s">
        <v>166</v>
      </c>
      <c r="E1490" s="37" t="s">
        <v>166</v>
      </c>
      <c r="F1490" s="44" t="s">
        <v>166</v>
      </c>
      <c r="G1490" s="33" t="s">
        <v>166</v>
      </c>
      <c r="H1490" s="33" t="s">
        <v>166</v>
      </c>
      <c r="I1490" s="30"/>
      <c r="J1490" s="18" t="s">
        <v>166</v>
      </c>
      <c r="K1490" s="36" t="s">
        <v>166</v>
      </c>
      <c r="L1490" s="21"/>
    </row>
    <row r="1491" spans="1:12" x14ac:dyDescent="0.25">
      <c r="A1491" s="28" t="s">
        <v>166</v>
      </c>
      <c r="B1491" s="36" t="s">
        <v>166</v>
      </c>
      <c r="C1491" s="36" t="s">
        <v>1767</v>
      </c>
      <c r="D1491" s="30" t="s">
        <v>166</v>
      </c>
      <c r="E1491" s="37" t="s">
        <v>166</v>
      </c>
      <c r="F1491" s="44" t="s">
        <v>166</v>
      </c>
      <c r="G1491" s="33" t="s">
        <v>166</v>
      </c>
      <c r="H1491" s="33" t="s">
        <v>166</v>
      </c>
      <c r="I1491" s="30"/>
      <c r="J1491" s="18" t="s">
        <v>166</v>
      </c>
      <c r="K1491" s="36" t="s">
        <v>166</v>
      </c>
      <c r="L1491" s="21"/>
    </row>
    <row r="1492" spans="1:12" x14ac:dyDescent="0.25">
      <c r="A1492" s="28" t="s">
        <v>166</v>
      </c>
      <c r="B1492" s="36" t="s">
        <v>166</v>
      </c>
      <c r="C1492" s="36" t="s">
        <v>1767</v>
      </c>
      <c r="D1492" s="30" t="s">
        <v>166</v>
      </c>
      <c r="E1492" s="37" t="s">
        <v>166</v>
      </c>
      <c r="F1492" s="44" t="s">
        <v>166</v>
      </c>
      <c r="G1492" s="33" t="s">
        <v>166</v>
      </c>
      <c r="H1492" s="33" t="s">
        <v>166</v>
      </c>
      <c r="I1492" s="30"/>
      <c r="J1492" s="18" t="s">
        <v>166</v>
      </c>
      <c r="K1492" s="36" t="s">
        <v>166</v>
      </c>
      <c r="L1492" s="21"/>
    </row>
    <row r="1493" spans="1:12" x14ac:dyDescent="0.25">
      <c r="A1493" s="28" t="s">
        <v>166</v>
      </c>
      <c r="B1493" s="36" t="s">
        <v>166</v>
      </c>
      <c r="C1493" s="36" t="s">
        <v>1767</v>
      </c>
      <c r="D1493" s="30" t="s">
        <v>166</v>
      </c>
      <c r="E1493" s="37" t="s">
        <v>166</v>
      </c>
      <c r="F1493" s="44" t="s">
        <v>166</v>
      </c>
      <c r="G1493" s="33" t="s">
        <v>166</v>
      </c>
      <c r="H1493" s="33" t="s">
        <v>166</v>
      </c>
      <c r="I1493" s="30"/>
      <c r="J1493" s="18" t="s">
        <v>166</v>
      </c>
      <c r="K1493" s="36" t="s">
        <v>166</v>
      </c>
      <c r="L1493" s="21"/>
    </row>
    <row r="1494" spans="1:12" x14ac:dyDescent="0.25">
      <c r="A1494" s="28" t="s">
        <v>166</v>
      </c>
      <c r="B1494" s="36" t="s">
        <v>166</v>
      </c>
      <c r="C1494" s="36" t="s">
        <v>1767</v>
      </c>
      <c r="D1494" s="30" t="s">
        <v>166</v>
      </c>
      <c r="E1494" s="37" t="s">
        <v>166</v>
      </c>
      <c r="F1494" s="44" t="s">
        <v>166</v>
      </c>
      <c r="G1494" s="33" t="s">
        <v>166</v>
      </c>
      <c r="H1494" s="33" t="s">
        <v>166</v>
      </c>
      <c r="I1494" s="30"/>
      <c r="J1494" s="18" t="s">
        <v>166</v>
      </c>
      <c r="K1494" s="36" t="s">
        <v>166</v>
      </c>
      <c r="L1494" s="21"/>
    </row>
    <row r="1495" spans="1:12" x14ac:dyDescent="0.25">
      <c r="A1495" s="28" t="s">
        <v>166</v>
      </c>
      <c r="B1495" s="36" t="s">
        <v>166</v>
      </c>
      <c r="C1495" s="36" t="s">
        <v>1767</v>
      </c>
      <c r="D1495" s="30" t="s">
        <v>166</v>
      </c>
      <c r="E1495" s="37" t="s">
        <v>166</v>
      </c>
      <c r="F1495" s="44" t="s">
        <v>166</v>
      </c>
      <c r="G1495" s="33" t="s">
        <v>166</v>
      </c>
      <c r="H1495" s="33" t="s">
        <v>166</v>
      </c>
      <c r="I1495" s="30"/>
      <c r="J1495" s="18" t="s">
        <v>166</v>
      </c>
      <c r="K1495" s="36" t="s">
        <v>166</v>
      </c>
      <c r="L1495" s="21"/>
    </row>
    <row r="1496" spans="1:12" x14ac:dyDescent="0.25">
      <c r="A1496" s="28" t="s">
        <v>166</v>
      </c>
      <c r="B1496" s="36" t="s">
        <v>166</v>
      </c>
      <c r="C1496" s="36" t="s">
        <v>1767</v>
      </c>
      <c r="D1496" s="30" t="s">
        <v>166</v>
      </c>
      <c r="E1496" s="37" t="s">
        <v>166</v>
      </c>
      <c r="F1496" s="44" t="s">
        <v>166</v>
      </c>
      <c r="G1496" s="33" t="s">
        <v>166</v>
      </c>
      <c r="H1496" s="33" t="s">
        <v>166</v>
      </c>
      <c r="I1496" s="30"/>
      <c r="J1496" s="18" t="s">
        <v>166</v>
      </c>
      <c r="K1496" s="36" t="s">
        <v>166</v>
      </c>
      <c r="L1496" s="21"/>
    </row>
    <row r="1497" spans="1:12" x14ac:dyDescent="0.25">
      <c r="A1497" s="28" t="s">
        <v>166</v>
      </c>
      <c r="B1497" s="36" t="s">
        <v>166</v>
      </c>
      <c r="C1497" s="36" t="s">
        <v>1767</v>
      </c>
      <c r="D1497" s="30" t="s">
        <v>166</v>
      </c>
      <c r="E1497" s="37" t="s">
        <v>166</v>
      </c>
      <c r="F1497" s="44" t="s">
        <v>166</v>
      </c>
      <c r="G1497" s="33" t="s">
        <v>166</v>
      </c>
      <c r="H1497" s="33" t="s">
        <v>166</v>
      </c>
      <c r="I1497" s="30"/>
      <c r="J1497" s="18" t="s">
        <v>166</v>
      </c>
      <c r="K1497" s="36" t="s">
        <v>166</v>
      </c>
      <c r="L1497" s="21"/>
    </row>
    <row r="1498" spans="1:12" x14ac:dyDescent="0.25">
      <c r="A1498" s="28" t="s">
        <v>166</v>
      </c>
      <c r="B1498" s="36" t="s">
        <v>166</v>
      </c>
      <c r="C1498" s="36" t="s">
        <v>1767</v>
      </c>
      <c r="D1498" s="30" t="s">
        <v>166</v>
      </c>
      <c r="E1498" s="37" t="s">
        <v>166</v>
      </c>
      <c r="F1498" s="44" t="s">
        <v>166</v>
      </c>
      <c r="G1498" s="33" t="s">
        <v>166</v>
      </c>
      <c r="H1498" s="33" t="s">
        <v>166</v>
      </c>
      <c r="I1498" s="30"/>
      <c r="J1498" s="18" t="s">
        <v>166</v>
      </c>
      <c r="K1498" s="36" t="s">
        <v>166</v>
      </c>
      <c r="L1498" s="21"/>
    </row>
    <row r="1499" spans="1:12" x14ac:dyDescent="0.25">
      <c r="A1499" s="28" t="s">
        <v>166</v>
      </c>
      <c r="B1499" s="36" t="s">
        <v>166</v>
      </c>
      <c r="C1499" s="36" t="s">
        <v>1767</v>
      </c>
      <c r="D1499" s="30" t="s">
        <v>166</v>
      </c>
      <c r="E1499" s="37" t="s">
        <v>166</v>
      </c>
      <c r="F1499" s="44" t="s">
        <v>166</v>
      </c>
      <c r="G1499" s="33" t="s">
        <v>166</v>
      </c>
      <c r="H1499" s="33" t="s">
        <v>166</v>
      </c>
      <c r="I1499" s="30"/>
      <c r="J1499" s="18" t="s">
        <v>166</v>
      </c>
      <c r="K1499" s="36" t="s">
        <v>166</v>
      </c>
      <c r="L1499" s="21"/>
    </row>
    <row r="1500" spans="1:12" x14ac:dyDescent="0.25">
      <c r="A1500" s="28" t="s">
        <v>166</v>
      </c>
      <c r="B1500" s="36" t="s">
        <v>166</v>
      </c>
      <c r="C1500" s="36" t="s">
        <v>1767</v>
      </c>
      <c r="D1500" s="30" t="s">
        <v>166</v>
      </c>
      <c r="E1500" s="37" t="s">
        <v>166</v>
      </c>
      <c r="F1500" s="44" t="s">
        <v>166</v>
      </c>
      <c r="G1500" s="33" t="s">
        <v>166</v>
      </c>
      <c r="H1500" s="33" t="s">
        <v>166</v>
      </c>
      <c r="I1500" s="30"/>
      <c r="J1500" s="18" t="s">
        <v>166</v>
      </c>
      <c r="K1500" s="36" t="s">
        <v>166</v>
      </c>
      <c r="L1500" s="21"/>
    </row>
    <row r="1501" spans="1:12" x14ac:dyDescent="0.25">
      <c r="A1501" s="28" t="s">
        <v>166</v>
      </c>
      <c r="B1501" s="36" t="s">
        <v>166</v>
      </c>
      <c r="C1501" s="36" t="s">
        <v>1767</v>
      </c>
      <c r="D1501" s="30" t="s">
        <v>166</v>
      </c>
      <c r="E1501" s="37" t="s">
        <v>166</v>
      </c>
      <c r="F1501" s="44" t="s">
        <v>166</v>
      </c>
      <c r="G1501" s="33" t="s">
        <v>166</v>
      </c>
      <c r="H1501" s="33" t="s">
        <v>166</v>
      </c>
      <c r="I1501" s="30"/>
      <c r="J1501" s="18" t="s">
        <v>166</v>
      </c>
      <c r="K1501" s="36" t="s">
        <v>166</v>
      </c>
      <c r="L1501" s="21"/>
    </row>
    <row r="1502" spans="1:12" x14ac:dyDescent="0.25">
      <c r="A1502" s="28" t="s">
        <v>166</v>
      </c>
      <c r="B1502" s="36" t="s">
        <v>166</v>
      </c>
      <c r="C1502" s="36" t="s">
        <v>1767</v>
      </c>
      <c r="D1502" s="30" t="s">
        <v>166</v>
      </c>
      <c r="E1502" s="37" t="s">
        <v>166</v>
      </c>
      <c r="F1502" s="44" t="s">
        <v>166</v>
      </c>
      <c r="G1502" s="33" t="s">
        <v>166</v>
      </c>
      <c r="H1502" s="33" t="s">
        <v>166</v>
      </c>
      <c r="I1502" s="30"/>
      <c r="J1502" s="18" t="s">
        <v>166</v>
      </c>
      <c r="K1502" s="36" t="s">
        <v>166</v>
      </c>
      <c r="L1502" s="21"/>
    </row>
    <row r="1503" spans="1:12" x14ac:dyDescent="0.25">
      <c r="A1503" s="28" t="s">
        <v>166</v>
      </c>
      <c r="B1503" s="36" t="s">
        <v>166</v>
      </c>
      <c r="C1503" s="36" t="s">
        <v>1767</v>
      </c>
      <c r="D1503" s="30" t="s">
        <v>166</v>
      </c>
      <c r="E1503" s="37" t="s">
        <v>166</v>
      </c>
      <c r="F1503" s="44" t="s">
        <v>166</v>
      </c>
      <c r="G1503" s="33" t="s">
        <v>166</v>
      </c>
      <c r="H1503" s="33" t="s">
        <v>166</v>
      </c>
      <c r="I1503" s="30"/>
      <c r="J1503" s="18" t="s">
        <v>166</v>
      </c>
      <c r="K1503" s="36" t="s">
        <v>166</v>
      </c>
      <c r="L1503" s="21"/>
    </row>
    <row r="1504" spans="1:12" x14ac:dyDescent="0.25">
      <c r="A1504" s="28" t="s">
        <v>166</v>
      </c>
      <c r="B1504" s="36" t="s">
        <v>166</v>
      </c>
      <c r="C1504" s="36" t="s">
        <v>1767</v>
      </c>
      <c r="D1504" s="30" t="s">
        <v>166</v>
      </c>
      <c r="E1504" s="37" t="s">
        <v>166</v>
      </c>
      <c r="F1504" s="44" t="s">
        <v>166</v>
      </c>
      <c r="G1504" s="33" t="s">
        <v>166</v>
      </c>
      <c r="H1504" s="33" t="s">
        <v>166</v>
      </c>
      <c r="I1504" s="30"/>
      <c r="J1504" s="18" t="s">
        <v>166</v>
      </c>
      <c r="K1504" s="36" t="s">
        <v>166</v>
      </c>
      <c r="L1504" s="21"/>
    </row>
    <row r="1505" spans="1:12" x14ac:dyDescent="0.25">
      <c r="A1505" s="28" t="s">
        <v>166</v>
      </c>
      <c r="B1505" s="36" t="s">
        <v>166</v>
      </c>
      <c r="C1505" s="36" t="s">
        <v>1767</v>
      </c>
      <c r="D1505" s="30" t="s">
        <v>166</v>
      </c>
      <c r="E1505" s="37" t="s">
        <v>166</v>
      </c>
      <c r="F1505" s="44" t="s">
        <v>166</v>
      </c>
      <c r="G1505" s="33" t="s">
        <v>166</v>
      </c>
      <c r="H1505" s="33" t="s">
        <v>166</v>
      </c>
      <c r="I1505" s="30"/>
      <c r="J1505" s="18" t="s">
        <v>166</v>
      </c>
      <c r="K1505" s="36" t="s">
        <v>166</v>
      </c>
      <c r="L1505" s="21"/>
    </row>
    <row r="1506" spans="1:12" x14ac:dyDescent="0.25">
      <c r="A1506" s="28" t="s">
        <v>166</v>
      </c>
      <c r="B1506" s="36" t="s">
        <v>166</v>
      </c>
      <c r="C1506" s="36" t="s">
        <v>1767</v>
      </c>
      <c r="D1506" s="30" t="s">
        <v>166</v>
      </c>
      <c r="E1506" s="37" t="s">
        <v>166</v>
      </c>
      <c r="F1506" s="44" t="s">
        <v>166</v>
      </c>
      <c r="G1506" s="33" t="s">
        <v>166</v>
      </c>
      <c r="H1506" s="33" t="s">
        <v>166</v>
      </c>
      <c r="I1506" s="30"/>
      <c r="J1506" s="18" t="s">
        <v>166</v>
      </c>
      <c r="K1506" s="36" t="s">
        <v>166</v>
      </c>
      <c r="L1506" s="21"/>
    </row>
    <row r="1507" spans="1:12" x14ac:dyDescent="0.25">
      <c r="A1507" s="28" t="s">
        <v>166</v>
      </c>
      <c r="B1507" s="36" t="s">
        <v>166</v>
      </c>
      <c r="C1507" s="36" t="s">
        <v>1767</v>
      </c>
      <c r="D1507" s="30" t="s">
        <v>166</v>
      </c>
      <c r="E1507" s="37" t="s">
        <v>166</v>
      </c>
      <c r="F1507" s="44" t="s">
        <v>166</v>
      </c>
      <c r="G1507" s="33" t="s">
        <v>166</v>
      </c>
      <c r="H1507" s="33" t="s">
        <v>166</v>
      </c>
      <c r="I1507" s="30"/>
      <c r="J1507" s="18" t="s">
        <v>166</v>
      </c>
      <c r="K1507" s="36" t="s">
        <v>166</v>
      </c>
      <c r="L1507" s="21"/>
    </row>
    <row r="1508" spans="1:12" x14ac:dyDescent="0.25">
      <c r="A1508" s="28" t="s">
        <v>166</v>
      </c>
      <c r="B1508" s="36" t="s">
        <v>166</v>
      </c>
      <c r="C1508" s="36" t="s">
        <v>1767</v>
      </c>
      <c r="D1508" s="30" t="s">
        <v>166</v>
      </c>
      <c r="E1508" s="37" t="s">
        <v>166</v>
      </c>
      <c r="F1508" s="44" t="s">
        <v>166</v>
      </c>
      <c r="G1508" s="33" t="s">
        <v>166</v>
      </c>
      <c r="H1508" s="33" t="s">
        <v>166</v>
      </c>
      <c r="I1508" s="30"/>
      <c r="J1508" s="18" t="s">
        <v>166</v>
      </c>
      <c r="K1508" s="36" t="s">
        <v>166</v>
      </c>
      <c r="L1508" s="21"/>
    </row>
    <row r="1509" spans="1:12" x14ac:dyDescent="0.25">
      <c r="A1509" s="28" t="s">
        <v>166</v>
      </c>
      <c r="B1509" s="36" t="s">
        <v>166</v>
      </c>
      <c r="C1509" s="36" t="s">
        <v>1767</v>
      </c>
      <c r="D1509" s="30" t="s">
        <v>166</v>
      </c>
      <c r="E1509" s="37" t="s">
        <v>166</v>
      </c>
      <c r="F1509" s="44" t="s">
        <v>166</v>
      </c>
      <c r="G1509" s="33" t="s">
        <v>166</v>
      </c>
      <c r="H1509" s="33" t="s">
        <v>166</v>
      </c>
      <c r="I1509" s="30"/>
      <c r="J1509" s="18" t="s">
        <v>166</v>
      </c>
      <c r="K1509" s="36" t="s">
        <v>166</v>
      </c>
      <c r="L1509" s="21"/>
    </row>
    <row r="1510" spans="1:12" x14ac:dyDescent="0.25">
      <c r="A1510" s="28" t="s">
        <v>166</v>
      </c>
      <c r="B1510" s="36" t="s">
        <v>166</v>
      </c>
      <c r="C1510" s="36" t="s">
        <v>1767</v>
      </c>
      <c r="D1510" s="30" t="s">
        <v>166</v>
      </c>
      <c r="E1510" s="37" t="s">
        <v>166</v>
      </c>
      <c r="F1510" s="44" t="s">
        <v>166</v>
      </c>
      <c r="G1510" s="33" t="s">
        <v>166</v>
      </c>
      <c r="H1510" s="33" t="s">
        <v>166</v>
      </c>
      <c r="I1510" s="30"/>
      <c r="J1510" s="18" t="s">
        <v>166</v>
      </c>
      <c r="K1510" s="36" t="s">
        <v>166</v>
      </c>
      <c r="L1510" s="21"/>
    </row>
    <row r="1511" spans="1:12" x14ac:dyDescent="0.25">
      <c r="A1511" s="28" t="s">
        <v>166</v>
      </c>
      <c r="B1511" s="36" t="s">
        <v>166</v>
      </c>
      <c r="C1511" s="36" t="s">
        <v>1767</v>
      </c>
      <c r="D1511" s="30" t="s">
        <v>166</v>
      </c>
      <c r="E1511" s="37" t="s">
        <v>166</v>
      </c>
      <c r="F1511" s="44" t="s">
        <v>166</v>
      </c>
      <c r="G1511" s="33" t="s">
        <v>166</v>
      </c>
      <c r="H1511" s="33" t="s">
        <v>166</v>
      </c>
      <c r="I1511" s="30"/>
      <c r="J1511" s="18" t="s">
        <v>166</v>
      </c>
      <c r="K1511" s="36" t="s">
        <v>166</v>
      </c>
      <c r="L1511" s="21"/>
    </row>
    <row r="1512" spans="1:12" x14ac:dyDescent="0.25">
      <c r="A1512" s="28" t="s">
        <v>166</v>
      </c>
      <c r="B1512" s="36" t="s">
        <v>166</v>
      </c>
      <c r="C1512" s="36" t="s">
        <v>1767</v>
      </c>
      <c r="D1512" s="30" t="s">
        <v>166</v>
      </c>
      <c r="E1512" s="37" t="s">
        <v>166</v>
      </c>
      <c r="F1512" s="44" t="s">
        <v>166</v>
      </c>
      <c r="G1512" s="33" t="s">
        <v>166</v>
      </c>
      <c r="H1512" s="33" t="s">
        <v>166</v>
      </c>
      <c r="I1512" s="30"/>
      <c r="J1512" s="18" t="s">
        <v>166</v>
      </c>
      <c r="K1512" s="36" t="s">
        <v>166</v>
      </c>
      <c r="L1512" s="21"/>
    </row>
    <row r="1513" spans="1:12" x14ac:dyDescent="0.25">
      <c r="A1513" s="28" t="s">
        <v>166</v>
      </c>
      <c r="B1513" s="36" t="s">
        <v>166</v>
      </c>
      <c r="C1513" s="36" t="s">
        <v>1767</v>
      </c>
      <c r="D1513" s="30" t="s">
        <v>166</v>
      </c>
      <c r="E1513" s="37" t="s">
        <v>166</v>
      </c>
      <c r="F1513" s="44" t="s">
        <v>166</v>
      </c>
      <c r="G1513" s="33" t="s">
        <v>166</v>
      </c>
      <c r="H1513" s="33" t="s">
        <v>166</v>
      </c>
      <c r="I1513" s="30"/>
      <c r="J1513" s="18" t="s">
        <v>166</v>
      </c>
      <c r="K1513" s="36" t="s">
        <v>166</v>
      </c>
      <c r="L1513" s="21"/>
    </row>
    <row r="1514" spans="1:12" x14ac:dyDescent="0.25">
      <c r="A1514" s="28" t="s">
        <v>166</v>
      </c>
      <c r="B1514" s="36" t="s">
        <v>166</v>
      </c>
      <c r="C1514" s="36" t="s">
        <v>1767</v>
      </c>
      <c r="D1514" s="30" t="s">
        <v>166</v>
      </c>
      <c r="E1514" s="37" t="s">
        <v>166</v>
      </c>
      <c r="F1514" s="44" t="s">
        <v>166</v>
      </c>
      <c r="G1514" s="33" t="s">
        <v>166</v>
      </c>
      <c r="H1514" s="33" t="s">
        <v>166</v>
      </c>
      <c r="I1514" s="30"/>
      <c r="J1514" s="18" t="s">
        <v>166</v>
      </c>
      <c r="K1514" s="36" t="s">
        <v>166</v>
      </c>
      <c r="L1514" s="21"/>
    </row>
    <row r="1515" spans="1:12" x14ac:dyDescent="0.25">
      <c r="A1515" s="28" t="s">
        <v>166</v>
      </c>
      <c r="B1515" s="36" t="s">
        <v>166</v>
      </c>
      <c r="C1515" s="36" t="s">
        <v>1767</v>
      </c>
      <c r="D1515" s="30" t="s">
        <v>166</v>
      </c>
      <c r="E1515" s="37" t="s">
        <v>166</v>
      </c>
      <c r="F1515" s="44" t="s">
        <v>166</v>
      </c>
      <c r="G1515" s="33" t="s">
        <v>166</v>
      </c>
      <c r="H1515" s="33" t="s">
        <v>166</v>
      </c>
      <c r="I1515" s="30"/>
      <c r="J1515" s="18" t="s">
        <v>166</v>
      </c>
      <c r="K1515" s="36" t="s">
        <v>166</v>
      </c>
      <c r="L1515" s="21"/>
    </row>
    <row r="1516" spans="1:12" x14ac:dyDescent="0.25">
      <c r="A1516" s="28" t="s">
        <v>166</v>
      </c>
      <c r="B1516" s="36" t="s">
        <v>166</v>
      </c>
      <c r="C1516" s="36" t="s">
        <v>1767</v>
      </c>
      <c r="D1516" s="30" t="s">
        <v>166</v>
      </c>
      <c r="E1516" s="37" t="s">
        <v>166</v>
      </c>
      <c r="F1516" s="44" t="s">
        <v>166</v>
      </c>
      <c r="G1516" s="33" t="s">
        <v>166</v>
      </c>
      <c r="H1516" s="33" t="s">
        <v>166</v>
      </c>
      <c r="I1516" s="30"/>
      <c r="J1516" s="18" t="s">
        <v>166</v>
      </c>
      <c r="K1516" s="36" t="s">
        <v>166</v>
      </c>
      <c r="L1516" s="21"/>
    </row>
    <row r="1517" spans="1:12" x14ac:dyDescent="0.25">
      <c r="A1517" s="28" t="s">
        <v>166</v>
      </c>
      <c r="B1517" s="36" t="s">
        <v>166</v>
      </c>
      <c r="C1517" s="36" t="s">
        <v>1767</v>
      </c>
      <c r="D1517" s="30" t="s">
        <v>166</v>
      </c>
      <c r="E1517" s="37" t="s">
        <v>166</v>
      </c>
      <c r="F1517" s="44" t="s">
        <v>166</v>
      </c>
      <c r="G1517" s="33" t="s">
        <v>166</v>
      </c>
      <c r="H1517" s="33" t="s">
        <v>166</v>
      </c>
      <c r="I1517" s="30"/>
      <c r="J1517" s="18" t="s">
        <v>166</v>
      </c>
      <c r="K1517" s="36" t="s">
        <v>166</v>
      </c>
      <c r="L1517" s="21"/>
    </row>
    <row r="1518" spans="1:12" x14ac:dyDescent="0.25">
      <c r="A1518" s="28" t="s">
        <v>166</v>
      </c>
      <c r="B1518" s="36" t="s">
        <v>166</v>
      </c>
      <c r="C1518" s="36" t="s">
        <v>1767</v>
      </c>
      <c r="D1518" s="30" t="s">
        <v>166</v>
      </c>
      <c r="E1518" s="37" t="s">
        <v>166</v>
      </c>
      <c r="F1518" s="44" t="s">
        <v>166</v>
      </c>
      <c r="G1518" s="33" t="s">
        <v>166</v>
      </c>
      <c r="H1518" s="33" t="s">
        <v>166</v>
      </c>
      <c r="I1518" s="30"/>
      <c r="J1518" s="18" t="s">
        <v>166</v>
      </c>
      <c r="K1518" s="36" t="s">
        <v>166</v>
      </c>
      <c r="L1518" s="21"/>
    </row>
    <row r="1519" spans="1:12" x14ac:dyDescent="0.25">
      <c r="A1519" s="28" t="s">
        <v>166</v>
      </c>
      <c r="B1519" s="36" t="s">
        <v>166</v>
      </c>
      <c r="C1519" s="36" t="s">
        <v>1767</v>
      </c>
      <c r="D1519" s="30" t="s">
        <v>166</v>
      </c>
      <c r="E1519" s="37" t="s">
        <v>166</v>
      </c>
      <c r="F1519" s="44" t="s">
        <v>166</v>
      </c>
      <c r="G1519" s="33" t="s">
        <v>166</v>
      </c>
      <c r="H1519" s="33" t="s">
        <v>166</v>
      </c>
      <c r="I1519" s="30"/>
      <c r="J1519" s="18" t="s">
        <v>166</v>
      </c>
      <c r="K1519" s="36" t="s">
        <v>166</v>
      </c>
      <c r="L1519" s="21"/>
    </row>
    <row r="1520" spans="1:12" x14ac:dyDescent="0.25">
      <c r="A1520" s="28" t="s">
        <v>166</v>
      </c>
      <c r="B1520" s="36" t="s">
        <v>166</v>
      </c>
      <c r="C1520" s="36" t="s">
        <v>1767</v>
      </c>
      <c r="D1520" s="30" t="s">
        <v>166</v>
      </c>
      <c r="E1520" s="37" t="s">
        <v>166</v>
      </c>
      <c r="F1520" s="44" t="s">
        <v>166</v>
      </c>
      <c r="G1520" s="33" t="s">
        <v>166</v>
      </c>
      <c r="H1520" s="33" t="s">
        <v>166</v>
      </c>
      <c r="I1520" s="30"/>
      <c r="J1520" s="18" t="s">
        <v>166</v>
      </c>
      <c r="K1520" s="36" t="s">
        <v>166</v>
      </c>
      <c r="L1520" s="21"/>
    </row>
    <row r="1521" spans="1:12" x14ac:dyDescent="0.25">
      <c r="A1521" s="28" t="s">
        <v>166</v>
      </c>
      <c r="B1521" s="36" t="s">
        <v>166</v>
      </c>
      <c r="C1521" s="36" t="s">
        <v>1767</v>
      </c>
      <c r="D1521" s="30" t="s">
        <v>166</v>
      </c>
      <c r="E1521" s="37" t="s">
        <v>166</v>
      </c>
      <c r="F1521" s="44" t="s">
        <v>166</v>
      </c>
      <c r="G1521" s="33" t="s">
        <v>166</v>
      </c>
      <c r="H1521" s="33" t="s">
        <v>166</v>
      </c>
      <c r="I1521" s="30"/>
      <c r="J1521" s="18" t="s">
        <v>166</v>
      </c>
      <c r="K1521" s="36" t="s">
        <v>166</v>
      </c>
      <c r="L1521" s="21"/>
    </row>
    <row r="1522" spans="1:12" x14ac:dyDescent="0.25">
      <c r="A1522" s="28" t="s">
        <v>166</v>
      </c>
      <c r="B1522" s="36" t="s">
        <v>166</v>
      </c>
      <c r="C1522" s="36" t="s">
        <v>1767</v>
      </c>
      <c r="D1522" s="30" t="s">
        <v>166</v>
      </c>
      <c r="E1522" s="37" t="s">
        <v>166</v>
      </c>
      <c r="F1522" s="44" t="s">
        <v>166</v>
      </c>
      <c r="G1522" s="33" t="s">
        <v>166</v>
      </c>
      <c r="H1522" s="33" t="s">
        <v>166</v>
      </c>
      <c r="I1522" s="30"/>
      <c r="J1522" s="18" t="s">
        <v>166</v>
      </c>
      <c r="K1522" s="36" t="s">
        <v>166</v>
      </c>
      <c r="L1522" s="21"/>
    </row>
    <row r="1523" spans="1:12" x14ac:dyDescent="0.25">
      <c r="A1523" s="28" t="s">
        <v>166</v>
      </c>
      <c r="B1523" s="36" t="s">
        <v>166</v>
      </c>
      <c r="C1523" s="36" t="s">
        <v>1767</v>
      </c>
      <c r="D1523" s="30" t="s">
        <v>166</v>
      </c>
      <c r="E1523" s="37" t="s">
        <v>166</v>
      </c>
      <c r="F1523" s="44" t="s">
        <v>166</v>
      </c>
      <c r="G1523" s="33" t="s">
        <v>166</v>
      </c>
      <c r="H1523" s="33" t="s">
        <v>166</v>
      </c>
      <c r="I1523" s="30"/>
      <c r="J1523" s="18" t="s">
        <v>166</v>
      </c>
      <c r="K1523" s="36" t="s">
        <v>166</v>
      </c>
      <c r="L1523" s="21"/>
    </row>
    <row r="1524" spans="1:12" x14ac:dyDescent="0.25">
      <c r="A1524" s="28" t="s">
        <v>166</v>
      </c>
      <c r="B1524" s="36" t="s">
        <v>166</v>
      </c>
      <c r="C1524" s="36" t="s">
        <v>1767</v>
      </c>
      <c r="D1524" s="30" t="s">
        <v>166</v>
      </c>
      <c r="E1524" s="37" t="s">
        <v>166</v>
      </c>
      <c r="F1524" s="44" t="s">
        <v>166</v>
      </c>
      <c r="G1524" s="33" t="s">
        <v>166</v>
      </c>
      <c r="H1524" s="33" t="s">
        <v>166</v>
      </c>
      <c r="I1524" s="30"/>
      <c r="J1524" s="18" t="s">
        <v>166</v>
      </c>
      <c r="K1524" s="36" t="s">
        <v>166</v>
      </c>
      <c r="L1524" s="21"/>
    </row>
    <row r="1525" spans="1:12" x14ac:dyDescent="0.25">
      <c r="A1525" s="28" t="s">
        <v>166</v>
      </c>
      <c r="B1525" s="36" t="s">
        <v>166</v>
      </c>
      <c r="C1525" s="36" t="s">
        <v>1767</v>
      </c>
      <c r="D1525" s="30" t="s">
        <v>166</v>
      </c>
      <c r="E1525" s="37" t="s">
        <v>166</v>
      </c>
      <c r="F1525" s="44" t="s">
        <v>166</v>
      </c>
      <c r="G1525" s="33" t="s">
        <v>166</v>
      </c>
      <c r="H1525" s="33" t="s">
        <v>166</v>
      </c>
      <c r="I1525" s="30"/>
      <c r="J1525" s="18" t="s">
        <v>166</v>
      </c>
      <c r="K1525" s="36" t="s">
        <v>166</v>
      </c>
      <c r="L1525" s="21"/>
    </row>
    <row r="1526" spans="1:12" x14ac:dyDescent="0.25">
      <c r="A1526" s="28" t="s">
        <v>166</v>
      </c>
      <c r="B1526" s="36" t="s">
        <v>166</v>
      </c>
      <c r="C1526" s="36" t="s">
        <v>1767</v>
      </c>
      <c r="D1526" s="30" t="s">
        <v>166</v>
      </c>
      <c r="E1526" s="37" t="s">
        <v>166</v>
      </c>
      <c r="F1526" s="44" t="s">
        <v>166</v>
      </c>
      <c r="G1526" s="33" t="s">
        <v>166</v>
      </c>
      <c r="H1526" s="33" t="s">
        <v>166</v>
      </c>
      <c r="I1526" s="30"/>
      <c r="J1526" s="18" t="s">
        <v>166</v>
      </c>
      <c r="K1526" s="36" t="s">
        <v>166</v>
      </c>
      <c r="L1526" s="21"/>
    </row>
    <row r="1527" spans="1:12" x14ac:dyDescent="0.25">
      <c r="A1527" s="28" t="s">
        <v>166</v>
      </c>
      <c r="B1527" s="36" t="s">
        <v>166</v>
      </c>
      <c r="C1527" s="36" t="s">
        <v>1767</v>
      </c>
      <c r="D1527" s="30" t="s">
        <v>166</v>
      </c>
      <c r="E1527" s="37" t="s">
        <v>166</v>
      </c>
      <c r="F1527" s="44" t="s">
        <v>166</v>
      </c>
      <c r="G1527" s="33" t="s">
        <v>166</v>
      </c>
      <c r="H1527" s="33" t="s">
        <v>166</v>
      </c>
      <c r="I1527" s="30"/>
      <c r="J1527" s="18" t="s">
        <v>166</v>
      </c>
      <c r="K1527" s="36" t="s">
        <v>166</v>
      </c>
      <c r="L1527" s="21"/>
    </row>
    <row r="1528" spans="1:12" x14ac:dyDescent="0.25">
      <c r="A1528" s="28" t="s">
        <v>166</v>
      </c>
      <c r="B1528" s="36" t="s">
        <v>166</v>
      </c>
      <c r="C1528" s="36" t="s">
        <v>1767</v>
      </c>
      <c r="D1528" s="30" t="s">
        <v>166</v>
      </c>
      <c r="E1528" s="37" t="s">
        <v>166</v>
      </c>
      <c r="F1528" s="44" t="s">
        <v>166</v>
      </c>
      <c r="G1528" s="33" t="s">
        <v>166</v>
      </c>
      <c r="H1528" s="33" t="s">
        <v>166</v>
      </c>
      <c r="I1528" s="30"/>
      <c r="J1528" s="18" t="s">
        <v>166</v>
      </c>
      <c r="K1528" s="36" t="s">
        <v>166</v>
      </c>
      <c r="L1528" s="21"/>
    </row>
    <row r="1529" spans="1:12" x14ac:dyDescent="0.25">
      <c r="A1529" s="28" t="s">
        <v>166</v>
      </c>
      <c r="B1529" s="36" t="s">
        <v>166</v>
      </c>
      <c r="C1529" s="36" t="s">
        <v>1767</v>
      </c>
      <c r="D1529" s="30" t="s">
        <v>166</v>
      </c>
      <c r="E1529" s="37" t="s">
        <v>166</v>
      </c>
      <c r="F1529" s="44" t="s">
        <v>166</v>
      </c>
      <c r="G1529" s="33" t="s">
        <v>166</v>
      </c>
      <c r="H1529" s="33" t="s">
        <v>166</v>
      </c>
      <c r="I1529" s="30"/>
      <c r="J1529" s="18" t="s">
        <v>166</v>
      </c>
      <c r="K1529" s="36" t="s">
        <v>166</v>
      </c>
      <c r="L1529" s="21"/>
    </row>
    <row r="1530" spans="1:12" x14ac:dyDescent="0.25">
      <c r="A1530" s="28" t="s">
        <v>166</v>
      </c>
      <c r="B1530" s="36" t="s">
        <v>166</v>
      </c>
      <c r="C1530" s="36" t="s">
        <v>1767</v>
      </c>
      <c r="D1530" s="30" t="s">
        <v>166</v>
      </c>
      <c r="E1530" s="37" t="s">
        <v>166</v>
      </c>
      <c r="F1530" s="44" t="s">
        <v>166</v>
      </c>
      <c r="G1530" s="33" t="s">
        <v>166</v>
      </c>
      <c r="H1530" s="33" t="s">
        <v>166</v>
      </c>
      <c r="I1530" s="30"/>
      <c r="J1530" s="18" t="s">
        <v>166</v>
      </c>
      <c r="K1530" s="36" t="s">
        <v>166</v>
      </c>
      <c r="L1530" s="21"/>
    </row>
    <row r="1531" spans="1:12" x14ac:dyDescent="0.25">
      <c r="A1531" s="28" t="s">
        <v>166</v>
      </c>
      <c r="B1531" s="36" t="s">
        <v>166</v>
      </c>
      <c r="C1531" s="36" t="s">
        <v>1767</v>
      </c>
      <c r="D1531" s="30" t="s">
        <v>166</v>
      </c>
      <c r="E1531" s="37" t="s">
        <v>166</v>
      </c>
      <c r="F1531" s="44" t="s">
        <v>166</v>
      </c>
      <c r="G1531" s="33" t="s">
        <v>166</v>
      </c>
      <c r="H1531" s="33" t="s">
        <v>166</v>
      </c>
      <c r="I1531" s="30"/>
      <c r="J1531" s="18" t="s">
        <v>166</v>
      </c>
      <c r="K1531" s="36" t="s">
        <v>166</v>
      </c>
      <c r="L1531" s="21"/>
    </row>
    <row r="1532" spans="1:12" x14ac:dyDescent="0.25">
      <c r="A1532" s="28" t="s">
        <v>166</v>
      </c>
      <c r="B1532" s="36" t="s">
        <v>166</v>
      </c>
      <c r="C1532" s="36" t="s">
        <v>1767</v>
      </c>
      <c r="D1532" s="30" t="s">
        <v>166</v>
      </c>
      <c r="E1532" s="37" t="s">
        <v>166</v>
      </c>
      <c r="F1532" s="44" t="s">
        <v>166</v>
      </c>
      <c r="G1532" s="33" t="s">
        <v>166</v>
      </c>
      <c r="H1532" s="33" t="s">
        <v>166</v>
      </c>
      <c r="I1532" s="30"/>
      <c r="J1532" s="18" t="s">
        <v>166</v>
      </c>
      <c r="K1532" s="36" t="s">
        <v>166</v>
      </c>
      <c r="L1532" s="21"/>
    </row>
    <row r="1533" spans="1:12" x14ac:dyDescent="0.25">
      <c r="A1533" s="28" t="s">
        <v>166</v>
      </c>
      <c r="B1533" s="36" t="s">
        <v>166</v>
      </c>
      <c r="C1533" s="36" t="s">
        <v>1767</v>
      </c>
      <c r="D1533" s="30" t="s">
        <v>166</v>
      </c>
      <c r="E1533" s="37" t="s">
        <v>166</v>
      </c>
      <c r="F1533" s="44" t="s">
        <v>166</v>
      </c>
      <c r="G1533" s="33" t="s">
        <v>166</v>
      </c>
      <c r="H1533" s="33" t="s">
        <v>166</v>
      </c>
      <c r="I1533" s="30"/>
      <c r="J1533" s="18" t="s">
        <v>166</v>
      </c>
      <c r="K1533" s="36" t="s">
        <v>166</v>
      </c>
      <c r="L1533" s="21"/>
    </row>
    <row r="1534" spans="1:12" x14ac:dyDescent="0.25">
      <c r="A1534" s="28" t="s">
        <v>166</v>
      </c>
      <c r="B1534" s="36" t="s">
        <v>166</v>
      </c>
      <c r="C1534" s="36" t="s">
        <v>1767</v>
      </c>
      <c r="D1534" s="30" t="s">
        <v>166</v>
      </c>
      <c r="E1534" s="37" t="s">
        <v>166</v>
      </c>
      <c r="F1534" s="44" t="s">
        <v>166</v>
      </c>
      <c r="G1534" s="33" t="s">
        <v>166</v>
      </c>
      <c r="H1534" s="33" t="s">
        <v>166</v>
      </c>
      <c r="I1534" s="30"/>
      <c r="J1534" s="18" t="s">
        <v>166</v>
      </c>
      <c r="K1534" s="36" t="s">
        <v>166</v>
      </c>
      <c r="L1534" s="21"/>
    </row>
    <row r="1535" spans="1:12" x14ac:dyDescent="0.25">
      <c r="A1535" s="28" t="s">
        <v>166</v>
      </c>
      <c r="B1535" s="36" t="s">
        <v>166</v>
      </c>
      <c r="C1535" s="36" t="s">
        <v>1767</v>
      </c>
      <c r="D1535" s="30" t="s">
        <v>166</v>
      </c>
      <c r="E1535" s="37" t="s">
        <v>166</v>
      </c>
      <c r="F1535" s="44" t="s">
        <v>166</v>
      </c>
      <c r="G1535" s="33" t="s">
        <v>166</v>
      </c>
      <c r="H1535" s="33" t="s">
        <v>166</v>
      </c>
      <c r="I1535" s="30"/>
      <c r="J1535" s="18" t="s">
        <v>166</v>
      </c>
      <c r="K1535" s="36" t="s">
        <v>166</v>
      </c>
      <c r="L1535" s="21"/>
    </row>
    <row r="1536" spans="1:12" x14ac:dyDescent="0.25">
      <c r="A1536" s="28" t="s">
        <v>166</v>
      </c>
      <c r="B1536" s="36" t="s">
        <v>166</v>
      </c>
      <c r="C1536" s="36" t="s">
        <v>1767</v>
      </c>
      <c r="D1536" s="30" t="s">
        <v>166</v>
      </c>
      <c r="E1536" s="37" t="s">
        <v>166</v>
      </c>
      <c r="F1536" s="44" t="s">
        <v>166</v>
      </c>
      <c r="G1536" s="33" t="s">
        <v>166</v>
      </c>
      <c r="H1536" s="33" t="s">
        <v>166</v>
      </c>
      <c r="I1536" s="30"/>
      <c r="J1536" s="18" t="s">
        <v>166</v>
      </c>
      <c r="K1536" s="36" t="s">
        <v>166</v>
      </c>
      <c r="L1536" s="21"/>
    </row>
    <row r="1537" spans="1:12" x14ac:dyDescent="0.25">
      <c r="A1537" s="28" t="s">
        <v>166</v>
      </c>
      <c r="B1537" s="36" t="s">
        <v>166</v>
      </c>
      <c r="C1537" s="36" t="s">
        <v>1767</v>
      </c>
      <c r="D1537" s="30" t="s">
        <v>166</v>
      </c>
      <c r="E1537" s="37" t="s">
        <v>166</v>
      </c>
      <c r="F1537" s="44" t="s">
        <v>166</v>
      </c>
      <c r="G1537" s="33" t="s">
        <v>166</v>
      </c>
      <c r="H1537" s="33" t="s">
        <v>166</v>
      </c>
      <c r="I1537" s="30"/>
      <c r="J1537" s="18" t="s">
        <v>166</v>
      </c>
      <c r="K1537" s="36" t="s">
        <v>166</v>
      </c>
      <c r="L1537" s="21"/>
    </row>
    <row r="1538" spans="1:12" x14ac:dyDescent="0.25">
      <c r="A1538" s="28" t="s">
        <v>166</v>
      </c>
      <c r="B1538" s="36" t="s">
        <v>166</v>
      </c>
      <c r="C1538" s="36" t="s">
        <v>1767</v>
      </c>
      <c r="D1538" s="30" t="s">
        <v>166</v>
      </c>
      <c r="E1538" s="37" t="s">
        <v>166</v>
      </c>
      <c r="F1538" s="44" t="s">
        <v>166</v>
      </c>
      <c r="G1538" s="33" t="s">
        <v>166</v>
      </c>
      <c r="H1538" s="33" t="s">
        <v>166</v>
      </c>
      <c r="I1538" s="30"/>
      <c r="J1538" s="18" t="s">
        <v>166</v>
      </c>
      <c r="K1538" s="36" t="s">
        <v>166</v>
      </c>
      <c r="L1538" s="21"/>
    </row>
    <row r="1539" spans="1:12" x14ac:dyDescent="0.25">
      <c r="A1539" s="28" t="s">
        <v>166</v>
      </c>
      <c r="B1539" s="36" t="s">
        <v>166</v>
      </c>
      <c r="C1539" s="36" t="s">
        <v>1767</v>
      </c>
      <c r="D1539" s="30" t="s">
        <v>166</v>
      </c>
      <c r="E1539" s="37" t="s">
        <v>166</v>
      </c>
      <c r="F1539" s="44" t="s">
        <v>166</v>
      </c>
      <c r="G1539" s="33" t="s">
        <v>166</v>
      </c>
      <c r="H1539" s="33" t="s">
        <v>166</v>
      </c>
      <c r="I1539" s="30"/>
      <c r="J1539" s="18" t="s">
        <v>166</v>
      </c>
      <c r="K1539" s="36" t="s">
        <v>166</v>
      </c>
      <c r="L1539" s="21"/>
    </row>
    <row r="1540" spans="1:12" x14ac:dyDescent="0.25">
      <c r="A1540" s="28" t="s">
        <v>166</v>
      </c>
      <c r="B1540" s="36" t="s">
        <v>166</v>
      </c>
      <c r="C1540" s="36" t="s">
        <v>1767</v>
      </c>
      <c r="D1540" s="30" t="s">
        <v>166</v>
      </c>
      <c r="E1540" s="37" t="s">
        <v>166</v>
      </c>
      <c r="F1540" s="44" t="s">
        <v>166</v>
      </c>
      <c r="G1540" s="33" t="s">
        <v>166</v>
      </c>
      <c r="H1540" s="33" t="s">
        <v>166</v>
      </c>
      <c r="I1540" s="30"/>
      <c r="J1540" s="18" t="s">
        <v>166</v>
      </c>
      <c r="K1540" s="36" t="s">
        <v>166</v>
      </c>
      <c r="L1540" s="21"/>
    </row>
    <row r="1541" spans="1:12" x14ac:dyDescent="0.25">
      <c r="A1541" s="28" t="s">
        <v>166</v>
      </c>
      <c r="B1541" s="36" t="s">
        <v>166</v>
      </c>
      <c r="C1541" s="36" t="s">
        <v>1767</v>
      </c>
      <c r="D1541" s="30" t="s">
        <v>166</v>
      </c>
      <c r="E1541" s="37" t="s">
        <v>166</v>
      </c>
      <c r="F1541" s="44" t="s">
        <v>166</v>
      </c>
      <c r="G1541" s="33" t="s">
        <v>166</v>
      </c>
      <c r="H1541" s="33" t="s">
        <v>166</v>
      </c>
      <c r="I1541" s="30"/>
      <c r="J1541" s="18" t="s">
        <v>166</v>
      </c>
      <c r="K1541" s="36" t="s">
        <v>166</v>
      </c>
      <c r="L1541" s="21"/>
    </row>
    <row r="1542" spans="1:12" x14ac:dyDescent="0.25">
      <c r="A1542" s="28" t="s">
        <v>166</v>
      </c>
      <c r="B1542" s="36" t="s">
        <v>166</v>
      </c>
      <c r="C1542" s="36" t="s">
        <v>1767</v>
      </c>
      <c r="D1542" s="30" t="s">
        <v>166</v>
      </c>
      <c r="E1542" s="37" t="s">
        <v>166</v>
      </c>
      <c r="F1542" s="44" t="s">
        <v>166</v>
      </c>
      <c r="G1542" s="33" t="s">
        <v>166</v>
      </c>
      <c r="H1542" s="33" t="s">
        <v>166</v>
      </c>
      <c r="I1542" s="30"/>
      <c r="J1542" s="18" t="s">
        <v>166</v>
      </c>
      <c r="K1542" s="36" t="s">
        <v>166</v>
      </c>
      <c r="L1542" s="21"/>
    </row>
    <row r="1543" spans="1:12" x14ac:dyDescent="0.25">
      <c r="A1543" s="28" t="s">
        <v>166</v>
      </c>
      <c r="B1543" s="36" t="s">
        <v>166</v>
      </c>
      <c r="C1543" s="36" t="s">
        <v>1767</v>
      </c>
      <c r="D1543" s="30" t="s">
        <v>166</v>
      </c>
      <c r="E1543" s="37" t="s">
        <v>166</v>
      </c>
      <c r="F1543" s="44" t="s">
        <v>166</v>
      </c>
      <c r="G1543" s="33" t="s">
        <v>166</v>
      </c>
      <c r="H1543" s="33" t="s">
        <v>166</v>
      </c>
      <c r="I1543" s="30"/>
      <c r="J1543" s="18" t="s">
        <v>166</v>
      </c>
      <c r="K1543" s="36" t="s">
        <v>166</v>
      </c>
      <c r="L1543" s="21"/>
    </row>
    <row r="1544" spans="1:12" x14ac:dyDescent="0.25">
      <c r="A1544" s="28" t="s">
        <v>166</v>
      </c>
      <c r="B1544" s="36" t="s">
        <v>166</v>
      </c>
      <c r="C1544" s="36" t="s">
        <v>1767</v>
      </c>
      <c r="D1544" s="30" t="s">
        <v>166</v>
      </c>
      <c r="E1544" s="37" t="s">
        <v>166</v>
      </c>
      <c r="F1544" s="44" t="s">
        <v>166</v>
      </c>
      <c r="G1544" s="33" t="s">
        <v>166</v>
      </c>
      <c r="H1544" s="33" t="s">
        <v>166</v>
      </c>
      <c r="I1544" s="30"/>
      <c r="J1544" s="18" t="s">
        <v>166</v>
      </c>
      <c r="K1544" s="36" t="s">
        <v>166</v>
      </c>
      <c r="L1544" s="21"/>
    </row>
    <row r="1545" spans="1:12" x14ac:dyDescent="0.25">
      <c r="A1545" s="28" t="s">
        <v>166</v>
      </c>
      <c r="B1545" s="36" t="s">
        <v>166</v>
      </c>
      <c r="C1545" s="36" t="s">
        <v>1767</v>
      </c>
      <c r="D1545" s="30" t="s">
        <v>166</v>
      </c>
      <c r="E1545" s="37" t="s">
        <v>166</v>
      </c>
      <c r="F1545" s="44" t="s">
        <v>166</v>
      </c>
      <c r="G1545" s="33" t="s">
        <v>166</v>
      </c>
      <c r="H1545" s="33" t="s">
        <v>166</v>
      </c>
      <c r="I1545" s="30"/>
      <c r="J1545" s="18" t="s">
        <v>166</v>
      </c>
      <c r="K1545" s="36" t="s">
        <v>166</v>
      </c>
      <c r="L1545" s="21"/>
    </row>
    <row r="1546" spans="1:12" x14ac:dyDescent="0.25">
      <c r="A1546" s="28" t="s">
        <v>166</v>
      </c>
      <c r="B1546" s="36" t="s">
        <v>166</v>
      </c>
      <c r="C1546" s="36" t="s">
        <v>1767</v>
      </c>
      <c r="D1546" s="30" t="s">
        <v>166</v>
      </c>
      <c r="E1546" s="37" t="s">
        <v>166</v>
      </c>
      <c r="F1546" s="44" t="s">
        <v>166</v>
      </c>
      <c r="G1546" s="33" t="s">
        <v>166</v>
      </c>
      <c r="H1546" s="33" t="s">
        <v>166</v>
      </c>
      <c r="I1546" s="30"/>
      <c r="J1546" s="18" t="s">
        <v>166</v>
      </c>
      <c r="K1546" s="36" t="s">
        <v>166</v>
      </c>
      <c r="L1546" s="21"/>
    </row>
    <row r="1547" spans="1:12" x14ac:dyDescent="0.25">
      <c r="A1547" s="28" t="s">
        <v>166</v>
      </c>
      <c r="B1547" s="36" t="s">
        <v>166</v>
      </c>
      <c r="C1547" s="36" t="s">
        <v>1767</v>
      </c>
      <c r="D1547" s="30" t="s">
        <v>166</v>
      </c>
      <c r="E1547" s="37" t="s">
        <v>166</v>
      </c>
      <c r="F1547" s="44" t="s">
        <v>166</v>
      </c>
      <c r="G1547" s="33" t="s">
        <v>166</v>
      </c>
      <c r="H1547" s="33" t="s">
        <v>166</v>
      </c>
      <c r="I1547" s="30"/>
      <c r="J1547" s="18" t="s">
        <v>166</v>
      </c>
      <c r="K1547" s="36" t="s">
        <v>166</v>
      </c>
      <c r="L1547" s="21"/>
    </row>
    <row r="1548" spans="1:12" x14ac:dyDescent="0.25">
      <c r="A1548" s="28" t="s">
        <v>166</v>
      </c>
      <c r="B1548" s="36" t="s">
        <v>166</v>
      </c>
      <c r="C1548" s="36" t="s">
        <v>1767</v>
      </c>
      <c r="D1548" s="30" t="s">
        <v>166</v>
      </c>
      <c r="E1548" s="37" t="s">
        <v>166</v>
      </c>
      <c r="F1548" s="44" t="s">
        <v>166</v>
      </c>
      <c r="G1548" s="33" t="s">
        <v>166</v>
      </c>
      <c r="H1548" s="33" t="s">
        <v>166</v>
      </c>
      <c r="I1548" s="30"/>
      <c r="J1548" s="18" t="s">
        <v>166</v>
      </c>
      <c r="K1548" s="36" t="s">
        <v>166</v>
      </c>
      <c r="L1548" s="21"/>
    </row>
    <row r="1549" spans="1:12" x14ac:dyDescent="0.25">
      <c r="A1549" s="28" t="s">
        <v>166</v>
      </c>
      <c r="B1549" s="36" t="s">
        <v>166</v>
      </c>
      <c r="C1549" s="36" t="s">
        <v>1767</v>
      </c>
      <c r="D1549" s="30" t="s">
        <v>166</v>
      </c>
      <c r="E1549" s="37" t="s">
        <v>166</v>
      </c>
      <c r="F1549" s="44" t="s">
        <v>166</v>
      </c>
      <c r="G1549" s="33" t="s">
        <v>166</v>
      </c>
      <c r="H1549" s="33" t="s">
        <v>166</v>
      </c>
      <c r="I1549" s="30"/>
      <c r="J1549" s="18" t="s">
        <v>166</v>
      </c>
      <c r="K1549" s="36" t="s">
        <v>166</v>
      </c>
      <c r="L1549" s="21"/>
    </row>
    <row r="1550" spans="1:12" x14ac:dyDescent="0.25">
      <c r="A1550" s="28" t="s">
        <v>166</v>
      </c>
      <c r="B1550" s="36" t="s">
        <v>166</v>
      </c>
      <c r="C1550" s="36" t="s">
        <v>1767</v>
      </c>
      <c r="D1550" s="30" t="s">
        <v>166</v>
      </c>
      <c r="E1550" s="37" t="s">
        <v>166</v>
      </c>
      <c r="F1550" s="44" t="s">
        <v>166</v>
      </c>
      <c r="G1550" s="33" t="s">
        <v>166</v>
      </c>
      <c r="H1550" s="33" t="s">
        <v>166</v>
      </c>
      <c r="I1550" s="30"/>
      <c r="J1550" s="18" t="s">
        <v>166</v>
      </c>
      <c r="K1550" s="36" t="s">
        <v>166</v>
      </c>
      <c r="L1550" s="21"/>
    </row>
    <row r="1551" spans="1:12" x14ac:dyDescent="0.25">
      <c r="A1551" s="28" t="s">
        <v>166</v>
      </c>
      <c r="B1551" s="36" t="s">
        <v>166</v>
      </c>
      <c r="C1551" s="36" t="s">
        <v>1767</v>
      </c>
      <c r="D1551" s="30" t="s">
        <v>166</v>
      </c>
      <c r="E1551" s="37" t="s">
        <v>166</v>
      </c>
      <c r="F1551" s="44" t="s">
        <v>166</v>
      </c>
      <c r="G1551" s="33" t="s">
        <v>166</v>
      </c>
      <c r="H1551" s="33" t="s">
        <v>166</v>
      </c>
      <c r="I1551" s="30"/>
      <c r="J1551" s="18" t="s">
        <v>166</v>
      </c>
      <c r="K1551" s="36" t="s">
        <v>166</v>
      </c>
      <c r="L1551" s="21"/>
    </row>
    <row r="1552" spans="1:12" x14ac:dyDescent="0.25">
      <c r="A1552" s="28" t="s">
        <v>166</v>
      </c>
      <c r="B1552" s="36" t="s">
        <v>166</v>
      </c>
      <c r="C1552" s="36" t="s">
        <v>1767</v>
      </c>
      <c r="D1552" s="30" t="s">
        <v>166</v>
      </c>
      <c r="E1552" s="37" t="s">
        <v>166</v>
      </c>
      <c r="F1552" s="44" t="s">
        <v>166</v>
      </c>
      <c r="G1552" s="33" t="s">
        <v>166</v>
      </c>
      <c r="H1552" s="33" t="s">
        <v>166</v>
      </c>
      <c r="I1552" s="30"/>
      <c r="J1552" s="18" t="s">
        <v>166</v>
      </c>
      <c r="K1552" s="36" t="s">
        <v>166</v>
      </c>
      <c r="L1552" s="21"/>
    </row>
    <row r="1553" spans="1:12" x14ac:dyDescent="0.25">
      <c r="A1553" s="28" t="s">
        <v>166</v>
      </c>
      <c r="B1553" s="36" t="s">
        <v>166</v>
      </c>
      <c r="C1553" s="36" t="s">
        <v>1767</v>
      </c>
      <c r="D1553" s="30" t="s">
        <v>166</v>
      </c>
      <c r="E1553" s="37" t="s">
        <v>166</v>
      </c>
      <c r="F1553" s="44" t="s">
        <v>166</v>
      </c>
      <c r="G1553" s="33" t="s">
        <v>166</v>
      </c>
      <c r="H1553" s="33" t="s">
        <v>166</v>
      </c>
      <c r="I1553" s="30"/>
      <c r="J1553" s="18" t="s">
        <v>166</v>
      </c>
      <c r="K1553" s="36" t="s">
        <v>166</v>
      </c>
      <c r="L1553" s="21"/>
    </row>
    <row r="1554" spans="1:12" x14ac:dyDescent="0.25">
      <c r="A1554" s="28" t="s">
        <v>166</v>
      </c>
      <c r="B1554" s="36" t="s">
        <v>166</v>
      </c>
      <c r="C1554" s="36" t="s">
        <v>1767</v>
      </c>
      <c r="D1554" s="30" t="s">
        <v>166</v>
      </c>
      <c r="E1554" s="37" t="s">
        <v>166</v>
      </c>
      <c r="F1554" s="44" t="s">
        <v>166</v>
      </c>
      <c r="G1554" s="33" t="s">
        <v>166</v>
      </c>
      <c r="H1554" s="33" t="s">
        <v>166</v>
      </c>
      <c r="I1554" s="30"/>
      <c r="J1554" s="18" t="s">
        <v>166</v>
      </c>
      <c r="K1554" s="36" t="s">
        <v>166</v>
      </c>
      <c r="L1554" s="21"/>
    </row>
    <row r="1555" spans="1:12" x14ac:dyDescent="0.25">
      <c r="A1555" s="28" t="s">
        <v>166</v>
      </c>
      <c r="B1555" s="36" t="s">
        <v>166</v>
      </c>
      <c r="C1555" s="36" t="s">
        <v>1767</v>
      </c>
      <c r="D1555" s="30" t="s">
        <v>166</v>
      </c>
      <c r="E1555" s="37" t="s">
        <v>166</v>
      </c>
      <c r="F1555" s="44" t="s">
        <v>166</v>
      </c>
      <c r="G1555" s="33" t="s">
        <v>166</v>
      </c>
      <c r="H1555" s="33" t="s">
        <v>166</v>
      </c>
      <c r="I1555" s="30"/>
      <c r="J1555" s="18" t="s">
        <v>166</v>
      </c>
      <c r="K1555" s="36" t="s">
        <v>166</v>
      </c>
      <c r="L1555" s="21"/>
    </row>
    <row r="1556" spans="1:12" x14ac:dyDescent="0.25">
      <c r="A1556" s="28" t="s">
        <v>166</v>
      </c>
      <c r="B1556" s="36" t="s">
        <v>166</v>
      </c>
      <c r="C1556" s="36" t="s">
        <v>1767</v>
      </c>
      <c r="D1556" s="30" t="s">
        <v>166</v>
      </c>
      <c r="E1556" s="37" t="s">
        <v>166</v>
      </c>
      <c r="F1556" s="44" t="s">
        <v>166</v>
      </c>
      <c r="G1556" s="33" t="s">
        <v>166</v>
      </c>
      <c r="H1556" s="33" t="s">
        <v>166</v>
      </c>
      <c r="I1556" s="30"/>
      <c r="J1556" s="18" t="s">
        <v>166</v>
      </c>
      <c r="K1556" s="36" t="s">
        <v>166</v>
      </c>
      <c r="L1556" s="21"/>
    </row>
    <row r="1557" spans="1:12" x14ac:dyDescent="0.25">
      <c r="A1557" s="28" t="s">
        <v>166</v>
      </c>
      <c r="B1557" s="36" t="s">
        <v>166</v>
      </c>
      <c r="C1557" s="36" t="s">
        <v>1767</v>
      </c>
      <c r="D1557" s="30" t="s">
        <v>166</v>
      </c>
      <c r="E1557" s="37" t="s">
        <v>166</v>
      </c>
      <c r="F1557" s="44" t="s">
        <v>166</v>
      </c>
      <c r="G1557" s="33" t="s">
        <v>166</v>
      </c>
      <c r="H1557" s="33" t="s">
        <v>166</v>
      </c>
      <c r="I1557" s="30"/>
      <c r="J1557" s="18" t="s">
        <v>166</v>
      </c>
      <c r="K1557" s="36" t="s">
        <v>166</v>
      </c>
      <c r="L1557" s="21"/>
    </row>
    <row r="1558" spans="1:12" x14ac:dyDescent="0.25">
      <c r="A1558" s="28" t="s">
        <v>166</v>
      </c>
      <c r="B1558" s="36" t="s">
        <v>166</v>
      </c>
      <c r="C1558" s="36" t="s">
        <v>1767</v>
      </c>
      <c r="D1558" s="30" t="s">
        <v>166</v>
      </c>
      <c r="E1558" s="37" t="s">
        <v>166</v>
      </c>
      <c r="F1558" s="44" t="s">
        <v>166</v>
      </c>
      <c r="G1558" s="33" t="s">
        <v>166</v>
      </c>
      <c r="H1558" s="33" t="s">
        <v>166</v>
      </c>
      <c r="I1558" s="30"/>
      <c r="J1558" s="18" t="s">
        <v>166</v>
      </c>
      <c r="K1558" s="36" t="s">
        <v>166</v>
      </c>
      <c r="L1558" s="21"/>
    </row>
    <row r="1559" spans="1:12" x14ac:dyDescent="0.25">
      <c r="A1559" s="28" t="s">
        <v>166</v>
      </c>
      <c r="B1559" s="36" t="s">
        <v>166</v>
      </c>
      <c r="C1559" s="36" t="s">
        <v>1767</v>
      </c>
      <c r="D1559" s="30" t="s">
        <v>166</v>
      </c>
      <c r="E1559" s="37" t="s">
        <v>166</v>
      </c>
      <c r="F1559" s="44" t="s">
        <v>166</v>
      </c>
      <c r="G1559" s="33" t="s">
        <v>166</v>
      </c>
      <c r="H1559" s="33" t="s">
        <v>166</v>
      </c>
      <c r="I1559" s="30"/>
      <c r="J1559" s="18" t="s">
        <v>166</v>
      </c>
      <c r="K1559" s="36" t="s">
        <v>166</v>
      </c>
      <c r="L1559" s="21"/>
    </row>
    <row r="1560" spans="1:12" x14ac:dyDescent="0.25">
      <c r="A1560" s="28" t="s">
        <v>166</v>
      </c>
      <c r="B1560" s="36" t="s">
        <v>166</v>
      </c>
      <c r="C1560" s="36" t="s">
        <v>1767</v>
      </c>
      <c r="D1560" s="30" t="s">
        <v>166</v>
      </c>
      <c r="E1560" s="37" t="s">
        <v>166</v>
      </c>
      <c r="F1560" s="44" t="s">
        <v>166</v>
      </c>
      <c r="G1560" s="33" t="s">
        <v>166</v>
      </c>
      <c r="H1560" s="33" t="s">
        <v>166</v>
      </c>
      <c r="I1560" s="30"/>
      <c r="J1560" s="18" t="s">
        <v>166</v>
      </c>
      <c r="K1560" s="36" t="s">
        <v>166</v>
      </c>
      <c r="L1560" s="21"/>
    </row>
    <row r="1561" spans="1:12" x14ac:dyDescent="0.25">
      <c r="A1561" s="28" t="s">
        <v>166</v>
      </c>
      <c r="B1561" s="36" t="s">
        <v>166</v>
      </c>
      <c r="C1561" s="36" t="s">
        <v>1767</v>
      </c>
      <c r="D1561" s="30" t="s">
        <v>166</v>
      </c>
      <c r="E1561" s="37" t="s">
        <v>166</v>
      </c>
      <c r="F1561" s="44" t="s">
        <v>166</v>
      </c>
      <c r="G1561" s="33" t="s">
        <v>166</v>
      </c>
      <c r="H1561" s="33" t="s">
        <v>166</v>
      </c>
      <c r="I1561" s="30"/>
      <c r="J1561" s="18" t="s">
        <v>166</v>
      </c>
      <c r="K1561" s="36" t="s">
        <v>166</v>
      </c>
      <c r="L1561" s="21"/>
    </row>
    <row r="1562" spans="1:12" x14ac:dyDescent="0.25">
      <c r="A1562" s="28" t="s">
        <v>166</v>
      </c>
      <c r="B1562" s="36" t="s">
        <v>166</v>
      </c>
      <c r="C1562" s="36" t="s">
        <v>1767</v>
      </c>
      <c r="D1562" s="30" t="s">
        <v>166</v>
      </c>
      <c r="E1562" s="37" t="s">
        <v>166</v>
      </c>
      <c r="F1562" s="44" t="s">
        <v>166</v>
      </c>
      <c r="G1562" s="33" t="s">
        <v>166</v>
      </c>
      <c r="H1562" s="33" t="s">
        <v>166</v>
      </c>
      <c r="I1562" s="30"/>
      <c r="J1562" s="18" t="s">
        <v>166</v>
      </c>
      <c r="K1562" s="36" t="s">
        <v>166</v>
      </c>
      <c r="L1562" s="21"/>
    </row>
    <row r="1563" spans="1:12" x14ac:dyDescent="0.25">
      <c r="A1563" s="28" t="s">
        <v>166</v>
      </c>
      <c r="B1563" s="36" t="s">
        <v>166</v>
      </c>
      <c r="C1563" s="36" t="s">
        <v>1767</v>
      </c>
      <c r="D1563" s="30" t="s">
        <v>166</v>
      </c>
      <c r="E1563" s="37" t="s">
        <v>166</v>
      </c>
      <c r="F1563" s="44" t="s">
        <v>166</v>
      </c>
      <c r="G1563" s="33" t="s">
        <v>166</v>
      </c>
      <c r="H1563" s="33" t="s">
        <v>166</v>
      </c>
      <c r="I1563" s="30"/>
      <c r="J1563" s="18" t="s">
        <v>166</v>
      </c>
      <c r="K1563" s="36" t="s">
        <v>166</v>
      </c>
      <c r="L1563" s="21"/>
    </row>
    <row r="1564" spans="1:12" x14ac:dyDescent="0.25">
      <c r="A1564" s="28" t="s">
        <v>166</v>
      </c>
      <c r="B1564" s="36" t="s">
        <v>166</v>
      </c>
      <c r="C1564" s="36" t="s">
        <v>1767</v>
      </c>
      <c r="D1564" s="30" t="s">
        <v>166</v>
      </c>
      <c r="E1564" s="37" t="s">
        <v>166</v>
      </c>
      <c r="F1564" s="44" t="s">
        <v>166</v>
      </c>
      <c r="G1564" s="33" t="s">
        <v>166</v>
      </c>
      <c r="H1564" s="33" t="s">
        <v>166</v>
      </c>
      <c r="I1564" s="30"/>
      <c r="J1564" s="18" t="s">
        <v>166</v>
      </c>
      <c r="K1564" s="36" t="s">
        <v>166</v>
      </c>
      <c r="L1564" s="21"/>
    </row>
    <row r="1565" spans="1:12" x14ac:dyDescent="0.25">
      <c r="A1565" s="28" t="s">
        <v>166</v>
      </c>
      <c r="B1565" s="36" t="s">
        <v>166</v>
      </c>
      <c r="C1565" s="36" t="s">
        <v>1767</v>
      </c>
      <c r="D1565" s="30" t="s">
        <v>166</v>
      </c>
      <c r="E1565" s="37" t="s">
        <v>166</v>
      </c>
      <c r="F1565" s="44" t="s">
        <v>166</v>
      </c>
      <c r="G1565" s="33" t="s">
        <v>166</v>
      </c>
      <c r="H1565" s="33" t="s">
        <v>166</v>
      </c>
      <c r="I1565" s="30"/>
      <c r="J1565" s="18" t="s">
        <v>166</v>
      </c>
      <c r="K1565" s="36" t="s">
        <v>166</v>
      </c>
      <c r="L1565" s="21"/>
    </row>
    <row r="1566" spans="1:12" x14ac:dyDescent="0.25">
      <c r="A1566" s="28" t="s">
        <v>166</v>
      </c>
      <c r="B1566" s="36" t="s">
        <v>166</v>
      </c>
      <c r="C1566" s="36" t="s">
        <v>1767</v>
      </c>
      <c r="D1566" s="30" t="s">
        <v>166</v>
      </c>
      <c r="E1566" s="37" t="s">
        <v>166</v>
      </c>
      <c r="F1566" s="44" t="s">
        <v>166</v>
      </c>
      <c r="G1566" s="33" t="s">
        <v>166</v>
      </c>
      <c r="H1566" s="33" t="s">
        <v>166</v>
      </c>
      <c r="I1566" s="30"/>
      <c r="J1566" s="18" t="s">
        <v>166</v>
      </c>
      <c r="K1566" s="36" t="s">
        <v>166</v>
      </c>
      <c r="L1566" s="21"/>
    </row>
    <row r="1567" spans="1:12" x14ac:dyDescent="0.25">
      <c r="A1567" s="28" t="s">
        <v>166</v>
      </c>
      <c r="B1567" s="36" t="s">
        <v>166</v>
      </c>
      <c r="C1567" s="36" t="s">
        <v>1767</v>
      </c>
      <c r="D1567" s="30" t="s">
        <v>166</v>
      </c>
      <c r="E1567" s="37" t="s">
        <v>166</v>
      </c>
      <c r="F1567" s="44" t="s">
        <v>166</v>
      </c>
      <c r="G1567" s="33" t="s">
        <v>166</v>
      </c>
      <c r="H1567" s="33" t="s">
        <v>166</v>
      </c>
      <c r="I1567" s="30"/>
      <c r="J1567" s="18" t="s">
        <v>166</v>
      </c>
      <c r="K1567" s="36" t="s">
        <v>166</v>
      </c>
      <c r="L1567" s="21"/>
    </row>
    <row r="1568" spans="1:12" x14ac:dyDescent="0.25">
      <c r="A1568" s="28" t="s">
        <v>166</v>
      </c>
      <c r="B1568" s="36" t="s">
        <v>166</v>
      </c>
      <c r="C1568" s="36" t="s">
        <v>1767</v>
      </c>
      <c r="D1568" s="30" t="s">
        <v>166</v>
      </c>
      <c r="E1568" s="37" t="s">
        <v>166</v>
      </c>
      <c r="F1568" s="44" t="s">
        <v>166</v>
      </c>
      <c r="G1568" s="33" t="s">
        <v>166</v>
      </c>
      <c r="H1568" s="33" t="s">
        <v>166</v>
      </c>
      <c r="I1568" s="30"/>
      <c r="J1568" s="18" t="s">
        <v>166</v>
      </c>
      <c r="K1568" s="36" t="s">
        <v>166</v>
      </c>
      <c r="L1568" s="21"/>
    </row>
    <row r="1569" spans="1:12" x14ac:dyDescent="0.25">
      <c r="A1569" s="28" t="s">
        <v>166</v>
      </c>
      <c r="B1569" s="36" t="s">
        <v>166</v>
      </c>
      <c r="C1569" s="36" t="s">
        <v>1767</v>
      </c>
      <c r="D1569" s="30" t="s">
        <v>166</v>
      </c>
      <c r="E1569" s="37" t="s">
        <v>166</v>
      </c>
      <c r="F1569" s="44" t="s">
        <v>166</v>
      </c>
      <c r="G1569" s="33" t="s">
        <v>166</v>
      </c>
      <c r="H1569" s="33" t="s">
        <v>166</v>
      </c>
      <c r="I1569" s="30"/>
      <c r="J1569" s="18" t="s">
        <v>166</v>
      </c>
      <c r="K1569" s="36" t="s">
        <v>166</v>
      </c>
      <c r="L1569" s="21"/>
    </row>
    <row r="1570" spans="1:12" x14ac:dyDescent="0.25">
      <c r="A1570" s="28" t="s">
        <v>166</v>
      </c>
      <c r="B1570" s="36" t="s">
        <v>166</v>
      </c>
      <c r="C1570" s="36" t="s">
        <v>1767</v>
      </c>
      <c r="D1570" s="30" t="s">
        <v>166</v>
      </c>
      <c r="E1570" s="37" t="s">
        <v>166</v>
      </c>
      <c r="F1570" s="44" t="s">
        <v>166</v>
      </c>
      <c r="G1570" s="33" t="s">
        <v>166</v>
      </c>
      <c r="H1570" s="33" t="s">
        <v>166</v>
      </c>
      <c r="I1570" s="30"/>
      <c r="J1570" s="18" t="s">
        <v>166</v>
      </c>
      <c r="K1570" s="36" t="s">
        <v>166</v>
      </c>
      <c r="L1570" s="21"/>
    </row>
    <row r="1571" spans="1:12" x14ac:dyDescent="0.25">
      <c r="A1571" s="28" t="s">
        <v>166</v>
      </c>
      <c r="B1571" s="36" t="s">
        <v>166</v>
      </c>
      <c r="C1571" s="36" t="s">
        <v>1767</v>
      </c>
      <c r="D1571" s="30" t="s">
        <v>166</v>
      </c>
      <c r="E1571" s="37" t="s">
        <v>166</v>
      </c>
      <c r="F1571" s="44" t="s">
        <v>166</v>
      </c>
      <c r="G1571" s="33" t="s">
        <v>166</v>
      </c>
      <c r="H1571" s="33" t="s">
        <v>166</v>
      </c>
      <c r="I1571" s="30"/>
      <c r="J1571" s="18" t="s">
        <v>166</v>
      </c>
      <c r="K1571" s="36" t="s">
        <v>166</v>
      </c>
      <c r="L1571" s="21"/>
    </row>
    <row r="1572" spans="1:12" x14ac:dyDescent="0.25">
      <c r="A1572" s="28" t="s">
        <v>166</v>
      </c>
      <c r="B1572" s="36" t="s">
        <v>166</v>
      </c>
      <c r="C1572" s="36" t="s">
        <v>1767</v>
      </c>
      <c r="D1572" s="30" t="s">
        <v>166</v>
      </c>
      <c r="E1572" s="37" t="s">
        <v>166</v>
      </c>
      <c r="F1572" s="44" t="s">
        <v>166</v>
      </c>
      <c r="G1572" s="33" t="s">
        <v>166</v>
      </c>
      <c r="H1572" s="33" t="s">
        <v>166</v>
      </c>
      <c r="I1572" s="30"/>
      <c r="J1572" s="18" t="s">
        <v>166</v>
      </c>
      <c r="K1572" s="36" t="s">
        <v>166</v>
      </c>
      <c r="L1572" s="21"/>
    </row>
    <row r="1573" spans="1:12" x14ac:dyDescent="0.25">
      <c r="A1573" s="28" t="s">
        <v>166</v>
      </c>
      <c r="B1573" s="36" t="s">
        <v>166</v>
      </c>
      <c r="C1573" s="36" t="s">
        <v>1767</v>
      </c>
      <c r="D1573" s="30" t="s">
        <v>166</v>
      </c>
      <c r="E1573" s="37" t="s">
        <v>166</v>
      </c>
      <c r="F1573" s="44" t="s">
        <v>166</v>
      </c>
      <c r="G1573" s="33" t="s">
        <v>166</v>
      </c>
      <c r="H1573" s="33" t="s">
        <v>166</v>
      </c>
      <c r="I1573" s="30"/>
      <c r="J1573" s="18" t="s">
        <v>166</v>
      </c>
      <c r="K1573" s="36" t="s">
        <v>166</v>
      </c>
      <c r="L1573" s="21"/>
    </row>
    <row r="1574" spans="1:12" x14ac:dyDescent="0.25">
      <c r="A1574" s="28" t="s">
        <v>166</v>
      </c>
      <c r="B1574" s="36" t="s">
        <v>166</v>
      </c>
      <c r="C1574" s="36" t="s">
        <v>1767</v>
      </c>
      <c r="D1574" s="30" t="s">
        <v>166</v>
      </c>
      <c r="E1574" s="37" t="s">
        <v>166</v>
      </c>
      <c r="F1574" s="44" t="s">
        <v>166</v>
      </c>
      <c r="G1574" s="33" t="s">
        <v>166</v>
      </c>
      <c r="H1574" s="33" t="s">
        <v>166</v>
      </c>
      <c r="I1574" s="30"/>
      <c r="J1574" s="18" t="s">
        <v>166</v>
      </c>
      <c r="K1574" s="36" t="s">
        <v>166</v>
      </c>
      <c r="L1574" s="21"/>
    </row>
    <row r="1575" spans="1:12" x14ac:dyDescent="0.25">
      <c r="A1575" s="28" t="s">
        <v>166</v>
      </c>
      <c r="B1575" s="36" t="s">
        <v>166</v>
      </c>
      <c r="C1575" s="36" t="s">
        <v>1767</v>
      </c>
      <c r="D1575" s="30" t="s">
        <v>166</v>
      </c>
      <c r="E1575" s="37" t="s">
        <v>166</v>
      </c>
      <c r="F1575" s="44" t="s">
        <v>166</v>
      </c>
      <c r="G1575" s="33" t="s">
        <v>166</v>
      </c>
      <c r="H1575" s="33" t="s">
        <v>166</v>
      </c>
      <c r="I1575" s="30"/>
      <c r="J1575" s="18" t="s">
        <v>166</v>
      </c>
      <c r="K1575" s="36" t="s">
        <v>166</v>
      </c>
      <c r="L1575" s="21"/>
    </row>
    <row r="1576" spans="1:12" x14ac:dyDescent="0.25">
      <c r="A1576" s="28" t="s">
        <v>166</v>
      </c>
      <c r="B1576" s="36" t="s">
        <v>166</v>
      </c>
      <c r="C1576" s="36" t="s">
        <v>1767</v>
      </c>
      <c r="D1576" s="30" t="s">
        <v>166</v>
      </c>
      <c r="E1576" s="37" t="s">
        <v>166</v>
      </c>
      <c r="F1576" s="44" t="s">
        <v>166</v>
      </c>
      <c r="G1576" s="33" t="s">
        <v>166</v>
      </c>
      <c r="H1576" s="33" t="s">
        <v>166</v>
      </c>
      <c r="I1576" s="30"/>
      <c r="J1576" s="18" t="s">
        <v>166</v>
      </c>
      <c r="K1576" s="36" t="s">
        <v>166</v>
      </c>
      <c r="L1576" s="21"/>
    </row>
    <row r="1577" spans="1:12" x14ac:dyDescent="0.25">
      <c r="A1577" s="28" t="s">
        <v>166</v>
      </c>
      <c r="B1577" s="36" t="s">
        <v>166</v>
      </c>
      <c r="C1577" s="36" t="s">
        <v>1767</v>
      </c>
      <c r="D1577" s="30" t="s">
        <v>166</v>
      </c>
      <c r="E1577" s="37" t="s">
        <v>166</v>
      </c>
      <c r="F1577" s="44" t="s">
        <v>166</v>
      </c>
      <c r="G1577" s="33" t="s">
        <v>166</v>
      </c>
      <c r="H1577" s="33" t="s">
        <v>166</v>
      </c>
      <c r="I1577" s="30"/>
      <c r="J1577" s="18" t="s">
        <v>166</v>
      </c>
      <c r="K1577" s="36" t="s">
        <v>166</v>
      </c>
      <c r="L1577" s="21"/>
    </row>
    <row r="1578" spans="1:12" x14ac:dyDescent="0.25">
      <c r="A1578" s="28" t="s">
        <v>166</v>
      </c>
      <c r="B1578" s="36" t="s">
        <v>166</v>
      </c>
      <c r="C1578" s="36" t="s">
        <v>1767</v>
      </c>
      <c r="D1578" s="30" t="s">
        <v>166</v>
      </c>
      <c r="E1578" s="37" t="s">
        <v>166</v>
      </c>
      <c r="F1578" s="44" t="s">
        <v>166</v>
      </c>
      <c r="G1578" s="33" t="s">
        <v>166</v>
      </c>
      <c r="H1578" s="33" t="s">
        <v>166</v>
      </c>
      <c r="I1578" s="30"/>
      <c r="J1578" s="18" t="s">
        <v>166</v>
      </c>
      <c r="K1578" s="36" t="s">
        <v>166</v>
      </c>
      <c r="L1578" s="21"/>
    </row>
    <row r="1579" spans="1:12" x14ac:dyDescent="0.25">
      <c r="A1579" s="28" t="s">
        <v>166</v>
      </c>
      <c r="B1579" s="36" t="s">
        <v>166</v>
      </c>
      <c r="C1579" s="36" t="s">
        <v>1767</v>
      </c>
      <c r="D1579" s="30" t="s">
        <v>166</v>
      </c>
      <c r="E1579" s="37" t="s">
        <v>166</v>
      </c>
      <c r="F1579" s="44" t="s">
        <v>166</v>
      </c>
      <c r="G1579" s="33" t="s">
        <v>166</v>
      </c>
      <c r="H1579" s="33" t="s">
        <v>166</v>
      </c>
      <c r="I1579" s="30"/>
      <c r="J1579" s="18" t="s">
        <v>166</v>
      </c>
      <c r="K1579" s="36" t="s">
        <v>166</v>
      </c>
      <c r="L1579" s="21"/>
    </row>
    <row r="1580" spans="1:12" x14ac:dyDescent="0.25">
      <c r="A1580" s="28" t="s">
        <v>166</v>
      </c>
      <c r="B1580" s="36" t="s">
        <v>166</v>
      </c>
      <c r="C1580" s="36" t="s">
        <v>1767</v>
      </c>
      <c r="D1580" s="30" t="s">
        <v>166</v>
      </c>
      <c r="E1580" s="37" t="s">
        <v>166</v>
      </c>
      <c r="F1580" s="44" t="s">
        <v>166</v>
      </c>
      <c r="G1580" s="33" t="s">
        <v>166</v>
      </c>
      <c r="H1580" s="33" t="s">
        <v>166</v>
      </c>
      <c r="I1580" s="30"/>
      <c r="J1580" s="18" t="s">
        <v>166</v>
      </c>
      <c r="K1580" s="36" t="s">
        <v>166</v>
      </c>
      <c r="L1580" s="21"/>
    </row>
    <row r="1581" spans="1:12" x14ac:dyDescent="0.25">
      <c r="A1581" s="28" t="s">
        <v>166</v>
      </c>
      <c r="B1581" s="36" t="s">
        <v>166</v>
      </c>
      <c r="C1581" s="36" t="s">
        <v>1767</v>
      </c>
      <c r="D1581" s="30" t="s">
        <v>166</v>
      </c>
      <c r="E1581" s="37" t="s">
        <v>166</v>
      </c>
      <c r="F1581" s="44" t="s">
        <v>166</v>
      </c>
      <c r="G1581" s="33" t="s">
        <v>166</v>
      </c>
      <c r="H1581" s="33" t="s">
        <v>166</v>
      </c>
      <c r="I1581" s="30"/>
      <c r="J1581" s="18" t="s">
        <v>166</v>
      </c>
      <c r="K1581" s="36" t="s">
        <v>166</v>
      </c>
      <c r="L1581" s="21"/>
    </row>
    <row r="1582" spans="1:12" x14ac:dyDescent="0.25">
      <c r="A1582" s="28" t="s">
        <v>166</v>
      </c>
      <c r="B1582" s="36" t="s">
        <v>166</v>
      </c>
      <c r="C1582" s="36" t="s">
        <v>1767</v>
      </c>
      <c r="D1582" s="30" t="s">
        <v>166</v>
      </c>
      <c r="E1582" s="37" t="s">
        <v>166</v>
      </c>
      <c r="F1582" s="44" t="s">
        <v>166</v>
      </c>
      <c r="G1582" s="33" t="s">
        <v>166</v>
      </c>
      <c r="H1582" s="33" t="s">
        <v>166</v>
      </c>
      <c r="I1582" s="30"/>
      <c r="J1582" s="18" t="s">
        <v>166</v>
      </c>
      <c r="K1582" s="36" t="s">
        <v>166</v>
      </c>
      <c r="L1582" s="21"/>
    </row>
    <row r="1583" spans="1:12" x14ac:dyDescent="0.25">
      <c r="A1583" s="28" t="s">
        <v>166</v>
      </c>
      <c r="B1583" s="36" t="s">
        <v>166</v>
      </c>
      <c r="C1583" s="36" t="s">
        <v>1767</v>
      </c>
      <c r="D1583" s="30" t="s">
        <v>166</v>
      </c>
      <c r="E1583" s="37" t="s">
        <v>166</v>
      </c>
      <c r="F1583" s="44" t="s">
        <v>166</v>
      </c>
      <c r="G1583" s="33" t="s">
        <v>166</v>
      </c>
      <c r="H1583" s="33" t="s">
        <v>166</v>
      </c>
      <c r="I1583" s="30"/>
      <c r="J1583" s="18" t="s">
        <v>166</v>
      </c>
      <c r="K1583" s="36" t="s">
        <v>166</v>
      </c>
      <c r="L1583" s="21"/>
    </row>
    <row r="1584" spans="1:12" x14ac:dyDescent="0.25">
      <c r="A1584" s="28" t="s">
        <v>166</v>
      </c>
      <c r="B1584" s="36" t="s">
        <v>166</v>
      </c>
      <c r="C1584" s="36" t="s">
        <v>1767</v>
      </c>
      <c r="D1584" s="30" t="s">
        <v>166</v>
      </c>
      <c r="E1584" s="37" t="s">
        <v>166</v>
      </c>
      <c r="F1584" s="44" t="s">
        <v>166</v>
      </c>
      <c r="G1584" s="33" t="s">
        <v>166</v>
      </c>
      <c r="H1584" s="33" t="s">
        <v>166</v>
      </c>
      <c r="I1584" s="30"/>
      <c r="J1584" s="18" t="s">
        <v>166</v>
      </c>
      <c r="K1584" s="36" t="s">
        <v>166</v>
      </c>
      <c r="L1584" s="21"/>
    </row>
    <row r="1585" spans="1:12" x14ac:dyDescent="0.25">
      <c r="A1585" s="28" t="s">
        <v>166</v>
      </c>
      <c r="B1585" s="36" t="s">
        <v>166</v>
      </c>
      <c r="C1585" s="36" t="s">
        <v>1767</v>
      </c>
      <c r="D1585" s="30" t="s">
        <v>166</v>
      </c>
      <c r="E1585" s="37" t="s">
        <v>166</v>
      </c>
      <c r="F1585" s="44" t="s">
        <v>166</v>
      </c>
      <c r="G1585" s="33" t="s">
        <v>166</v>
      </c>
      <c r="H1585" s="33" t="s">
        <v>166</v>
      </c>
      <c r="I1585" s="30"/>
      <c r="J1585" s="18" t="s">
        <v>166</v>
      </c>
      <c r="K1585" s="36" t="s">
        <v>166</v>
      </c>
      <c r="L1585" s="21"/>
    </row>
    <row r="1586" spans="1:12" x14ac:dyDescent="0.25">
      <c r="A1586" s="28" t="s">
        <v>166</v>
      </c>
      <c r="B1586" s="36" t="s">
        <v>166</v>
      </c>
      <c r="C1586" s="36" t="s">
        <v>1767</v>
      </c>
      <c r="D1586" s="30" t="s">
        <v>166</v>
      </c>
      <c r="E1586" s="37" t="s">
        <v>166</v>
      </c>
      <c r="F1586" s="44" t="s">
        <v>166</v>
      </c>
      <c r="G1586" s="33" t="s">
        <v>166</v>
      </c>
      <c r="H1586" s="33" t="s">
        <v>166</v>
      </c>
      <c r="I1586" s="30"/>
      <c r="J1586" s="18" t="s">
        <v>166</v>
      </c>
      <c r="K1586" s="36" t="s">
        <v>166</v>
      </c>
      <c r="L1586" s="21"/>
    </row>
    <row r="1587" spans="1:12" x14ac:dyDescent="0.25">
      <c r="A1587" s="28" t="s">
        <v>166</v>
      </c>
      <c r="B1587" s="36" t="s">
        <v>166</v>
      </c>
      <c r="C1587" s="36" t="s">
        <v>1767</v>
      </c>
      <c r="D1587" s="30" t="s">
        <v>166</v>
      </c>
      <c r="E1587" s="37" t="s">
        <v>166</v>
      </c>
      <c r="F1587" s="44" t="s">
        <v>166</v>
      </c>
      <c r="G1587" s="33" t="s">
        <v>166</v>
      </c>
      <c r="H1587" s="33" t="s">
        <v>166</v>
      </c>
      <c r="I1587" s="30"/>
      <c r="J1587" s="18" t="s">
        <v>166</v>
      </c>
      <c r="K1587" s="36" t="s">
        <v>166</v>
      </c>
      <c r="L1587" s="21"/>
    </row>
    <row r="1588" spans="1:12" x14ac:dyDescent="0.25">
      <c r="A1588" s="28" t="s">
        <v>166</v>
      </c>
      <c r="B1588" s="36" t="s">
        <v>166</v>
      </c>
      <c r="C1588" s="36" t="s">
        <v>1767</v>
      </c>
      <c r="D1588" s="30" t="s">
        <v>166</v>
      </c>
      <c r="E1588" s="37" t="s">
        <v>166</v>
      </c>
      <c r="F1588" s="44" t="s">
        <v>166</v>
      </c>
      <c r="G1588" s="33" t="s">
        <v>166</v>
      </c>
      <c r="H1588" s="33" t="s">
        <v>166</v>
      </c>
      <c r="I1588" s="30"/>
      <c r="J1588" s="18" t="s">
        <v>166</v>
      </c>
      <c r="K1588" s="36" t="s">
        <v>166</v>
      </c>
      <c r="L1588" s="21"/>
    </row>
    <row r="1589" spans="1:12" x14ac:dyDescent="0.25">
      <c r="A1589" s="28" t="s">
        <v>166</v>
      </c>
      <c r="B1589" s="36" t="s">
        <v>166</v>
      </c>
      <c r="C1589" s="36" t="s">
        <v>1767</v>
      </c>
      <c r="D1589" s="30" t="s">
        <v>166</v>
      </c>
      <c r="E1589" s="37" t="s">
        <v>166</v>
      </c>
      <c r="F1589" s="44" t="s">
        <v>166</v>
      </c>
      <c r="G1589" s="33" t="s">
        <v>166</v>
      </c>
      <c r="H1589" s="33" t="s">
        <v>166</v>
      </c>
      <c r="I1589" s="30"/>
      <c r="J1589" s="18" t="s">
        <v>166</v>
      </c>
      <c r="K1589" s="36" t="s">
        <v>166</v>
      </c>
      <c r="L1589" s="21"/>
    </row>
    <row r="1590" spans="1:12" x14ac:dyDescent="0.25">
      <c r="A1590" s="28" t="s">
        <v>166</v>
      </c>
      <c r="B1590" s="36" t="s">
        <v>166</v>
      </c>
      <c r="C1590" s="36" t="s">
        <v>1767</v>
      </c>
      <c r="D1590" s="30" t="s">
        <v>166</v>
      </c>
      <c r="E1590" s="37" t="s">
        <v>166</v>
      </c>
      <c r="F1590" s="44" t="s">
        <v>166</v>
      </c>
      <c r="G1590" s="33" t="s">
        <v>166</v>
      </c>
      <c r="H1590" s="33" t="s">
        <v>166</v>
      </c>
      <c r="I1590" s="30"/>
      <c r="J1590" s="18" t="s">
        <v>166</v>
      </c>
      <c r="K1590" s="36" t="s">
        <v>166</v>
      </c>
      <c r="L1590" s="21"/>
    </row>
    <row r="1591" spans="1:12" x14ac:dyDescent="0.25">
      <c r="A1591" s="28" t="s">
        <v>166</v>
      </c>
      <c r="B1591" s="36" t="s">
        <v>166</v>
      </c>
      <c r="C1591" s="36" t="s">
        <v>1767</v>
      </c>
      <c r="D1591" s="30" t="s">
        <v>166</v>
      </c>
      <c r="E1591" s="37" t="s">
        <v>166</v>
      </c>
      <c r="F1591" s="44" t="s">
        <v>166</v>
      </c>
      <c r="G1591" s="33" t="s">
        <v>166</v>
      </c>
      <c r="H1591" s="33" t="s">
        <v>166</v>
      </c>
      <c r="I1591" s="30"/>
      <c r="J1591" s="18" t="s">
        <v>166</v>
      </c>
      <c r="K1591" s="36" t="s">
        <v>166</v>
      </c>
      <c r="L1591" s="21"/>
    </row>
    <row r="1592" spans="1:12" x14ac:dyDescent="0.25">
      <c r="A1592" s="28" t="s">
        <v>166</v>
      </c>
      <c r="B1592" s="36" t="s">
        <v>166</v>
      </c>
      <c r="C1592" s="36" t="s">
        <v>1767</v>
      </c>
      <c r="D1592" s="30" t="s">
        <v>166</v>
      </c>
      <c r="E1592" s="37" t="s">
        <v>166</v>
      </c>
      <c r="F1592" s="44" t="s">
        <v>166</v>
      </c>
      <c r="G1592" s="33" t="s">
        <v>166</v>
      </c>
      <c r="H1592" s="33" t="s">
        <v>166</v>
      </c>
      <c r="I1592" s="30"/>
      <c r="J1592" s="18" t="s">
        <v>166</v>
      </c>
      <c r="K1592" s="36" t="s">
        <v>166</v>
      </c>
      <c r="L1592" s="21"/>
    </row>
    <row r="1593" spans="1:12" x14ac:dyDescent="0.25">
      <c r="A1593" s="28" t="s">
        <v>166</v>
      </c>
      <c r="B1593" s="36" t="s">
        <v>166</v>
      </c>
      <c r="C1593" s="36" t="s">
        <v>1767</v>
      </c>
      <c r="D1593" s="30" t="s">
        <v>166</v>
      </c>
      <c r="E1593" s="37" t="s">
        <v>166</v>
      </c>
      <c r="F1593" s="44" t="s">
        <v>166</v>
      </c>
      <c r="G1593" s="33" t="s">
        <v>166</v>
      </c>
      <c r="H1593" s="33" t="s">
        <v>166</v>
      </c>
      <c r="I1593" s="30"/>
      <c r="J1593" s="18" t="s">
        <v>166</v>
      </c>
      <c r="K1593" s="36" t="s">
        <v>166</v>
      </c>
      <c r="L1593" s="21"/>
    </row>
    <row r="1594" spans="1:12" x14ac:dyDescent="0.25">
      <c r="A1594" s="28" t="s">
        <v>166</v>
      </c>
      <c r="B1594" s="36" t="s">
        <v>166</v>
      </c>
      <c r="C1594" s="36" t="s">
        <v>1767</v>
      </c>
      <c r="D1594" s="30" t="s">
        <v>166</v>
      </c>
      <c r="E1594" s="37" t="s">
        <v>166</v>
      </c>
      <c r="F1594" s="44" t="s">
        <v>166</v>
      </c>
      <c r="G1594" s="33" t="s">
        <v>166</v>
      </c>
      <c r="H1594" s="33" t="s">
        <v>166</v>
      </c>
      <c r="I1594" s="30"/>
      <c r="J1594" s="18" t="s">
        <v>166</v>
      </c>
      <c r="K1594" s="36" t="s">
        <v>166</v>
      </c>
      <c r="L1594" s="21"/>
    </row>
    <row r="1595" spans="1:12" x14ac:dyDescent="0.25">
      <c r="A1595" s="28" t="s">
        <v>166</v>
      </c>
      <c r="B1595" s="36" t="s">
        <v>166</v>
      </c>
      <c r="C1595" s="36" t="s">
        <v>1767</v>
      </c>
      <c r="D1595" s="30" t="s">
        <v>166</v>
      </c>
      <c r="E1595" s="37" t="s">
        <v>166</v>
      </c>
      <c r="F1595" s="44" t="s">
        <v>166</v>
      </c>
      <c r="G1595" s="33" t="s">
        <v>166</v>
      </c>
      <c r="H1595" s="33" t="s">
        <v>166</v>
      </c>
      <c r="I1595" s="30"/>
      <c r="J1595" s="18" t="s">
        <v>166</v>
      </c>
      <c r="K1595" s="36" t="s">
        <v>166</v>
      </c>
      <c r="L1595" s="21"/>
    </row>
    <row r="1596" spans="1:12" x14ac:dyDescent="0.25">
      <c r="A1596" s="28" t="s">
        <v>166</v>
      </c>
      <c r="B1596" s="36" t="s">
        <v>166</v>
      </c>
      <c r="C1596" s="36" t="s">
        <v>1767</v>
      </c>
      <c r="D1596" s="30" t="s">
        <v>166</v>
      </c>
      <c r="E1596" s="37" t="s">
        <v>166</v>
      </c>
      <c r="F1596" s="44" t="s">
        <v>166</v>
      </c>
      <c r="G1596" s="33" t="s">
        <v>166</v>
      </c>
      <c r="H1596" s="33" t="s">
        <v>166</v>
      </c>
      <c r="I1596" s="30"/>
      <c r="J1596" s="18" t="s">
        <v>166</v>
      </c>
      <c r="K1596" s="36" t="s">
        <v>166</v>
      </c>
      <c r="L1596" s="21"/>
    </row>
    <row r="1597" spans="1:12" x14ac:dyDescent="0.25">
      <c r="A1597" s="28" t="s">
        <v>166</v>
      </c>
      <c r="B1597" s="36" t="s">
        <v>166</v>
      </c>
      <c r="C1597" s="36" t="s">
        <v>1767</v>
      </c>
      <c r="D1597" s="30" t="s">
        <v>166</v>
      </c>
      <c r="E1597" s="37" t="s">
        <v>166</v>
      </c>
      <c r="F1597" s="44" t="s">
        <v>166</v>
      </c>
      <c r="G1597" s="33" t="s">
        <v>166</v>
      </c>
      <c r="H1597" s="33" t="s">
        <v>166</v>
      </c>
      <c r="I1597" s="30"/>
      <c r="J1597" s="18" t="s">
        <v>166</v>
      </c>
      <c r="K1597" s="36" t="s">
        <v>166</v>
      </c>
      <c r="L1597" s="21"/>
    </row>
    <row r="1598" spans="1:12" x14ac:dyDescent="0.25">
      <c r="A1598" s="28" t="s">
        <v>166</v>
      </c>
      <c r="B1598" s="36" t="s">
        <v>166</v>
      </c>
      <c r="C1598" s="36" t="s">
        <v>1767</v>
      </c>
      <c r="D1598" s="30" t="s">
        <v>166</v>
      </c>
      <c r="E1598" s="37" t="s">
        <v>166</v>
      </c>
      <c r="F1598" s="44" t="s">
        <v>166</v>
      </c>
      <c r="G1598" s="33" t="s">
        <v>166</v>
      </c>
      <c r="H1598" s="33" t="s">
        <v>166</v>
      </c>
      <c r="I1598" s="30"/>
      <c r="J1598" s="18" t="s">
        <v>166</v>
      </c>
      <c r="K1598" s="36" t="s">
        <v>166</v>
      </c>
      <c r="L1598" s="21"/>
    </row>
    <row r="1599" spans="1:12" x14ac:dyDescent="0.25">
      <c r="A1599" s="28" t="s">
        <v>166</v>
      </c>
      <c r="B1599" s="36" t="s">
        <v>166</v>
      </c>
      <c r="C1599" s="36" t="s">
        <v>1767</v>
      </c>
      <c r="D1599" s="30" t="s">
        <v>166</v>
      </c>
      <c r="E1599" s="37" t="s">
        <v>166</v>
      </c>
      <c r="F1599" s="44" t="s">
        <v>166</v>
      </c>
      <c r="G1599" s="33" t="s">
        <v>166</v>
      </c>
      <c r="H1599" s="33" t="s">
        <v>166</v>
      </c>
      <c r="I1599" s="30"/>
      <c r="J1599" s="18" t="s">
        <v>166</v>
      </c>
      <c r="K1599" s="36" t="s">
        <v>166</v>
      </c>
      <c r="L1599" s="21"/>
    </row>
    <row r="1600" spans="1:12" x14ac:dyDescent="0.25">
      <c r="A1600" s="28" t="s">
        <v>166</v>
      </c>
      <c r="B1600" s="36" t="s">
        <v>166</v>
      </c>
      <c r="C1600" s="36" t="s">
        <v>1767</v>
      </c>
      <c r="D1600" s="30" t="s">
        <v>166</v>
      </c>
      <c r="E1600" s="37" t="s">
        <v>166</v>
      </c>
      <c r="F1600" s="44" t="s">
        <v>166</v>
      </c>
      <c r="G1600" s="33" t="s">
        <v>166</v>
      </c>
      <c r="H1600" s="33" t="s">
        <v>166</v>
      </c>
      <c r="I1600" s="30"/>
      <c r="J1600" s="18" t="s">
        <v>166</v>
      </c>
      <c r="K1600" s="36" t="s">
        <v>166</v>
      </c>
      <c r="L1600" s="21"/>
    </row>
    <row r="1601" spans="1:12" x14ac:dyDescent="0.25">
      <c r="A1601" s="28" t="s">
        <v>166</v>
      </c>
      <c r="B1601" s="36" t="s">
        <v>166</v>
      </c>
      <c r="C1601" s="36" t="s">
        <v>1767</v>
      </c>
      <c r="D1601" s="30" t="s">
        <v>166</v>
      </c>
      <c r="E1601" s="37" t="s">
        <v>166</v>
      </c>
      <c r="F1601" s="44" t="s">
        <v>166</v>
      </c>
      <c r="G1601" s="33" t="s">
        <v>166</v>
      </c>
      <c r="H1601" s="33" t="s">
        <v>166</v>
      </c>
      <c r="I1601" s="30"/>
      <c r="J1601" s="18" t="s">
        <v>166</v>
      </c>
      <c r="K1601" s="36" t="s">
        <v>166</v>
      </c>
      <c r="L1601" s="21"/>
    </row>
    <row r="1602" spans="1:12" x14ac:dyDescent="0.25">
      <c r="A1602" s="28" t="s">
        <v>166</v>
      </c>
      <c r="B1602" s="36" t="s">
        <v>166</v>
      </c>
      <c r="C1602" s="36" t="s">
        <v>1767</v>
      </c>
      <c r="D1602" s="30" t="s">
        <v>166</v>
      </c>
      <c r="E1602" s="37" t="s">
        <v>166</v>
      </c>
      <c r="F1602" s="44" t="s">
        <v>166</v>
      </c>
      <c r="G1602" s="33" t="s">
        <v>166</v>
      </c>
      <c r="H1602" s="33" t="s">
        <v>166</v>
      </c>
      <c r="I1602" s="30"/>
      <c r="J1602" s="18" t="s">
        <v>166</v>
      </c>
      <c r="K1602" s="36" t="s">
        <v>166</v>
      </c>
      <c r="L1602" s="21"/>
    </row>
    <row r="1603" spans="1:12" x14ac:dyDescent="0.25">
      <c r="A1603" s="28" t="s">
        <v>166</v>
      </c>
      <c r="B1603" s="36" t="s">
        <v>166</v>
      </c>
      <c r="C1603" s="36" t="s">
        <v>1767</v>
      </c>
      <c r="D1603" s="30" t="s">
        <v>166</v>
      </c>
      <c r="E1603" s="37" t="s">
        <v>166</v>
      </c>
      <c r="F1603" s="44" t="s">
        <v>166</v>
      </c>
      <c r="G1603" s="33" t="s">
        <v>166</v>
      </c>
      <c r="H1603" s="33" t="s">
        <v>166</v>
      </c>
      <c r="I1603" s="30"/>
      <c r="J1603" s="18" t="s">
        <v>166</v>
      </c>
      <c r="K1603" s="36" t="s">
        <v>166</v>
      </c>
      <c r="L1603" s="21"/>
    </row>
    <row r="1604" spans="1:12" x14ac:dyDescent="0.25">
      <c r="A1604" s="28" t="s">
        <v>166</v>
      </c>
      <c r="B1604" s="36" t="s">
        <v>166</v>
      </c>
      <c r="C1604" s="36" t="s">
        <v>1767</v>
      </c>
      <c r="D1604" s="30" t="s">
        <v>166</v>
      </c>
      <c r="E1604" s="37" t="s">
        <v>166</v>
      </c>
      <c r="F1604" s="44" t="s">
        <v>166</v>
      </c>
      <c r="G1604" s="33" t="s">
        <v>166</v>
      </c>
      <c r="H1604" s="33" t="s">
        <v>166</v>
      </c>
      <c r="I1604" s="30"/>
      <c r="J1604" s="18" t="s">
        <v>166</v>
      </c>
      <c r="K1604" s="36" t="s">
        <v>166</v>
      </c>
      <c r="L1604" s="21"/>
    </row>
    <row r="1605" spans="1:12" x14ac:dyDescent="0.25">
      <c r="A1605" s="28" t="s">
        <v>166</v>
      </c>
      <c r="B1605" s="36" t="s">
        <v>166</v>
      </c>
      <c r="C1605" s="36" t="s">
        <v>1767</v>
      </c>
      <c r="D1605" s="30" t="s">
        <v>166</v>
      </c>
      <c r="E1605" s="37" t="s">
        <v>166</v>
      </c>
      <c r="F1605" s="44" t="s">
        <v>166</v>
      </c>
      <c r="G1605" s="33" t="s">
        <v>166</v>
      </c>
      <c r="H1605" s="33" t="s">
        <v>166</v>
      </c>
      <c r="I1605" s="30"/>
      <c r="J1605" s="18" t="s">
        <v>166</v>
      </c>
      <c r="K1605" s="36" t="s">
        <v>166</v>
      </c>
      <c r="L1605" s="21"/>
    </row>
    <row r="1606" spans="1:12" x14ac:dyDescent="0.25">
      <c r="A1606" s="28" t="s">
        <v>166</v>
      </c>
      <c r="B1606" s="36" t="s">
        <v>166</v>
      </c>
      <c r="C1606" s="36" t="s">
        <v>1767</v>
      </c>
      <c r="D1606" s="30" t="s">
        <v>166</v>
      </c>
      <c r="E1606" s="37" t="s">
        <v>166</v>
      </c>
      <c r="F1606" s="44" t="s">
        <v>166</v>
      </c>
      <c r="G1606" s="33" t="s">
        <v>166</v>
      </c>
      <c r="H1606" s="33" t="s">
        <v>166</v>
      </c>
      <c r="I1606" s="30"/>
      <c r="J1606" s="18" t="s">
        <v>166</v>
      </c>
      <c r="K1606" s="36" t="s">
        <v>166</v>
      </c>
      <c r="L1606" s="21"/>
    </row>
    <row r="1607" spans="1:12" x14ac:dyDescent="0.25">
      <c r="A1607" s="28" t="s">
        <v>166</v>
      </c>
      <c r="B1607" s="36" t="s">
        <v>166</v>
      </c>
      <c r="C1607" s="36" t="s">
        <v>1767</v>
      </c>
      <c r="D1607" s="30" t="s">
        <v>166</v>
      </c>
      <c r="E1607" s="37" t="s">
        <v>166</v>
      </c>
      <c r="F1607" s="44" t="s">
        <v>166</v>
      </c>
      <c r="G1607" s="33" t="s">
        <v>166</v>
      </c>
      <c r="H1607" s="33" t="s">
        <v>166</v>
      </c>
      <c r="I1607" s="30"/>
      <c r="J1607" s="18" t="s">
        <v>166</v>
      </c>
      <c r="K1607" s="36" t="s">
        <v>166</v>
      </c>
      <c r="L1607" s="21"/>
    </row>
    <row r="1608" spans="1:12" x14ac:dyDescent="0.25">
      <c r="A1608" s="28" t="s">
        <v>166</v>
      </c>
      <c r="B1608" s="36" t="s">
        <v>166</v>
      </c>
      <c r="C1608" s="36" t="s">
        <v>1767</v>
      </c>
      <c r="D1608" s="30" t="s">
        <v>166</v>
      </c>
      <c r="E1608" s="37" t="s">
        <v>166</v>
      </c>
      <c r="F1608" s="44" t="s">
        <v>166</v>
      </c>
      <c r="G1608" s="33" t="s">
        <v>166</v>
      </c>
      <c r="H1608" s="33" t="s">
        <v>166</v>
      </c>
      <c r="I1608" s="30"/>
      <c r="J1608" s="18" t="s">
        <v>166</v>
      </c>
      <c r="K1608" s="36" t="s">
        <v>166</v>
      </c>
      <c r="L1608" s="21"/>
    </row>
    <row r="1609" spans="1:12" x14ac:dyDescent="0.25">
      <c r="A1609" s="28" t="s">
        <v>166</v>
      </c>
      <c r="B1609" s="36" t="s">
        <v>166</v>
      </c>
      <c r="C1609" s="36" t="s">
        <v>1767</v>
      </c>
      <c r="D1609" s="30" t="s">
        <v>166</v>
      </c>
      <c r="E1609" s="37" t="s">
        <v>166</v>
      </c>
      <c r="F1609" s="44" t="s">
        <v>166</v>
      </c>
      <c r="G1609" s="33" t="s">
        <v>166</v>
      </c>
      <c r="H1609" s="33" t="s">
        <v>166</v>
      </c>
      <c r="I1609" s="30"/>
      <c r="J1609" s="18" t="s">
        <v>166</v>
      </c>
      <c r="K1609" s="36" t="s">
        <v>166</v>
      </c>
      <c r="L1609" s="21"/>
    </row>
    <row r="1610" spans="1:12" x14ac:dyDescent="0.25">
      <c r="A1610" s="28" t="s">
        <v>166</v>
      </c>
      <c r="B1610" s="36" t="s">
        <v>166</v>
      </c>
      <c r="C1610" s="36" t="s">
        <v>1767</v>
      </c>
      <c r="D1610" s="30" t="s">
        <v>166</v>
      </c>
      <c r="E1610" s="37" t="s">
        <v>166</v>
      </c>
      <c r="F1610" s="44" t="s">
        <v>166</v>
      </c>
      <c r="G1610" s="33" t="s">
        <v>166</v>
      </c>
      <c r="H1610" s="33" t="s">
        <v>166</v>
      </c>
      <c r="I1610" s="30"/>
      <c r="J1610" s="18" t="s">
        <v>166</v>
      </c>
      <c r="K1610" s="36" t="s">
        <v>166</v>
      </c>
      <c r="L1610" s="21"/>
    </row>
    <row r="1611" spans="1:12" x14ac:dyDescent="0.25">
      <c r="A1611" s="28" t="s">
        <v>166</v>
      </c>
      <c r="B1611" s="36" t="s">
        <v>166</v>
      </c>
      <c r="C1611" s="36" t="s">
        <v>1767</v>
      </c>
      <c r="D1611" s="30" t="s">
        <v>166</v>
      </c>
      <c r="E1611" s="37" t="s">
        <v>166</v>
      </c>
      <c r="F1611" s="44" t="s">
        <v>166</v>
      </c>
      <c r="G1611" s="33" t="s">
        <v>166</v>
      </c>
      <c r="H1611" s="33" t="s">
        <v>166</v>
      </c>
      <c r="I1611" s="30"/>
      <c r="J1611" s="18" t="s">
        <v>166</v>
      </c>
      <c r="K1611" s="36" t="s">
        <v>166</v>
      </c>
      <c r="L1611" s="21"/>
    </row>
    <row r="1612" spans="1:12" x14ac:dyDescent="0.25">
      <c r="A1612" s="28" t="s">
        <v>166</v>
      </c>
      <c r="B1612" s="36" t="s">
        <v>166</v>
      </c>
      <c r="C1612" s="36" t="s">
        <v>1767</v>
      </c>
      <c r="D1612" s="30" t="s">
        <v>166</v>
      </c>
      <c r="E1612" s="37" t="s">
        <v>166</v>
      </c>
      <c r="F1612" s="44" t="s">
        <v>166</v>
      </c>
      <c r="G1612" s="33" t="s">
        <v>166</v>
      </c>
      <c r="H1612" s="33" t="s">
        <v>166</v>
      </c>
      <c r="I1612" s="30"/>
      <c r="J1612" s="18" t="s">
        <v>166</v>
      </c>
      <c r="K1612" s="36" t="s">
        <v>166</v>
      </c>
      <c r="L1612" s="21"/>
    </row>
    <row r="1613" spans="1:12" x14ac:dyDescent="0.25">
      <c r="A1613" s="28" t="s">
        <v>166</v>
      </c>
      <c r="B1613" s="36" t="s">
        <v>166</v>
      </c>
      <c r="C1613" s="36" t="s">
        <v>1767</v>
      </c>
      <c r="D1613" s="30" t="s">
        <v>166</v>
      </c>
      <c r="E1613" s="37" t="s">
        <v>166</v>
      </c>
      <c r="F1613" s="44" t="s">
        <v>166</v>
      </c>
      <c r="G1613" s="33" t="s">
        <v>166</v>
      </c>
      <c r="H1613" s="33" t="s">
        <v>166</v>
      </c>
      <c r="I1613" s="30"/>
      <c r="J1613" s="18" t="s">
        <v>166</v>
      </c>
      <c r="K1613" s="36" t="s">
        <v>166</v>
      </c>
      <c r="L1613" s="21"/>
    </row>
    <row r="1614" spans="1:12" x14ac:dyDescent="0.25">
      <c r="A1614" s="28" t="s">
        <v>166</v>
      </c>
      <c r="B1614" s="36" t="s">
        <v>166</v>
      </c>
      <c r="C1614" s="36" t="s">
        <v>1767</v>
      </c>
      <c r="D1614" s="30" t="s">
        <v>166</v>
      </c>
      <c r="E1614" s="37" t="s">
        <v>166</v>
      </c>
      <c r="F1614" s="44" t="s">
        <v>166</v>
      </c>
      <c r="G1614" s="33" t="s">
        <v>166</v>
      </c>
      <c r="H1614" s="33" t="s">
        <v>166</v>
      </c>
      <c r="I1614" s="30"/>
      <c r="J1614" s="18" t="s">
        <v>166</v>
      </c>
      <c r="K1614" s="36" t="s">
        <v>166</v>
      </c>
      <c r="L1614" s="21"/>
    </row>
    <row r="1615" spans="1:12" x14ac:dyDescent="0.25">
      <c r="A1615" s="28" t="s">
        <v>166</v>
      </c>
      <c r="B1615" s="36" t="s">
        <v>166</v>
      </c>
      <c r="C1615" s="36" t="s">
        <v>1767</v>
      </c>
      <c r="D1615" s="30" t="s">
        <v>166</v>
      </c>
      <c r="E1615" s="37" t="s">
        <v>166</v>
      </c>
      <c r="F1615" s="44" t="s">
        <v>166</v>
      </c>
      <c r="G1615" s="33" t="s">
        <v>166</v>
      </c>
      <c r="H1615" s="33" t="s">
        <v>166</v>
      </c>
      <c r="I1615" s="30"/>
      <c r="J1615" s="18" t="s">
        <v>166</v>
      </c>
      <c r="K1615" s="36" t="s">
        <v>166</v>
      </c>
      <c r="L1615" s="21"/>
    </row>
    <row r="1616" spans="1:12" x14ac:dyDescent="0.25">
      <c r="A1616" s="28" t="s">
        <v>166</v>
      </c>
      <c r="B1616" s="36" t="s">
        <v>166</v>
      </c>
      <c r="C1616" s="36" t="s">
        <v>1767</v>
      </c>
      <c r="D1616" s="30" t="s">
        <v>166</v>
      </c>
      <c r="E1616" s="37" t="s">
        <v>166</v>
      </c>
      <c r="F1616" s="44" t="s">
        <v>166</v>
      </c>
      <c r="G1616" s="33" t="s">
        <v>166</v>
      </c>
      <c r="H1616" s="33" t="s">
        <v>166</v>
      </c>
      <c r="I1616" s="30"/>
      <c r="J1616" s="18" t="s">
        <v>166</v>
      </c>
      <c r="K1616" s="36" t="s">
        <v>166</v>
      </c>
      <c r="L1616" s="21"/>
    </row>
    <row r="1617" spans="1:12" x14ac:dyDescent="0.25">
      <c r="A1617" s="28" t="s">
        <v>166</v>
      </c>
      <c r="B1617" s="36" t="s">
        <v>166</v>
      </c>
      <c r="C1617" s="36" t="s">
        <v>1767</v>
      </c>
      <c r="D1617" s="30" t="s">
        <v>166</v>
      </c>
      <c r="E1617" s="37" t="s">
        <v>166</v>
      </c>
      <c r="F1617" s="44" t="s">
        <v>166</v>
      </c>
      <c r="G1617" s="33" t="s">
        <v>166</v>
      </c>
      <c r="H1617" s="33" t="s">
        <v>166</v>
      </c>
      <c r="I1617" s="30"/>
      <c r="J1617" s="18" t="s">
        <v>166</v>
      </c>
      <c r="K1617" s="36" t="s">
        <v>166</v>
      </c>
      <c r="L1617" s="21"/>
    </row>
    <row r="1618" spans="1:12" x14ac:dyDescent="0.25">
      <c r="A1618" s="28" t="s">
        <v>166</v>
      </c>
      <c r="B1618" s="36" t="s">
        <v>166</v>
      </c>
      <c r="C1618" s="36" t="s">
        <v>1767</v>
      </c>
      <c r="D1618" s="30" t="s">
        <v>166</v>
      </c>
      <c r="E1618" s="37" t="s">
        <v>166</v>
      </c>
      <c r="F1618" s="44" t="s">
        <v>166</v>
      </c>
      <c r="G1618" s="33" t="s">
        <v>166</v>
      </c>
      <c r="H1618" s="33" t="s">
        <v>166</v>
      </c>
      <c r="I1618" s="30"/>
      <c r="J1618" s="18" t="s">
        <v>166</v>
      </c>
      <c r="K1618" s="36" t="s">
        <v>166</v>
      </c>
      <c r="L1618" s="21"/>
    </row>
    <row r="1619" spans="1:12" x14ac:dyDescent="0.25">
      <c r="A1619" s="28" t="s">
        <v>166</v>
      </c>
      <c r="B1619" s="36" t="s">
        <v>166</v>
      </c>
      <c r="C1619" s="36" t="s">
        <v>1767</v>
      </c>
      <c r="D1619" s="30" t="s">
        <v>166</v>
      </c>
      <c r="E1619" s="37" t="s">
        <v>166</v>
      </c>
      <c r="F1619" s="44" t="s">
        <v>166</v>
      </c>
      <c r="G1619" s="33" t="s">
        <v>166</v>
      </c>
      <c r="H1619" s="33" t="s">
        <v>166</v>
      </c>
      <c r="I1619" s="30"/>
      <c r="J1619" s="18" t="s">
        <v>166</v>
      </c>
      <c r="K1619" s="36" t="s">
        <v>166</v>
      </c>
      <c r="L1619" s="21"/>
    </row>
    <row r="1620" spans="1:12" x14ac:dyDescent="0.25">
      <c r="A1620" s="28" t="s">
        <v>166</v>
      </c>
      <c r="B1620" s="36" t="s">
        <v>166</v>
      </c>
      <c r="C1620" s="36" t="s">
        <v>1767</v>
      </c>
      <c r="D1620" s="30" t="s">
        <v>166</v>
      </c>
      <c r="E1620" s="37" t="s">
        <v>166</v>
      </c>
      <c r="F1620" s="44" t="s">
        <v>166</v>
      </c>
      <c r="G1620" s="33" t="s">
        <v>166</v>
      </c>
      <c r="H1620" s="33" t="s">
        <v>166</v>
      </c>
      <c r="I1620" s="30"/>
      <c r="J1620" s="18" t="s">
        <v>166</v>
      </c>
      <c r="K1620" s="36" t="s">
        <v>166</v>
      </c>
      <c r="L1620" s="21"/>
    </row>
    <row r="1621" spans="1:12" x14ac:dyDescent="0.25">
      <c r="A1621" s="28" t="s">
        <v>166</v>
      </c>
      <c r="B1621" s="36" t="s">
        <v>166</v>
      </c>
      <c r="C1621" s="36" t="s">
        <v>1767</v>
      </c>
      <c r="D1621" s="30" t="s">
        <v>166</v>
      </c>
      <c r="E1621" s="37" t="s">
        <v>166</v>
      </c>
      <c r="F1621" s="44" t="s">
        <v>166</v>
      </c>
      <c r="G1621" s="33" t="s">
        <v>166</v>
      </c>
      <c r="H1621" s="33" t="s">
        <v>166</v>
      </c>
      <c r="I1621" s="30"/>
      <c r="J1621" s="18" t="s">
        <v>166</v>
      </c>
      <c r="K1621" s="36" t="s">
        <v>166</v>
      </c>
      <c r="L1621" s="21"/>
    </row>
    <row r="1622" spans="1:12" x14ac:dyDescent="0.25">
      <c r="A1622" s="28" t="s">
        <v>166</v>
      </c>
      <c r="B1622" s="36" t="s">
        <v>166</v>
      </c>
      <c r="C1622" s="36" t="s">
        <v>1767</v>
      </c>
      <c r="D1622" s="30" t="s">
        <v>166</v>
      </c>
      <c r="E1622" s="37" t="s">
        <v>166</v>
      </c>
      <c r="F1622" s="44" t="s">
        <v>166</v>
      </c>
      <c r="G1622" s="33" t="s">
        <v>166</v>
      </c>
      <c r="H1622" s="33" t="s">
        <v>166</v>
      </c>
      <c r="I1622" s="30"/>
      <c r="J1622" s="18" t="s">
        <v>166</v>
      </c>
      <c r="K1622" s="36" t="s">
        <v>166</v>
      </c>
      <c r="L1622" s="21"/>
    </row>
    <row r="1623" spans="1:12" x14ac:dyDescent="0.25">
      <c r="A1623" s="28" t="s">
        <v>166</v>
      </c>
      <c r="B1623" s="36" t="s">
        <v>166</v>
      </c>
      <c r="C1623" s="36" t="s">
        <v>1767</v>
      </c>
      <c r="D1623" s="30" t="s">
        <v>166</v>
      </c>
      <c r="E1623" s="37" t="s">
        <v>166</v>
      </c>
      <c r="F1623" s="44" t="s">
        <v>166</v>
      </c>
      <c r="G1623" s="33" t="s">
        <v>166</v>
      </c>
      <c r="H1623" s="33" t="s">
        <v>166</v>
      </c>
      <c r="I1623" s="30"/>
      <c r="J1623" s="18" t="s">
        <v>166</v>
      </c>
      <c r="K1623" s="36" t="s">
        <v>166</v>
      </c>
      <c r="L1623" s="21"/>
    </row>
    <row r="1624" spans="1:12" x14ac:dyDescent="0.25">
      <c r="A1624" s="28" t="s">
        <v>166</v>
      </c>
      <c r="B1624" s="36" t="s">
        <v>166</v>
      </c>
      <c r="C1624" s="36" t="s">
        <v>1767</v>
      </c>
      <c r="D1624" s="30" t="s">
        <v>166</v>
      </c>
      <c r="E1624" s="37" t="s">
        <v>166</v>
      </c>
      <c r="F1624" s="44" t="s">
        <v>166</v>
      </c>
      <c r="G1624" s="33" t="s">
        <v>166</v>
      </c>
      <c r="H1624" s="33" t="s">
        <v>166</v>
      </c>
      <c r="I1624" s="30"/>
      <c r="J1624" s="18" t="s">
        <v>166</v>
      </c>
      <c r="K1624" s="36" t="s">
        <v>166</v>
      </c>
      <c r="L1624" s="21"/>
    </row>
    <row r="1625" spans="1:12" x14ac:dyDescent="0.25">
      <c r="A1625" s="28" t="s">
        <v>166</v>
      </c>
      <c r="B1625" s="36" t="s">
        <v>166</v>
      </c>
      <c r="C1625" s="36" t="s">
        <v>1767</v>
      </c>
      <c r="D1625" s="30" t="s">
        <v>166</v>
      </c>
      <c r="E1625" s="37" t="s">
        <v>166</v>
      </c>
      <c r="F1625" s="44" t="s">
        <v>166</v>
      </c>
      <c r="G1625" s="33" t="s">
        <v>166</v>
      </c>
      <c r="H1625" s="33" t="s">
        <v>166</v>
      </c>
      <c r="I1625" s="30"/>
      <c r="J1625" s="18" t="s">
        <v>166</v>
      </c>
      <c r="K1625" s="36" t="s">
        <v>166</v>
      </c>
      <c r="L1625" s="21"/>
    </row>
    <row r="1626" spans="1:12" x14ac:dyDescent="0.25">
      <c r="A1626" s="28" t="s">
        <v>166</v>
      </c>
      <c r="B1626" s="36" t="s">
        <v>166</v>
      </c>
      <c r="C1626" s="36" t="s">
        <v>1767</v>
      </c>
      <c r="D1626" s="30" t="s">
        <v>166</v>
      </c>
      <c r="E1626" s="37" t="s">
        <v>166</v>
      </c>
      <c r="F1626" s="44" t="s">
        <v>166</v>
      </c>
      <c r="G1626" s="33" t="s">
        <v>166</v>
      </c>
      <c r="H1626" s="33" t="s">
        <v>166</v>
      </c>
      <c r="I1626" s="30"/>
      <c r="J1626" s="18" t="s">
        <v>166</v>
      </c>
      <c r="K1626" s="36" t="s">
        <v>166</v>
      </c>
      <c r="L1626" s="21"/>
    </row>
    <row r="1627" spans="1:12" x14ac:dyDescent="0.25">
      <c r="A1627" s="28" t="s">
        <v>166</v>
      </c>
      <c r="B1627" s="36" t="s">
        <v>166</v>
      </c>
      <c r="C1627" s="36" t="s">
        <v>1767</v>
      </c>
      <c r="D1627" s="30" t="s">
        <v>166</v>
      </c>
      <c r="E1627" s="37" t="s">
        <v>166</v>
      </c>
      <c r="F1627" s="44" t="s">
        <v>166</v>
      </c>
      <c r="G1627" s="33" t="s">
        <v>166</v>
      </c>
      <c r="H1627" s="33" t="s">
        <v>166</v>
      </c>
      <c r="I1627" s="30"/>
      <c r="J1627" s="18" t="s">
        <v>166</v>
      </c>
      <c r="K1627" s="36" t="s">
        <v>166</v>
      </c>
      <c r="L1627" s="21"/>
    </row>
    <row r="1628" spans="1:12" x14ac:dyDescent="0.25">
      <c r="A1628" s="28" t="s">
        <v>166</v>
      </c>
      <c r="B1628" s="36" t="s">
        <v>166</v>
      </c>
      <c r="C1628" s="36" t="s">
        <v>1767</v>
      </c>
      <c r="D1628" s="30" t="s">
        <v>166</v>
      </c>
      <c r="E1628" s="37" t="s">
        <v>166</v>
      </c>
      <c r="F1628" s="44" t="s">
        <v>166</v>
      </c>
      <c r="G1628" s="33" t="s">
        <v>166</v>
      </c>
      <c r="H1628" s="33" t="s">
        <v>166</v>
      </c>
      <c r="I1628" s="30"/>
      <c r="J1628" s="18" t="s">
        <v>166</v>
      </c>
      <c r="K1628" s="36" t="s">
        <v>166</v>
      </c>
      <c r="L1628" s="21"/>
    </row>
    <row r="1629" spans="1:12" x14ac:dyDescent="0.25">
      <c r="A1629" s="28" t="s">
        <v>166</v>
      </c>
      <c r="B1629" s="36" t="s">
        <v>166</v>
      </c>
      <c r="C1629" s="36" t="s">
        <v>1767</v>
      </c>
      <c r="D1629" s="30" t="s">
        <v>166</v>
      </c>
      <c r="E1629" s="37" t="s">
        <v>166</v>
      </c>
      <c r="F1629" s="44" t="s">
        <v>166</v>
      </c>
      <c r="G1629" s="33" t="s">
        <v>166</v>
      </c>
      <c r="H1629" s="33" t="s">
        <v>166</v>
      </c>
      <c r="I1629" s="30"/>
      <c r="J1629" s="18" t="s">
        <v>166</v>
      </c>
      <c r="K1629" s="36" t="s">
        <v>166</v>
      </c>
      <c r="L1629" s="21"/>
    </row>
    <row r="1630" spans="1:12" x14ac:dyDescent="0.25">
      <c r="A1630" s="28" t="s">
        <v>166</v>
      </c>
      <c r="B1630" s="36" t="s">
        <v>166</v>
      </c>
      <c r="C1630" s="36" t="s">
        <v>1767</v>
      </c>
      <c r="D1630" s="30" t="s">
        <v>166</v>
      </c>
      <c r="E1630" s="37" t="s">
        <v>166</v>
      </c>
      <c r="F1630" s="44" t="s">
        <v>166</v>
      </c>
      <c r="G1630" s="33" t="s">
        <v>166</v>
      </c>
      <c r="H1630" s="33" t="s">
        <v>166</v>
      </c>
      <c r="I1630" s="30"/>
      <c r="J1630" s="18" t="s">
        <v>166</v>
      </c>
      <c r="K1630" s="36" t="s">
        <v>166</v>
      </c>
      <c r="L1630" s="21"/>
    </row>
    <row r="1631" spans="1:12" x14ac:dyDescent="0.25">
      <c r="A1631" s="28" t="s">
        <v>166</v>
      </c>
      <c r="B1631" s="36" t="s">
        <v>166</v>
      </c>
      <c r="C1631" s="36" t="s">
        <v>1767</v>
      </c>
      <c r="D1631" s="30" t="s">
        <v>166</v>
      </c>
      <c r="E1631" s="37" t="s">
        <v>166</v>
      </c>
      <c r="F1631" s="44" t="s">
        <v>166</v>
      </c>
      <c r="G1631" s="33" t="s">
        <v>166</v>
      </c>
      <c r="H1631" s="33" t="s">
        <v>166</v>
      </c>
      <c r="I1631" s="30"/>
      <c r="J1631" s="18" t="s">
        <v>166</v>
      </c>
      <c r="K1631" s="36" t="s">
        <v>166</v>
      </c>
      <c r="L1631" s="21"/>
    </row>
    <row r="1632" spans="1:12" x14ac:dyDescent="0.25">
      <c r="A1632" s="28" t="s">
        <v>166</v>
      </c>
      <c r="B1632" s="36" t="s">
        <v>166</v>
      </c>
      <c r="C1632" s="36" t="s">
        <v>1767</v>
      </c>
      <c r="D1632" s="30" t="s">
        <v>166</v>
      </c>
      <c r="E1632" s="37" t="s">
        <v>166</v>
      </c>
      <c r="F1632" s="44" t="s">
        <v>166</v>
      </c>
      <c r="G1632" s="33" t="s">
        <v>166</v>
      </c>
      <c r="H1632" s="33" t="s">
        <v>166</v>
      </c>
      <c r="I1632" s="30"/>
      <c r="J1632" s="18" t="s">
        <v>166</v>
      </c>
      <c r="K1632" s="36" t="s">
        <v>166</v>
      </c>
      <c r="L1632" s="21"/>
    </row>
    <row r="1633" spans="1:12" x14ac:dyDescent="0.25">
      <c r="A1633" s="28" t="s">
        <v>166</v>
      </c>
      <c r="B1633" s="36" t="s">
        <v>166</v>
      </c>
      <c r="C1633" s="36" t="s">
        <v>1767</v>
      </c>
      <c r="D1633" s="30" t="s">
        <v>166</v>
      </c>
      <c r="E1633" s="37" t="s">
        <v>166</v>
      </c>
      <c r="F1633" s="44" t="s">
        <v>166</v>
      </c>
      <c r="G1633" s="33" t="s">
        <v>166</v>
      </c>
      <c r="H1633" s="33" t="s">
        <v>166</v>
      </c>
      <c r="I1633" s="30"/>
      <c r="J1633" s="18" t="s">
        <v>166</v>
      </c>
      <c r="K1633" s="36" t="s">
        <v>166</v>
      </c>
      <c r="L1633" s="21"/>
    </row>
    <row r="1634" spans="1:12" x14ac:dyDescent="0.25">
      <c r="A1634" s="28" t="s">
        <v>166</v>
      </c>
      <c r="B1634" s="36" t="s">
        <v>166</v>
      </c>
      <c r="C1634" s="36" t="s">
        <v>1767</v>
      </c>
      <c r="D1634" s="30" t="s">
        <v>166</v>
      </c>
      <c r="E1634" s="37" t="s">
        <v>166</v>
      </c>
      <c r="F1634" s="44" t="s">
        <v>166</v>
      </c>
      <c r="G1634" s="33" t="s">
        <v>166</v>
      </c>
      <c r="H1634" s="33" t="s">
        <v>166</v>
      </c>
      <c r="I1634" s="30"/>
      <c r="J1634" s="18" t="s">
        <v>166</v>
      </c>
      <c r="K1634" s="36" t="s">
        <v>166</v>
      </c>
      <c r="L1634" s="21"/>
    </row>
    <row r="1635" spans="1:12" x14ac:dyDescent="0.25">
      <c r="A1635" s="28" t="s">
        <v>166</v>
      </c>
      <c r="B1635" s="36" t="s">
        <v>166</v>
      </c>
      <c r="C1635" s="36" t="s">
        <v>1767</v>
      </c>
      <c r="D1635" s="30" t="s">
        <v>166</v>
      </c>
      <c r="E1635" s="37" t="s">
        <v>166</v>
      </c>
      <c r="F1635" s="44" t="s">
        <v>166</v>
      </c>
      <c r="G1635" s="33" t="s">
        <v>166</v>
      </c>
      <c r="H1635" s="33" t="s">
        <v>166</v>
      </c>
      <c r="I1635" s="30"/>
      <c r="J1635" s="18" t="s">
        <v>166</v>
      </c>
      <c r="K1635" s="36" t="s">
        <v>166</v>
      </c>
      <c r="L1635" s="21"/>
    </row>
    <row r="1636" spans="1:12" x14ac:dyDescent="0.25">
      <c r="A1636" s="28" t="s">
        <v>166</v>
      </c>
      <c r="B1636" s="36" t="s">
        <v>166</v>
      </c>
      <c r="C1636" s="36" t="s">
        <v>1767</v>
      </c>
      <c r="D1636" s="30" t="s">
        <v>166</v>
      </c>
      <c r="E1636" s="37" t="s">
        <v>166</v>
      </c>
      <c r="F1636" s="44" t="s">
        <v>166</v>
      </c>
      <c r="G1636" s="33" t="s">
        <v>166</v>
      </c>
      <c r="H1636" s="33" t="s">
        <v>166</v>
      </c>
      <c r="I1636" s="30"/>
      <c r="J1636" s="18" t="s">
        <v>166</v>
      </c>
      <c r="K1636" s="36" t="s">
        <v>166</v>
      </c>
      <c r="L1636" s="21"/>
    </row>
    <row r="1637" spans="1:12" x14ac:dyDescent="0.25">
      <c r="A1637" s="28" t="s">
        <v>166</v>
      </c>
      <c r="B1637" s="36" t="s">
        <v>166</v>
      </c>
      <c r="C1637" s="36" t="s">
        <v>1767</v>
      </c>
      <c r="D1637" s="30" t="s">
        <v>166</v>
      </c>
      <c r="E1637" s="37" t="s">
        <v>166</v>
      </c>
      <c r="F1637" s="44" t="s">
        <v>166</v>
      </c>
      <c r="G1637" s="33" t="s">
        <v>166</v>
      </c>
      <c r="H1637" s="33" t="s">
        <v>166</v>
      </c>
      <c r="I1637" s="30"/>
      <c r="J1637" s="18" t="s">
        <v>166</v>
      </c>
      <c r="K1637" s="36" t="s">
        <v>166</v>
      </c>
      <c r="L1637" s="21"/>
    </row>
    <row r="1638" spans="1:12" x14ac:dyDescent="0.25">
      <c r="A1638" s="28" t="s">
        <v>166</v>
      </c>
      <c r="B1638" s="36" t="s">
        <v>166</v>
      </c>
      <c r="C1638" s="36" t="s">
        <v>1767</v>
      </c>
      <c r="D1638" s="30" t="s">
        <v>166</v>
      </c>
      <c r="E1638" s="37" t="s">
        <v>166</v>
      </c>
      <c r="F1638" s="44" t="s">
        <v>166</v>
      </c>
      <c r="G1638" s="33" t="s">
        <v>166</v>
      </c>
      <c r="H1638" s="33" t="s">
        <v>166</v>
      </c>
      <c r="I1638" s="30"/>
      <c r="J1638" s="18" t="s">
        <v>166</v>
      </c>
      <c r="K1638" s="36" t="s">
        <v>166</v>
      </c>
      <c r="L1638" s="21"/>
    </row>
    <row r="1639" spans="1:12" x14ac:dyDescent="0.25">
      <c r="A1639" s="28" t="s">
        <v>166</v>
      </c>
      <c r="B1639" s="36" t="s">
        <v>166</v>
      </c>
      <c r="C1639" s="36" t="s">
        <v>1767</v>
      </c>
      <c r="D1639" s="30" t="s">
        <v>166</v>
      </c>
      <c r="E1639" s="37" t="s">
        <v>166</v>
      </c>
      <c r="F1639" s="44" t="s">
        <v>166</v>
      </c>
      <c r="G1639" s="33" t="s">
        <v>166</v>
      </c>
      <c r="H1639" s="33" t="s">
        <v>166</v>
      </c>
      <c r="I1639" s="30"/>
      <c r="J1639" s="18" t="s">
        <v>166</v>
      </c>
      <c r="K1639" s="36" t="s">
        <v>166</v>
      </c>
      <c r="L1639" s="21"/>
    </row>
    <row r="1640" spans="1:12" x14ac:dyDescent="0.25">
      <c r="A1640" s="28" t="s">
        <v>166</v>
      </c>
      <c r="B1640" s="36" t="s">
        <v>166</v>
      </c>
      <c r="C1640" s="36" t="s">
        <v>1767</v>
      </c>
      <c r="D1640" s="30" t="s">
        <v>166</v>
      </c>
      <c r="E1640" s="37" t="s">
        <v>166</v>
      </c>
      <c r="F1640" s="44" t="s">
        <v>166</v>
      </c>
      <c r="G1640" s="33" t="s">
        <v>166</v>
      </c>
      <c r="H1640" s="33" t="s">
        <v>166</v>
      </c>
      <c r="I1640" s="30"/>
      <c r="J1640" s="18" t="s">
        <v>166</v>
      </c>
      <c r="K1640" s="36" t="s">
        <v>166</v>
      </c>
      <c r="L1640" s="21"/>
    </row>
    <row r="1641" spans="1:12" x14ac:dyDescent="0.25">
      <c r="A1641" s="28" t="s">
        <v>166</v>
      </c>
      <c r="B1641" s="36" t="s">
        <v>166</v>
      </c>
      <c r="C1641" s="36" t="s">
        <v>1767</v>
      </c>
      <c r="D1641" s="30" t="s">
        <v>166</v>
      </c>
      <c r="E1641" s="37" t="s">
        <v>166</v>
      </c>
      <c r="F1641" s="44" t="s">
        <v>166</v>
      </c>
      <c r="G1641" s="33" t="s">
        <v>166</v>
      </c>
      <c r="H1641" s="33" t="s">
        <v>166</v>
      </c>
      <c r="I1641" s="30"/>
      <c r="J1641" s="18" t="s">
        <v>166</v>
      </c>
      <c r="K1641" s="36" t="s">
        <v>166</v>
      </c>
      <c r="L1641" s="21"/>
    </row>
    <row r="1642" spans="1:12" x14ac:dyDescent="0.25">
      <c r="A1642" s="28" t="s">
        <v>166</v>
      </c>
      <c r="B1642" s="36" t="s">
        <v>166</v>
      </c>
      <c r="C1642" s="36" t="s">
        <v>1767</v>
      </c>
      <c r="D1642" s="30" t="s">
        <v>166</v>
      </c>
      <c r="E1642" s="37" t="s">
        <v>166</v>
      </c>
      <c r="F1642" s="44" t="s">
        <v>166</v>
      </c>
      <c r="G1642" s="33" t="s">
        <v>166</v>
      </c>
      <c r="H1642" s="33" t="s">
        <v>166</v>
      </c>
      <c r="I1642" s="30"/>
      <c r="J1642" s="18" t="s">
        <v>166</v>
      </c>
      <c r="K1642" s="36" t="s">
        <v>166</v>
      </c>
      <c r="L1642" s="21"/>
    </row>
    <row r="1643" spans="1:12" x14ac:dyDescent="0.25">
      <c r="A1643" s="28" t="s">
        <v>166</v>
      </c>
      <c r="B1643" s="36" t="s">
        <v>166</v>
      </c>
      <c r="C1643" s="36" t="s">
        <v>1767</v>
      </c>
      <c r="D1643" s="30" t="s">
        <v>166</v>
      </c>
      <c r="E1643" s="37" t="s">
        <v>166</v>
      </c>
      <c r="F1643" s="44" t="s">
        <v>166</v>
      </c>
      <c r="G1643" s="33" t="s">
        <v>166</v>
      </c>
      <c r="H1643" s="33" t="s">
        <v>166</v>
      </c>
      <c r="I1643" s="30"/>
      <c r="J1643" s="18" t="s">
        <v>166</v>
      </c>
      <c r="K1643" s="36" t="s">
        <v>166</v>
      </c>
      <c r="L1643" s="21"/>
    </row>
    <row r="1644" spans="1:12" x14ac:dyDescent="0.25">
      <c r="A1644" s="28" t="s">
        <v>166</v>
      </c>
      <c r="B1644" s="36" t="s">
        <v>166</v>
      </c>
      <c r="C1644" s="36" t="s">
        <v>1767</v>
      </c>
      <c r="D1644" s="30" t="s">
        <v>166</v>
      </c>
      <c r="E1644" s="37" t="s">
        <v>166</v>
      </c>
      <c r="F1644" s="44" t="s">
        <v>166</v>
      </c>
      <c r="G1644" s="33" t="s">
        <v>166</v>
      </c>
      <c r="H1644" s="33" t="s">
        <v>166</v>
      </c>
      <c r="I1644" s="30"/>
      <c r="J1644" s="18" t="s">
        <v>166</v>
      </c>
      <c r="K1644" s="36" t="s">
        <v>166</v>
      </c>
      <c r="L1644" s="21"/>
    </row>
    <row r="1645" spans="1:12" x14ac:dyDescent="0.25">
      <c r="A1645" s="28" t="s">
        <v>166</v>
      </c>
      <c r="B1645" s="36" t="s">
        <v>166</v>
      </c>
      <c r="C1645" s="36" t="s">
        <v>1767</v>
      </c>
      <c r="D1645" s="30" t="s">
        <v>166</v>
      </c>
      <c r="E1645" s="37" t="s">
        <v>166</v>
      </c>
      <c r="F1645" s="44" t="s">
        <v>166</v>
      </c>
      <c r="G1645" s="33" t="s">
        <v>166</v>
      </c>
      <c r="H1645" s="33" t="s">
        <v>166</v>
      </c>
      <c r="I1645" s="30"/>
      <c r="J1645" s="18" t="s">
        <v>166</v>
      </c>
      <c r="K1645" s="36" t="s">
        <v>166</v>
      </c>
      <c r="L1645" s="21"/>
    </row>
    <row r="1646" spans="1:12" x14ac:dyDescent="0.25">
      <c r="A1646" s="28" t="s">
        <v>166</v>
      </c>
      <c r="B1646" s="36" t="s">
        <v>166</v>
      </c>
      <c r="C1646" s="36" t="s">
        <v>1767</v>
      </c>
      <c r="D1646" s="30" t="s">
        <v>166</v>
      </c>
      <c r="E1646" s="37" t="s">
        <v>166</v>
      </c>
      <c r="F1646" s="44" t="s">
        <v>166</v>
      </c>
      <c r="G1646" s="33" t="s">
        <v>166</v>
      </c>
      <c r="H1646" s="33" t="s">
        <v>166</v>
      </c>
      <c r="I1646" s="30"/>
      <c r="J1646" s="18" t="s">
        <v>166</v>
      </c>
      <c r="K1646" s="36" t="s">
        <v>166</v>
      </c>
      <c r="L1646" s="21"/>
    </row>
    <row r="1647" spans="1:12" x14ac:dyDescent="0.25">
      <c r="A1647" s="28" t="s">
        <v>166</v>
      </c>
      <c r="B1647" s="36" t="s">
        <v>166</v>
      </c>
      <c r="C1647" s="36" t="s">
        <v>1767</v>
      </c>
      <c r="D1647" s="30" t="s">
        <v>166</v>
      </c>
      <c r="E1647" s="37" t="s">
        <v>166</v>
      </c>
      <c r="F1647" s="44" t="s">
        <v>166</v>
      </c>
      <c r="G1647" s="33" t="s">
        <v>166</v>
      </c>
      <c r="H1647" s="33" t="s">
        <v>166</v>
      </c>
      <c r="I1647" s="30"/>
      <c r="J1647" s="18" t="s">
        <v>166</v>
      </c>
      <c r="K1647" s="36" t="s">
        <v>166</v>
      </c>
      <c r="L1647" s="21"/>
    </row>
    <row r="1648" spans="1:12" x14ac:dyDescent="0.25">
      <c r="A1648" s="28" t="s">
        <v>166</v>
      </c>
      <c r="B1648" s="36" t="s">
        <v>166</v>
      </c>
      <c r="C1648" s="36" t="s">
        <v>1767</v>
      </c>
      <c r="D1648" s="30" t="s">
        <v>166</v>
      </c>
      <c r="E1648" s="37" t="s">
        <v>166</v>
      </c>
      <c r="F1648" s="44" t="s">
        <v>166</v>
      </c>
      <c r="G1648" s="33" t="s">
        <v>166</v>
      </c>
      <c r="H1648" s="33" t="s">
        <v>166</v>
      </c>
      <c r="I1648" s="30"/>
      <c r="J1648" s="18" t="s">
        <v>166</v>
      </c>
      <c r="K1648" s="36" t="s">
        <v>166</v>
      </c>
      <c r="L1648" s="21"/>
    </row>
    <row r="1649" spans="1:12" x14ac:dyDescent="0.25">
      <c r="A1649" s="28" t="s">
        <v>166</v>
      </c>
      <c r="B1649" s="36" t="s">
        <v>166</v>
      </c>
      <c r="C1649" s="36" t="s">
        <v>1767</v>
      </c>
      <c r="D1649" s="30" t="s">
        <v>166</v>
      </c>
      <c r="E1649" s="37" t="s">
        <v>166</v>
      </c>
      <c r="F1649" s="44" t="s">
        <v>166</v>
      </c>
      <c r="G1649" s="33" t="s">
        <v>166</v>
      </c>
      <c r="H1649" s="33" t="s">
        <v>166</v>
      </c>
      <c r="I1649" s="30"/>
      <c r="J1649" s="18" t="s">
        <v>166</v>
      </c>
      <c r="K1649" s="36" t="s">
        <v>166</v>
      </c>
      <c r="L1649" s="21"/>
    </row>
    <row r="1650" spans="1:12" x14ac:dyDescent="0.25">
      <c r="A1650" s="28" t="s">
        <v>166</v>
      </c>
      <c r="B1650" s="36" t="s">
        <v>166</v>
      </c>
      <c r="C1650" s="36" t="s">
        <v>1767</v>
      </c>
      <c r="D1650" s="30" t="s">
        <v>166</v>
      </c>
      <c r="E1650" s="37" t="s">
        <v>166</v>
      </c>
      <c r="F1650" s="44" t="s">
        <v>166</v>
      </c>
      <c r="G1650" s="33" t="s">
        <v>166</v>
      </c>
      <c r="H1650" s="33" t="s">
        <v>166</v>
      </c>
      <c r="I1650" s="30"/>
      <c r="J1650" s="18" t="s">
        <v>166</v>
      </c>
      <c r="K1650" s="36" t="s">
        <v>166</v>
      </c>
      <c r="L1650" s="21"/>
    </row>
    <row r="1651" spans="1:12" x14ac:dyDescent="0.25">
      <c r="A1651" s="28" t="s">
        <v>166</v>
      </c>
      <c r="B1651" s="36" t="s">
        <v>166</v>
      </c>
      <c r="C1651" s="36" t="s">
        <v>1767</v>
      </c>
      <c r="D1651" s="30" t="s">
        <v>166</v>
      </c>
      <c r="E1651" s="37" t="s">
        <v>166</v>
      </c>
      <c r="F1651" s="44" t="s">
        <v>166</v>
      </c>
      <c r="G1651" s="33" t="s">
        <v>166</v>
      </c>
      <c r="H1651" s="33" t="s">
        <v>166</v>
      </c>
      <c r="I1651" s="30"/>
      <c r="J1651" s="18" t="s">
        <v>166</v>
      </c>
      <c r="K1651" s="36" t="s">
        <v>166</v>
      </c>
      <c r="L1651" s="21"/>
    </row>
    <row r="1652" spans="1:12" x14ac:dyDescent="0.25">
      <c r="A1652" s="28" t="s">
        <v>166</v>
      </c>
      <c r="B1652" s="36" t="s">
        <v>166</v>
      </c>
      <c r="C1652" s="36" t="s">
        <v>1767</v>
      </c>
      <c r="D1652" s="30" t="s">
        <v>166</v>
      </c>
      <c r="E1652" s="37" t="s">
        <v>166</v>
      </c>
      <c r="F1652" s="44" t="s">
        <v>166</v>
      </c>
      <c r="G1652" s="33" t="s">
        <v>166</v>
      </c>
      <c r="H1652" s="33" t="s">
        <v>166</v>
      </c>
      <c r="I1652" s="30"/>
      <c r="J1652" s="18" t="s">
        <v>166</v>
      </c>
      <c r="K1652" s="36" t="s">
        <v>166</v>
      </c>
      <c r="L1652" s="21"/>
    </row>
    <row r="1653" spans="1:12" x14ac:dyDescent="0.25">
      <c r="A1653" s="28" t="s">
        <v>166</v>
      </c>
      <c r="B1653" s="36" t="s">
        <v>166</v>
      </c>
      <c r="C1653" s="36" t="s">
        <v>1767</v>
      </c>
      <c r="D1653" s="30" t="s">
        <v>166</v>
      </c>
      <c r="E1653" s="37" t="s">
        <v>166</v>
      </c>
      <c r="F1653" s="44" t="s">
        <v>166</v>
      </c>
      <c r="G1653" s="33" t="s">
        <v>166</v>
      </c>
      <c r="H1653" s="33" t="s">
        <v>166</v>
      </c>
      <c r="I1653" s="30"/>
      <c r="J1653" s="18" t="s">
        <v>166</v>
      </c>
      <c r="K1653" s="36" t="s">
        <v>166</v>
      </c>
      <c r="L1653" s="21"/>
    </row>
    <row r="1654" spans="1:12" x14ac:dyDescent="0.25">
      <c r="A1654" s="28" t="s">
        <v>166</v>
      </c>
      <c r="B1654" s="36" t="s">
        <v>166</v>
      </c>
      <c r="C1654" s="36" t="s">
        <v>1767</v>
      </c>
      <c r="D1654" s="30" t="s">
        <v>166</v>
      </c>
      <c r="E1654" s="37" t="s">
        <v>166</v>
      </c>
      <c r="F1654" s="44" t="s">
        <v>166</v>
      </c>
      <c r="G1654" s="33" t="s">
        <v>166</v>
      </c>
      <c r="H1654" s="33" t="s">
        <v>166</v>
      </c>
      <c r="I1654" s="30"/>
      <c r="J1654" s="18" t="s">
        <v>166</v>
      </c>
      <c r="K1654" s="36" t="s">
        <v>166</v>
      </c>
      <c r="L1654" s="21"/>
    </row>
    <row r="1655" spans="1:12" x14ac:dyDescent="0.25">
      <c r="A1655" s="28" t="s">
        <v>166</v>
      </c>
      <c r="B1655" s="36" t="s">
        <v>166</v>
      </c>
      <c r="C1655" s="36" t="s">
        <v>1767</v>
      </c>
      <c r="D1655" s="30" t="s">
        <v>166</v>
      </c>
      <c r="E1655" s="37" t="s">
        <v>166</v>
      </c>
      <c r="F1655" s="44" t="s">
        <v>166</v>
      </c>
      <c r="G1655" s="33" t="s">
        <v>166</v>
      </c>
      <c r="H1655" s="33" t="s">
        <v>166</v>
      </c>
      <c r="I1655" s="30"/>
      <c r="J1655" s="18" t="s">
        <v>166</v>
      </c>
      <c r="K1655" s="36" t="s">
        <v>166</v>
      </c>
      <c r="L1655" s="21"/>
    </row>
    <row r="1656" spans="1:12" x14ac:dyDescent="0.25">
      <c r="A1656" s="28" t="s">
        <v>166</v>
      </c>
      <c r="B1656" s="36" t="s">
        <v>166</v>
      </c>
      <c r="C1656" s="36" t="s">
        <v>1767</v>
      </c>
      <c r="D1656" s="30" t="s">
        <v>166</v>
      </c>
      <c r="E1656" s="37" t="s">
        <v>166</v>
      </c>
      <c r="F1656" s="44" t="s">
        <v>166</v>
      </c>
      <c r="G1656" s="33" t="s">
        <v>166</v>
      </c>
      <c r="H1656" s="33" t="s">
        <v>166</v>
      </c>
      <c r="I1656" s="30"/>
      <c r="J1656" s="18" t="s">
        <v>166</v>
      </c>
      <c r="K1656" s="36" t="s">
        <v>166</v>
      </c>
      <c r="L1656" s="21"/>
    </row>
    <row r="1657" spans="1:12" x14ac:dyDescent="0.25">
      <c r="A1657" s="28" t="s">
        <v>166</v>
      </c>
      <c r="B1657" s="36" t="s">
        <v>166</v>
      </c>
      <c r="C1657" s="36" t="s">
        <v>1767</v>
      </c>
      <c r="D1657" s="30" t="s">
        <v>166</v>
      </c>
      <c r="E1657" s="37" t="s">
        <v>166</v>
      </c>
      <c r="F1657" s="44" t="s">
        <v>166</v>
      </c>
      <c r="G1657" s="33" t="s">
        <v>166</v>
      </c>
      <c r="H1657" s="33" t="s">
        <v>166</v>
      </c>
      <c r="I1657" s="30"/>
      <c r="J1657" s="18" t="s">
        <v>166</v>
      </c>
      <c r="K1657" s="36" t="s">
        <v>166</v>
      </c>
      <c r="L1657" s="21"/>
    </row>
    <row r="1658" spans="1:12" x14ac:dyDescent="0.25">
      <c r="A1658" s="28" t="s">
        <v>166</v>
      </c>
      <c r="B1658" s="36" t="s">
        <v>166</v>
      </c>
      <c r="C1658" s="36" t="s">
        <v>1767</v>
      </c>
      <c r="D1658" s="30" t="s">
        <v>166</v>
      </c>
      <c r="E1658" s="37" t="s">
        <v>166</v>
      </c>
      <c r="F1658" s="44" t="s">
        <v>166</v>
      </c>
      <c r="G1658" s="33" t="s">
        <v>166</v>
      </c>
      <c r="H1658" s="33" t="s">
        <v>166</v>
      </c>
      <c r="I1658" s="30"/>
      <c r="J1658" s="18" t="s">
        <v>166</v>
      </c>
      <c r="K1658" s="36" t="s">
        <v>166</v>
      </c>
      <c r="L1658" s="21"/>
    </row>
    <row r="1659" spans="1:12" x14ac:dyDescent="0.25">
      <c r="A1659" s="28" t="s">
        <v>166</v>
      </c>
      <c r="B1659" s="36" t="s">
        <v>166</v>
      </c>
      <c r="C1659" s="36" t="s">
        <v>1767</v>
      </c>
      <c r="D1659" s="30" t="s">
        <v>166</v>
      </c>
      <c r="E1659" s="37" t="s">
        <v>166</v>
      </c>
      <c r="F1659" s="44" t="s">
        <v>166</v>
      </c>
      <c r="G1659" s="33" t="s">
        <v>166</v>
      </c>
      <c r="H1659" s="33" t="s">
        <v>166</v>
      </c>
      <c r="I1659" s="30"/>
      <c r="J1659" s="18" t="s">
        <v>166</v>
      </c>
      <c r="K1659" s="36" t="s">
        <v>166</v>
      </c>
      <c r="L1659" s="21"/>
    </row>
    <row r="1660" spans="1:12" x14ac:dyDescent="0.25">
      <c r="A1660" s="28" t="s">
        <v>166</v>
      </c>
      <c r="B1660" s="36" t="s">
        <v>166</v>
      </c>
      <c r="C1660" s="36" t="s">
        <v>1767</v>
      </c>
      <c r="D1660" s="30" t="s">
        <v>166</v>
      </c>
      <c r="E1660" s="37" t="s">
        <v>166</v>
      </c>
      <c r="F1660" s="44" t="s">
        <v>166</v>
      </c>
      <c r="G1660" s="33" t="s">
        <v>166</v>
      </c>
      <c r="H1660" s="33" t="s">
        <v>166</v>
      </c>
      <c r="I1660" s="30"/>
      <c r="J1660" s="18" t="s">
        <v>166</v>
      </c>
      <c r="K1660" s="36" t="s">
        <v>166</v>
      </c>
      <c r="L1660" s="21"/>
    </row>
    <row r="1661" spans="1:12" x14ac:dyDescent="0.25">
      <c r="A1661" s="28" t="s">
        <v>166</v>
      </c>
      <c r="B1661" s="36" t="s">
        <v>166</v>
      </c>
      <c r="C1661" s="36" t="s">
        <v>1767</v>
      </c>
      <c r="D1661" s="30" t="s">
        <v>166</v>
      </c>
      <c r="E1661" s="37" t="s">
        <v>166</v>
      </c>
      <c r="F1661" s="44" t="s">
        <v>166</v>
      </c>
      <c r="G1661" s="33" t="s">
        <v>166</v>
      </c>
      <c r="H1661" s="33" t="s">
        <v>166</v>
      </c>
      <c r="I1661" s="30"/>
      <c r="J1661" s="18" t="s">
        <v>166</v>
      </c>
      <c r="K1661" s="36" t="s">
        <v>166</v>
      </c>
      <c r="L1661" s="21"/>
    </row>
    <row r="1662" spans="1:12" x14ac:dyDescent="0.25">
      <c r="A1662" s="28" t="s">
        <v>166</v>
      </c>
      <c r="B1662" s="36" t="s">
        <v>166</v>
      </c>
      <c r="C1662" s="36" t="s">
        <v>1767</v>
      </c>
      <c r="D1662" s="30" t="s">
        <v>166</v>
      </c>
      <c r="E1662" s="37" t="s">
        <v>166</v>
      </c>
      <c r="F1662" s="44" t="s">
        <v>166</v>
      </c>
      <c r="G1662" s="33" t="s">
        <v>166</v>
      </c>
      <c r="H1662" s="33" t="s">
        <v>166</v>
      </c>
      <c r="I1662" s="30"/>
      <c r="J1662" s="18" t="s">
        <v>166</v>
      </c>
      <c r="K1662" s="36" t="s">
        <v>166</v>
      </c>
      <c r="L1662" s="21"/>
    </row>
    <row r="1663" spans="1:12" x14ac:dyDescent="0.25">
      <c r="A1663" s="28" t="s">
        <v>166</v>
      </c>
      <c r="B1663" s="36" t="s">
        <v>166</v>
      </c>
      <c r="C1663" s="36" t="s">
        <v>1767</v>
      </c>
      <c r="D1663" s="30" t="s">
        <v>166</v>
      </c>
      <c r="E1663" s="37" t="s">
        <v>166</v>
      </c>
      <c r="F1663" s="44" t="s">
        <v>166</v>
      </c>
      <c r="G1663" s="33" t="s">
        <v>166</v>
      </c>
      <c r="H1663" s="33" t="s">
        <v>166</v>
      </c>
      <c r="I1663" s="30"/>
      <c r="J1663" s="18" t="s">
        <v>166</v>
      </c>
      <c r="K1663" s="36" t="s">
        <v>166</v>
      </c>
      <c r="L1663" s="21"/>
    </row>
    <row r="1664" spans="1:12" x14ac:dyDescent="0.25">
      <c r="A1664" s="28" t="s">
        <v>166</v>
      </c>
      <c r="B1664" s="36" t="s">
        <v>166</v>
      </c>
      <c r="C1664" s="36" t="s">
        <v>1767</v>
      </c>
      <c r="D1664" s="30" t="s">
        <v>166</v>
      </c>
      <c r="E1664" s="37" t="s">
        <v>166</v>
      </c>
      <c r="F1664" s="44" t="s">
        <v>166</v>
      </c>
      <c r="G1664" s="33" t="s">
        <v>166</v>
      </c>
      <c r="H1664" s="33" t="s">
        <v>166</v>
      </c>
      <c r="I1664" s="30"/>
      <c r="J1664" s="18" t="s">
        <v>166</v>
      </c>
      <c r="K1664" s="36" t="s">
        <v>166</v>
      </c>
      <c r="L1664" s="21"/>
    </row>
    <row r="1665" spans="1:12" x14ac:dyDescent="0.25">
      <c r="A1665" s="28" t="s">
        <v>166</v>
      </c>
      <c r="B1665" s="36" t="s">
        <v>166</v>
      </c>
      <c r="C1665" s="36" t="s">
        <v>1767</v>
      </c>
      <c r="D1665" s="30" t="s">
        <v>166</v>
      </c>
      <c r="E1665" s="37" t="s">
        <v>166</v>
      </c>
      <c r="F1665" s="44" t="s">
        <v>166</v>
      </c>
      <c r="G1665" s="33" t="s">
        <v>166</v>
      </c>
      <c r="H1665" s="33" t="s">
        <v>166</v>
      </c>
      <c r="I1665" s="30"/>
      <c r="J1665" s="18" t="s">
        <v>166</v>
      </c>
      <c r="K1665" s="36" t="s">
        <v>166</v>
      </c>
      <c r="L1665" s="21"/>
    </row>
    <row r="1666" spans="1:12" x14ac:dyDescent="0.25">
      <c r="A1666" s="28" t="s">
        <v>166</v>
      </c>
      <c r="B1666" s="36" t="s">
        <v>166</v>
      </c>
      <c r="C1666" s="36" t="s">
        <v>1767</v>
      </c>
      <c r="D1666" s="30" t="s">
        <v>166</v>
      </c>
      <c r="E1666" s="37" t="s">
        <v>166</v>
      </c>
      <c r="F1666" s="44" t="s">
        <v>166</v>
      </c>
      <c r="G1666" s="33" t="s">
        <v>166</v>
      </c>
      <c r="H1666" s="33" t="s">
        <v>166</v>
      </c>
      <c r="I1666" s="30"/>
      <c r="J1666" s="18" t="s">
        <v>166</v>
      </c>
      <c r="K1666" s="36" t="s">
        <v>166</v>
      </c>
      <c r="L1666" s="21"/>
    </row>
    <row r="1667" spans="1:12" x14ac:dyDescent="0.25">
      <c r="A1667" s="28" t="s">
        <v>166</v>
      </c>
      <c r="B1667" s="36" t="s">
        <v>166</v>
      </c>
      <c r="C1667" s="36" t="s">
        <v>1767</v>
      </c>
      <c r="D1667" s="30" t="s">
        <v>166</v>
      </c>
      <c r="E1667" s="37" t="s">
        <v>166</v>
      </c>
      <c r="F1667" s="44" t="s">
        <v>166</v>
      </c>
      <c r="G1667" s="33" t="s">
        <v>166</v>
      </c>
      <c r="H1667" s="33" t="s">
        <v>166</v>
      </c>
      <c r="I1667" s="30"/>
      <c r="J1667" s="18" t="s">
        <v>166</v>
      </c>
      <c r="K1667" s="36" t="s">
        <v>166</v>
      </c>
      <c r="L1667" s="21"/>
    </row>
    <row r="1668" spans="1:12" x14ac:dyDescent="0.25">
      <c r="A1668" s="28" t="s">
        <v>166</v>
      </c>
      <c r="B1668" s="36" t="s">
        <v>166</v>
      </c>
      <c r="C1668" s="36" t="s">
        <v>1767</v>
      </c>
      <c r="D1668" s="30" t="s">
        <v>166</v>
      </c>
      <c r="E1668" s="37" t="s">
        <v>166</v>
      </c>
      <c r="F1668" s="44" t="s">
        <v>166</v>
      </c>
      <c r="G1668" s="33" t="s">
        <v>166</v>
      </c>
      <c r="H1668" s="33" t="s">
        <v>166</v>
      </c>
      <c r="I1668" s="30"/>
      <c r="J1668" s="18" t="s">
        <v>166</v>
      </c>
      <c r="K1668" s="36" t="s">
        <v>166</v>
      </c>
      <c r="L1668" s="21"/>
    </row>
    <row r="1669" spans="1:12" x14ac:dyDescent="0.25">
      <c r="A1669" s="28" t="s">
        <v>166</v>
      </c>
      <c r="B1669" s="36" t="s">
        <v>166</v>
      </c>
      <c r="C1669" s="36" t="s">
        <v>1767</v>
      </c>
      <c r="D1669" s="30" t="s">
        <v>166</v>
      </c>
      <c r="E1669" s="37" t="s">
        <v>166</v>
      </c>
      <c r="F1669" s="44" t="s">
        <v>166</v>
      </c>
      <c r="G1669" s="33" t="s">
        <v>166</v>
      </c>
      <c r="H1669" s="33" t="s">
        <v>166</v>
      </c>
      <c r="I1669" s="30"/>
      <c r="J1669" s="18" t="s">
        <v>166</v>
      </c>
      <c r="K1669" s="36" t="s">
        <v>166</v>
      </c>
      <c r="L1669" s="21"/>
    </row>
    <row r="1670" spans="1:12" x14ac:dyDescent="0.25">
      <c r="A1670" s="28" t="s">
        <v>166</v>
      </c>
      <c r="B1670" s="36" t="s">
        <v>166</v>
      </c>
      <c r="C1670" s="36" t="s">
        <v>1767</v>
      </c>
      <c r="D1670" s="30" t="s">
        <v>166</v>
      </c>
      <c r="E1670" s="37" t="s">
        <v>166</v>
      </c>
      <c r="F1670" s="44" t="s">
        <v>166</v>
      </c>
      <c r="G1670" s="33" t="s">
        <v>166</v>
      </c>
      <c r="H1670" s="33" t="s">
        <v>166</v>
      </c>
      <c r="I1670" s="30"/>
      <c r="J1670" s="18" t="s">
        <v>166</v>
      </c>
      <c r="K1670" s="36" t="s">
        <v>166</v>
      </c>
      <c r="L1670" s="21"/>
    </row>
    <row r="1671" spans="1:12" x14ac:dyDescent="0.25">
      <c r="A1671" s="28" t="s">
        <v>166</v>
      </c>
      <c r="B1671" s="36" t="s">
        <v>166</v>
      </c>
      <c r="C1671" s="36" t="s">
        <v>1767</v>
      </c>
      <c r="D1671" s="30" t="s">
        <v>166</v>
      </c>
      <c r="E1671" s="37" t="s">
        <v>166</v>
      </c>
      <c r="F1671" s="44" t="s">
        <v>166</v>
      </c>
      <c r="G1671" s="33" t="s">
        <v>166</v>
      </c>
      <c r="H1671" s="33" t="s">
        <v>166</v>
      </c>
      <c r="I1671" s="30"/>
      <c r="J1671" s="18" t="s">
        <v>166</v>
      </c>
      <c r="K1671" s="36" t="s">
        <v>166</v>
      </c>
      <c r="L1671" s="21"/>
    </row>
    <row r="1672" spans="1:12" x14ac:dyDescent="0.25">
      <c r="A1672" s="28" t="s">
        <v>166</v>
      </c>
      <c r="B1672" s="36" t="s">
        <v>166</v>
      </c>
      <c r="C1672" s="36" t="s">
        <v>1767</v>
      </c>
      <c r="D1672" s="30" t="s">
        <v>166</v>
      </c>
      <c r="E1672" s="37" t="s">
        <v>166</v>
      </c>
      <c r="F1672" s="44" t="s">
        <v>166</v>
      </c>
      <c r="G1672" s="33" t="s">
        <v>166</v>
      </c>
      <c r="H1672" s="33" t="s">
        <v>166</v>
      </c>
      <c r="I1672" s="30"/>
      <c r="J1672" s="18" t="s">
        <v>166</v>
      </c>
      <c r="K1672" s="36" t="s">
        <v>166</v>
      </c>
      <c r="L1672" s="21"/>
    </row>
    <row r="1673" spans="1:12" x14ac:dyDescent="0.25">
      <c r="A1673" s="28" t="s">
        <v>166</v>
      </c>
      <c r="B1673" s="36" t="s">
        <v>166</v>
      </c>
      <c r="C1673" s="36" t="s">
        <v>1767</v>
      </c>
      <c r="D1673" s="30" t="s">
        <v>166</v>
      </c>
      <c r="E1673" s="37" t="s">
        <v>166</v>
      </c>
      <c r="F1673" s="44" t="s">
        <v>166</v>
      </c>
      <c r="G1673" s="33" t="s">
        <v>166</v>
      </c>
      <c r="H1673" s="33" t="s">
        <v>166</v>
      </c>
      <c r="I1673" s="30"/>
      <c r="J1673" s="18" t="s">
        <v>166</v>
      </c>
      <c r="K1673" s="36" t="s">
        <v>166</v>
      </c>
      <c r="L1673" s="21"/>
    </row>
    <row r="1674" spans="1:12" x14ac:dyDescent="0.25">
      <c r="A1674" s="28" t="s">
        <v>166</v>
      </c>
      <c r="B1674" s="36" t="s">
        <v>166</v>
      </c>
      <c r="C1674" s="36" t="s">
        <v>1767</v>
      </c>
      <c r="D1674" s="30" t="s">
        <v>166</v>
      </c>
      <c r="E1674" s="37" t="s">
        <v>166</v>
      </c>
      <c r="F1674" s="44" t="s">
        <v>166</v>
      </c>
      <c r="G1674" s="33" t="s">
        <v>166</v>
      </c>
      <c r="H1674" s="33" t="s">
        <v>166</v>
      </c>
      <c r="I1674" s="30"/>
      <c r="J1674" s="18" t="s">
        <v>166</v>
      </c>
      <c r="K1674" s="36" t="s">
        <v>166</v>
      </c>
      <c r="L1674" s="21"/>
    </row>
    <row r="1675" spans="1:12" x14ac:dyDescent="0.25">
      <c r="A1675" s="28" t="s">
        <v>166</v>
      </c>
      <c r="B1675" s="36" t="s">
        <v>166</v>
      </c>
      <c r="C1675" s="36" t="s">
        <v>1767</v>
      </c>
      <c r="D1675" s="30" t="s">
        <v>166</v>
      </c>
      <c r="E1675" s="37" t="s">
        <v>166</v>
      </c>
      <c r="F1675" s="44" t="s">
        <v>166</v>
      </c>
      <c r="G1675" s="33" t="s">
        <v>166</v>
      </c>
      <c r="H1675" s="33" t="s">
        <v>166</v>
      </c>
      <c r="I1675" s="30"/>
      <c r="J1675" s="18" t="s">
        <v>166</v>
      </c>
      <c r="K1675" s="36" t="s">
        <v>166</v>
      </c>
      <c r="L1675" s="21"/>
    </row>
    <row r="1676" spans="1:12" x14ac:dyDescent="0.25">
      <c r="A1676" s="28" t="s">
        <v>166</v>
      </c>
      <c r="B1676" s="36" t="s">
        <v>166</v>
      </c>
      <c r="C1676" s="36" t="s">
        <v>1767</v>
      </c>
      <c r="D1676" s="30" t="s">
        <v>166</v>
      </c>
      <c r="E1676" s="37" t="s">
        <v>166</v>
      </c>
      <c r="F1676" s="44" t="s">
        <v>166</v>
      </c>
      <c r="G1676" s="33" t="s">
        <v>166</v>
      </c>
      <c r="H1676" s="33" t="s">
        <v>166</v>
      </c>
      <c r="I1676" s="30"/>
      <c r="J1676" s="18" t="s">
        <v>166</v>
      </c>
      <c r="K1676" s="36" t="s">
        <v>166</v>
      </c>
      <c r="L1676" s="21"/>
    </row>
    <row r="1677" spans="1:12" x14ac:dyDescent="0.25">
      <c r="A1677" s="28" t="s">
        <v>166</v>
      </c>
      <c r="B1677" s="36" t="s">
        <v>166</v>
      </c>
      <c r="C1677" s="36" t="s">
        <v>1767</v>
      </c>
      <c r="D1677" s="30" t="s">
        <v>166</v>
      </c>
      <c r="E1677" s="37" t="s">
        <v>166</v>
      </c>
      <c r="F1677" s="44" t="s">
        <v>166</v>
      </c>
      <c r="G1677" s="33" t="s">
        <v>166</v>
      </c>
      <c r="H1677" s="33" t="s">
        <v>166</v>
      </c>
      <c r="I1677" s="30"/>
      <c r="J1677" s="18" t="s">
        <v>166</v>
      </c>
      <c r="K1677" s="36" t="s">
        <v>166</v>
      </c>
      <c r="L1677" s="21"/>
    </row>
    <row r="1678" spans="1:12" x14ac:dyDescent="0.25">
      <c r="A1678" s="28" t="s">
        <v>166</v>
      </c>
      <c r="B1678" s="36" t="s">
        <v>166</v>
      </c>
      <c r="C1678" s="36" t="s">
        <v>1767</v>
      </c>
      <c r="D1678" s="30" t="s">
        <v>166</v>
      </c>
      <c r="E1678" s="37" t="s">
        <v>166</v>
      </c>
      <c r="F1678" s="44" t="s">
        <v>166</v>
      </c>
      <c r="G1678" s="33" t="s">
        <v>166</v>
      </c>
      <c r="H1678" s="33" t="s">
        <v>166</v>
      </c>
      <c r="I1678" s="30"/>
      <c r="J1678" s="18" t="s">
        <v>166</v>
      </c>
      <c r="K1678" s="36" t="s">
        <v>166</v>
      </c>
      <c r="L1678" s="21"/>
    </row>
    <row r="1679" spans="1:12" x14ac:dyDescent="0.25">
      <c r="A1679" s="28" t="s">
        <v>166</v>
      </c>
      <c r="B1679" s="36" t="s">
        <v>166</v>
      </c>
      <c r="C1679" s="36" t="s">
        <v>1767</v>
      </c>
      <c r="D1679" s="30" t="s">
        <v>166</v>
      </c>
      <c r="E1679" s="37" t="s">
        <v>166</v>
      </c>
      <c r="F1679" s="44" t="s">
        <v>166</v>
      </c>
      <c r="G1679" s="33" t="s">
        <v>166</v>
      </c>
      <c r="H1679" s="33" t="s">
        <v>166</v>
      </c>
      <c r="I1679" s="30"/>
      <c r="J1679" s="18" t="s">
        <v>166</v>
      </c>
      <c r="K1679" s="36" t="s">
        <v>166</v>
      </c>
      <c r="L1679" s="21"/>
    </row>
    <row r="1680" spans="1:12" x14ac:dyDescent="0.25">
      <c r="A1680" s="28" t="s">
        <v>166</v>
      </c>
      <c r="B1680" s="36" t="s">
        <v>166</v>
      </c>
      <c r="C1680" s="36" t="s">
        <v>1767</v>
      </c>
      <c r="D1680" s="30" t="s">
        <v>166</v>
      </c>
      <c r="E1680" s="37" t="s">
        <v>166</v>
      </c>
      <c r="F1680" s="44" t="s">
        <v>166</v>
      </c>
      <c r="G1680" s="33" t="s">
        <v>166</v>
      </c>
      <c r="H1680" s="33" t="s">
        <v>166</v>
      </c>
      <c r="I1680" s="30"/>
      <c r="J1680" s="18" t="s">
        <v>166</v>
      </c>
      <c r="K1680" s="36" t="s">
        <v>166</v>
      </c>
      <c r="L1680" s="21"/>
    </row>
    <row r="1681" spans="1:12" x14ac:dyDescent="0.25">
      <c r="A1681" s="28" t="s">
        <v>166</v>
      </c>
      <c r="B1681" s="36" t="s">
        <v>166</v>
      </c>
      <c r="C1681" s="36" t="s">
        <v>1767</v>
      </c>
      <c r="D1681" s="30" t="s">
        <v>166</v>
      </c>
      <c r="E1681" s="37" t="s">
        <v>166</v>
      </c>
      <c r="F1681" s="44" t="s">
        <v>166</v>
      </c>
      <c r="G1681" s="33" t="s">
        <v>166</v>
      </c>
      <c r="H1681" s="33" t="s">
        <v>166</v>
      </c>
      <c r="I1681" s="30"/>
      <c r="J1681" s="18" t="s">
        <v>166</v>
      </c>
      <c r="K1681" s="36" t="s">
        <v>166</v>
      </c>
      <c r="L1681" s="21"/>
    </row>
    <row r="1682" spans="1:12" x14ac:dyDescent="0.25">
      <c r="A1682" s="28" t="s">
        <v>166</v>
      </c>
      <c r="B1682" s="36" t="s">
        <v>166</v>
      </c>
      <c r="C1682" s="36" t="s">
        <v>1767</v>
      </c>
      <c r="D1682" s="30" t="s">
        <v>166</v>
      </c>
      <c r="E1682" s="37" t="s">
        <v>166</v>
      </c>
      <c r="F1682" s="44" t="s">
        <v>166</v>
      </c>
      <c r="G1682" s="33" t="s">
        <v>166</v>
      </c>
      <c r="H1682" s="33" t="s">
        <v>166</v>
      </c>
      <c r="I1682" s="30"/>
      <c r="J1682" s="18" t="s">
        <v>166</v>
      </c>
      <c r="K1682" s="36" t="s">
        <v>166</v>
      </c>
      <c r="L1682" s="21"/>
    </row>
    <row r="1683" spans="1:12" x14ac:dyDescent="0.25">
      <c r="A1683" s="28" t="s">
        <v>166</v>
      </c>
      <c r="B1683" s="36" t="s">
        <v>166</v>
      </c>
      <c r="C1683" s="36" t="s">
        <v>1767</v>
      </c>
      <c r="D1683" s="30" t="s">
        <v>166</v>
      </c>
      <c r="E1683" s="37" t="s">
        <v>166</v>
      </c>
      <c r="F1683" s="44" t="s">
        <v>166</v>
      </c>
      <c r="G1683" s="33" t="s">
        <v>166</v>
      </c>
      <c r="H1683" s="33" t="s">
        <v>166</v>
      </c>
      <c r="I1683" s="30"/>
      <c r="J1683" s="18" t="s">
        <v>166</v>
      </c>
      <c r="K1683" s="36" t="s">
        <v>166</v>
      </c>
      <c r="L1683" s="21"/>
    </row>
    <row r="1684" spans="1:12" x14ac:dyDescent="0.25">
      <c r="A1684" s="28" t="s">
        <v>166</v>
      </c>
      <c r="B1684" s="36" t="s">
        <v>166</v>
      </c>
      <c r="C1684" s="36" t="s">
        <v>1767</v>
      </c>
      <c r="D1684" s="30" t="s">
        <v>166</v>
      </c>
      <c r="E1684" s="37" t="s">
        <v>166</v>
      </c>
      <c r="F1684" s="44" t="s">
        <v>166</v>
      </c>
      <c r="G1684" s="33" t="s">
        <v>166</v>
      </c>
      <c r="H1684" s="33" t="s">
        <v>166</v>
      </c>
      <c r="I1684" s="30"/>
      <c r="J1684" s="18" t="s">
        <v>166</v>
      </c>
      <c r="K1684" s="36" t="s">
        <v>166</v>
      </c>
      <c r="L1684" s="21"/>
    </row>
    <row r="1685" spans="1:12" x14ac:dyDescent="0.25">
      <c r="A1685" s="28" t="s">
        <v>166</v>
      </c>
      <c r="B1685" s="36" t="s">
        <v>166</v>
      </c>
      <c r="C1685" s="36" t="s">
        <v>1767</v>
      </c>
      <c r="D1685" s="30" t="s">
        <v>166</v>
      </c>
      <c r="E1685" s="37" t="s">
        <v>166</v>
      </c>
      <c r="F1685" s="44" t="s">
        <v>166</v>
      </c>
      <c r="G1685" s="33" t="s">
        <v>166</v>
      </c>
      <c r="H1685" s="33" t="s">
        <v>166</v>
      </c>
      <c r="I1685" s="30"/>
      <c r="J1685" s="18" t="s">
        <v>166</v>
      </c>
      <c r="K1685" s="36" t="s">
        <v>166</v>
      </c>
      <c r="L1685" s="21"/>
    </row>
    <row r="1686" spans="1:12" x14ac:dyDescent="0.25">
      <c r="A1686" s="28" t="s">
        <v>166</v>
      </c>
      <c r="B1686" s="36" t="s">
        <v>166</v>
      </c>
      <c r="C1686" s="36" t="s">
        <v>1767</v>
      </c>
      <c r="D1686" s="30" t="s">
        <v>166</v>
      </c>
      <c r="E1686" s="37" t="s">
        <v>166</v>
      </c>
      <c r="F1686" s="44" t="s">
        <v>166</v>
      </c>
      <c r="G1686" s="33" t="s">
        <v>166</v>
      </c>
      <c r="H1686" s="33" t="s">
        <v>166</v>
      </c>
      <c r="I1686" s="30"/>
      <c r="J1686" s="18" t="s">
        <v>166</v>
      </c>
      <c r="K1686" s="36" t="s">
        <v>166</v>
      </c>
      <c r="L1686" s="21"/>
    </row>
    <row r="1687" spans="1:12" x14ac:dyDescent="0.25">
      <c r="A1687" s="28" t="s">
        <v>166</v>
      </c>
      <c r="B1687" s="36" t="s">
        <v>166</v>
      </c>
      <c r="C1687" s="36" t="s">
        <v>1767</v>
      </c>
      <c r="D1687" s="30" t="s">
        <v>166</v>
      </c>
      <c r="E1687" s="37" t="s">
        <v>166</v>
      </c>
      <c r="F1687" s="44" t="s">
        <v>166</v>
      </c>
      <c r="G1687" s="33" t="s">
        <v>166</v>
      </c>
      <c r="H1687" s="33" t="s">
        <v>166</v>
      </c>
      <c r="I1687" s="30"/>
      <c r="J1687" s="18" t="s">
        <v>166</v>
      </c>
      <c r="K1687" s="36" t="s">
        <v>166</v>
      </c>
      <c r="L1687" s="21"/>
    </row>
    <row r="1688" spans="1:12" x14ac:dyDescent="0.25">
      <c r="A1688" s="28" t="s">
        <v>166</v>
      </c>
      <c r="B1688" s="36" t="s">
        <v>166</v>
      </c>
      <c r="C1688" s="36" t="s">
        <v>1767</v>
      </c>
      <c r="D1688" s="30" t="s">
        <v>166</v>
      </c>
      <c r="E1688" s="37" t="s">
        <v>166</v>
      </c>
      <c r="F1688" s="44" t="s">
        <v>166</v>
      </c>
      <c r="G1688" s="33" t="s">
        <v>166</v>
      </c>
      <c r="H1688" s="33" t="s">
        <v>166</v>
      </c>
      <c r="I1688" s="30"/>
      <c r="J1688" s="18" t="s">
        <v>166</v>
      </c>
      <c r="K1688" s="36" t="s">
        <v>166</v>
      </c>
      <c r="L1688" s="21"/>
    </row>
    <row r="1689" spans="1:12" x14ac:dyDescent="0.25">
      <c r="A1689" s="28" t="s">
        <v>166</v>
      </c>
      <c r="B1689" s="36" t="s">
        <v>166</v>
      </c>
      <c r="C1689" s="36" t="s">
        <v>1767</v>
      </c>
      <c r="D1689" s="30" t="s">
        <v>166</v>
      </c>
      <c r="E1689" s="37" t="s">
        <v>166</v>
      </c>
      <c r="F1689" s="44" t="s">
        <v>166</v>
      </c>
      <c r="G1689" s="33" t="s">
        <v>166</v>
      </c>
      <c r="H1689" s="33" t="s">
        <v>166</v>
      </c>
      <c r="I1689" s="30"/>
      <c r="J1689" s="18" t="s">
        <v>166</v>
      </c>
      <c r="K1689" s="36" t="s">
        <v>166</v>
      </c>
      <c r="L1689" s="21"/>
    </row>
    <row r="1690" spans="1:12" x14ac:dyDescent="0.25">
      <c r="A1690" s="28" t="s">
        <v>166</v>
      </c>
      <c r="B1690" s="36" t="s">
        <v>166</v>
      </c>
      <c r="C1690" s="36" t="s">
        <v>1767</v>
      </c>
      <c r="D1690" s="30" t="s">
        <v>166</v>
      </c>
      <c r="E1690" s="37" t="s">
        <v>166</v>
      </c>
      <c r="F1690" s="44" t="s">
        <v>166</v>
      </c>
      <c r="G1690" s="33" t="s">
        <v>166</v>
      </c>
      <c r="H1690" s="33" t="s">
        <v>166</v>
      </c>
      <c r="I1690" s="30"/>
      <c r="J1690" s="18" t="s">
        <v>166</v>
      </c>
      <c r="K1690" s="36" t="s">
        <v>166</v>
      </c>
      <c r="L1690" s="21"/>
    </row>
    <row r="1691" spans="1:12" x14ac:dyDescent="0.25">
      <c r="A1691" s="28" t="s">
        <v>166</v>
      </c>
      <c r="B1691" s="36" t="s">
        <v>166</v>
      </c>
      <c r="C1691" s="36" t="s">
        <v>1767</v>
      </c>
      <c r="D1691" s="30" t="s">
        <v>166</v>
      </c>
      <c r="E1691" s="37" t="s">
        <v>166</v>
      </c>
      <c r="F1691" s="44" t="s">
        <v>166</v>
      </c>
      <c r="G1691" s="33" t="s">
        <v>166</v>
      </c>
      <c r="H1691" s="33" t="s">
        <v>166</v>
      </c>
      <c r="I1691" s="30"/>
      <c r="J1691" s="18" t="s">
        <v>166</v>
      </c>
      <c r="K1691" s="36" t="s">
        <v>166</v>
      </c>
      <c r="L1691" s="21"/>
    </row>
    <row r="1692" spans="1:12" x14ac:dyDescent="0.25">
      <c r="A1692" s="28" t="s">
        <v>166</v>
      </c>
      <c r="B1692" s="36" t="s">
        <v>166</v>
      </c>
      <c r="C1692" s="36" t="s">
        <v>1767</v>
      </c>
      <c r="D1692" s="30" t="s">
        <v>166</v>
      </c>
      <c r="E1692" s="37" t="s">
        <v>166</v>
      </c>
      <c r="F1692" s="44" t="s">
        <v>166</v>
      </c>
      <c r="G1692" s="33" t="s">
        <v>166</v>
      </c>
      <c r="H1692" s="33" t="s">
        <v>166</v>
      </c>
      <c r="I1692" s="30"/>
      <c r="J1692" s="18" t="s">
        <v>166</v>
      </c>
      <c r="K1692" s="36" t="s">
        <v>166</v>
      </c>
      <c r="L1692" s="21"/>
    </row>
    <row r="1693" spans="1:12" x14ac:dyDescent="0.25">
      <c r="A1693" s="28" t="s">
        <v>166</v>
      </c>
      <c r="B1693" s="36" t="s">
        <v>166</v>
      </c>
      <c r="C1693" s="36" t="s">
        <v>1767</v>
      </c>
      <c r="D1693" s="30" t="s">
        <v>166</v>
      </c>
      <c r="E1693" s="37" t="s">
        <v>166</v>
      </c>
      <c r="F1693" s="44" t="s">
        <v>166</v>
      </c>
      <c r="G1693" s="33" t="s">
        <v>166</v>
      </c>
      <c r="H1693" s="33" t="s">
        <v>166</v>
      </c>
      <c r="I1693" s="30"/>
      <c r="J1693" s="18" t="s">
        <v>166</v>
      </c>
      <c r="K1693" s="36" t="s">
        <v>166</v>
      </c>
      <c r="L1693" s="21"/>
    </row>
    <row r="1694" spans="1:12" x14ac:dyDescent="0.25">
      <c r="A1694" s="28" t="s">
        <v>166</v>
      </c>
      <c r="B1694" s="36" t="s">
        <v>166</v>
      </c>
      <c r="C1694" s="36" t="s">
        <v>1767</v>
      </c>
      <c r="D1694" s="30" t="s">
        <v>166</v>
      </c>
      <c r="E1694" s="37" t="s">
        <v>166</v>
      </c>
      <c r="F1694" s="44" t="s">
        <v>166</v>
      </c>
      <c r="G1694" s="33" t="s">
        <v>166</v>
      </c>
      <c r="H1694" s="33" t="s">
        <v>166</v>
      </c>
      <c r="I1694" s="30"/>
      <c r="J1694" s="18" t="s">
        <v>166</v>
      </c>
      <c r="K1694" s="36" t="s">
        <v>166</v>
      </c>
      <c r="L1694" s="21"/>
    </row>
    <row r="1695" spans="1:12" x14ac:dyDescent="0.25">
      <c r="A1695" s="28" t="s">
        <v>166</v>
      </c>
      <c r="B1695" s="36" t="s">
        <v>166</v>
      </c>
      <c r="C1695" s="36" t="s">
        <v>1767</v>
      </c>
      <c r="D1695" s="30" t="s">
        <v>166</v>
      </c>
      <c r="E1695" s="37" t="s">
        <v>166</v>
      </c>
      <c r="F1695" s="44" t="s">
        <v>166</v>
      </c>
      <c r="G1695" s="33" t="s">
        <v>166</v>
      </c>
      <c r="H1695" s="33" t="s">
        <v>166</v>
      </c>
      <c r="I1695" s="30"/>
      <c r="J1695" s="18" t="s">
        <v>166</v>
      </c>
      <c r="K1695" s="36" t="s">
        <v>166</v>
      </c>
      <c r="L1695" s="21"/>
    </row>
    <row r="1696" spans="1:12" x14ac:dyDescent="0.25">
      <c r="A1696" s="28" t="s">
        <v>166</v>
      </c>
      <c r="B1696" s="36" t="s">
        <v>166</v>
      </c>
      <c r="C1696" s="36" t="s">
        <v>1767</v>
      </c>
      <c r="D1696" s="30" t="s">
        <v>166</v>
      </c>
      <c r="E1696" s="37" t="s">
        <v>166</v>
      </c>
      <c r="F1696" s="44" t="s">
        <v>166</v>
      </c>
      <c r="G1696" s="33" t="s">
        <v>166</v>
      </c>
      <c r="H1696" s="33" t="s">
        <v>166</v>
      </c>
      <c r="I1696" s="30"/>
      <c r="J1696" s="18" t="s">
        <v>166</v>
      </c>
      <c r="K1696" s="36" t="s">
        <v>166</v>
      </c>
      <c r="L1696" s="21"/>
    </row>
    <row r="1697" spans="1:12" x14ac:dyDescent="0.25">
      <c r="A1697" s="28" t="s">
        <v>166</v>
      </c>
      <c r="B1697" s="36" t="s">
        <v>166</v>
      </c>
      <c r="C1697" s="36" t="s">
        <v>1767</v>
      </c>
      <c r="D1697" s="30" t="s">
        <v>166</v>
      </c>
      <c r="E1697" s="37" t="s">
        <v>166</v>
      </c>
      <c r="F1697" s="44" t="s">
        <v>166</v>
      </c>
      <c r="G1697" s="33" t="s">
        <v>166</v>
      </c>
      <c r="H1697" s="33" t="s">
        <v>166</v>
      </c>
      <c r="I1697" s="30"/>
      <c r="J1697" s="18" t="s">
        <v>166</v>
      </c>
      <c r="K1697" s="36" t="s">
        <v>166</v>
      </c>
      <c r="L1697" s="21"/>
    </row>
    <row r="1698" spans="1:12" x14ac:dyDescent="0.25">
      <c r="A1698" s="28" t="s">
        <v>166</v>
      </c>
      <c r="B1698" s="36" t="s">
        <v>166</v>
      </c>
      <c r="C1698" s="36" t="s">
        <v>1767</v>
      </c>
      <c r="D1698" s="30" t="s">
        <v>166</v>
      </c>
      <c r="E1698" s="37" t="s">
        <v>166</v>
      </c>
      <c r="F1698" s="44" t="s">
        <v>166</v>
      </c>
      <c r="G1698" s="33" t="s">
        <v>166</v>
      </c>
      <c r="H1698" s="33" t="s">
        <v>166</v>
      </c>
      <c r="I1698" s="30"/>
      <c r="J1698" s="18" t="s">
        <v>166</v>
      </c>
      <c r="K1698" s="36" t="s">
        <v>166</v>
      </c>
      <c r="L1698" s="21"/>
    </row>
    <row r="1699" spans="1:12" x14ac:dyDescent="0.25">
      <c r="A1699" s="28" t="s">
        <v>166</v>
      </c>
      <c r="B1699" s="36" t="s">
        <v>166</v>
      </c>
      <c r="C1699" s="36" t="s">
        <v>1767</v>
      </c>
      <c r="D1699" s="30" t="s">
        <v>166</v>
      </c>
      <c r="E1699" s="37" t="s">
        <v>166</v>
      </c>
      <c r="F1699" s="44" t="s">
        <v>166</v>
      </c>
      <c r="G1699" s="33" t="s">
        <v>166</v>
      </c>
      <c r="H1699" s="33" t="s">
        <v>166</v>
      </c>
      <c r="I1699" s="30"/>
      <c r="J1699" s="18" t="s">
        <v>166</v>
      </c>
      <c r="K1699" s="36" t="s">
        <v>166</v>
      </c>
      <c r="L1699" s="21"/>
    </row>
    <row r="1700" spans="1:12" x14ac:dyDescent="0.25">
      <c r="A1700" s="28" t="s">
        <v>166</v>
      </c>
      <c r="B1700" s="36" t="s">
        <v>166</v>
      </c>
      <c r="C1700" s="36" t="s">
        <v>1767</v>
      </c>
      <c r="D1700" s="30" t="s">
        <v>166</v>
      </c>
      <c r="E1700" s="37" t="s">
        <v>166</v>
      </c>
      <c r="F1700" s="44" t="s">
        <v>166</v>
      </c>
      <c r="G1700" s="33" t="s">
        <v>166</v>
      </c>
      <c r="H1700" s="33" t="s">
        <v>166</v>
      </c>
      <c r="I1700" s="30"/>
      <c r="J1700" s="18" t="s">
        <v>166</v>
      </c>
      <c r="K1700" s="36" t="s">
        <v>166</v>
      </c>
      <c r="L1700" s="21"/>
    </row>
    <row r="1701" spans="1:12" x14ac:dyDescent="0.25">
      <c r="A1701" s="28" t="s">
        <v>166</v>
      </c>
      <c r="B1701" s="36" t="s">
        <v>166</v>
      </c>
      <c r="C1701" s="36" t="s">
        <v>1767</v>
      </c>
      <c r="D1701" s="30" t="s">
        <v>166</v>
      </c>
      <c r="E1701" s="37" t="s">
        <v>166</v>
      </c>
      <c r="F1701" s="44" t="s">
        <v>166</v>
      </c>
      <c r="G1701" s="33" t="s">
        <v>166</v>
      </c>
      <c r="H1701" s="33" t="s">
        <v>166</v>
      </c>
      <c r="I1701" s="30"/>
      <c r="J1701" s="18" t="s">
        <v>166</v>
      </c>
      <c r="K1701" s="36" t="s">
        <v>166</v>
      </c>
      <c r="L1701" s="21"/>
    </row>
    <row r="1702" spans="1:12" x14ac:dyDescent="0.25">
      <c r="A1702" s="28" t="s">
        <v>166</v>
      </c>
      <c r="B1702" s="36" t="s">
        <v>166</v>
      </c>
      <c r="C1702" s="36" t="s">
        <v>1767</v>
      </c>
      <c r="D1702" s="30" t="s">
        <v>166</v>
      </c>
      <c r="E1702" s="37" t="s">
        <v>166</v>
      </c>
      <c r="F1702" s="44" t="s">
        <v>166</v>
      </c>
      <c r="G1702" s="33" t="s">
        <v>166</v>
      </c>
      <c r="H1702" s="33" t="s">
        <v>166</v>
      </c>
      <c r="I1702" s="30"/>
      <c r="J1702" s="18" t="s">
        <v>166</v>
      </c>
      <c r="K1702" s="36" t="s">
        <v>166</v>
      </c>
      <c r="L1702" s="21"/>
    </row>
    <row r="1703" spans="1:12" x14ac:dyDescent="0.25">
      <c r="A1703" s="28" t="s">
        <v>166</v>
      </c>
      <c r="B1703" s="36" t="s">
        <v>166</v>
      </c>
      <c r="C1703" s="36" t="s">
        <v>1767</v>
      </c>
      <c r="D1703" s="30" t="s">
        <v>166</v>
      </c>
      <c r="E1703" s="37" t="s">
        <v>166</v>
      </c>
      <c r="F1703" s="44" t="s">
        <v>166</v>
      </c>
      <c r="G1703" s="33" t="s">
        <v>166</v>
      </c>
      <c r="H1703" s="33" t="s">
        <v>166</v>
      </c>
      <c r="I1703" s="30"/>
      <c r="J1703" s="18" t="s">
        <v>166</v>
      </c>
      <c r="K1703" s="36" t="s">
        <v>166</v>
      </c>
      <c r="L1703" s="21"/>
    </row>
    <row r="1704" spans="1:12" x14ac:dyDescent="0.25">
      <c r="A1704" s="28" t="s">
        <v>166</v>
      </c>
      <c r="B1704" s="36" t="s">
        <v>166</v>
      </c>
      <c r="C1704" s="36" t="s">
        <v>1767</v>
      </c>
      <c r="D1704" s="30" t="s">
        <v>166</v>
      </c>
      <c r="E1704" s="37" t="s">
        <v>166</v>
      </c>
      <c r="F1704" s="44" t="s">
        <v>166</v>
      </c>
      <c r="G1704" s="33" t="s">
        <v>166</v>
      </c>
      <c r="H1704" s="33" t="s">
        <v>166</v>
      </c>
      <c r="I1704" s="30"/>
      <c r="J1704" s="18" t="s">
        <v>166</v>
      </c>
      <c r="K1704" s="36" t="s">
        <v>166</v>
      </c>
      <c r="L1704" s="21"/>
    </row>
    <row r="1705" spans="1:12" x14ac:dyDescent="0.25">
      <c r="A1705" s="28" t="s">
        <v>166</v>
      </c>
      <c r="B1705" s="36" t="s">
        <v>166</v>
      </c>
      <c r="C1705" s="36" t="s">
        <v>1767</v>
      </c>
      <c r="D1705" s="30" t="s">
        <v>166</v>
      </c>
      <c r="E1705" s="37" t="s">
        <v>166</v>
      </c>
      <c r="F1705" s="44" t="s">
        <v>166</v>
      </c>
      <c r="G1705" s="33" t="s">
        <v>166</v>
      </c>
      <c r="H1705" s="33" t="s">
        <v>166</v>
      </c>
      <c r="I1705" s="30"/>
      <c r="J1705" s="18" t="s">
        <v>166</v>
      </c>
      <c r="K1705" s="36" t="s">
        <v>166</v>
      </c>
      <c r="L1705" s="21"/>
    </row>
    <row r="1706" spans="1:12" x14ac:dyDescent="0.25">
      <c r="A1706" s="28" t="s">
        <v>166</v>
      </c>
      <c r="B1706" s="36" t="s">
        <v>166</v>
      </c>
      <c r="C1706" s="36" t="s">
        <v>1767</v>
      </c>
      <c r="D1706" s="30" t="s">
        <v>166</v>
      </c>
      <c r="E1706" s="37" t="s">
        <v>166</v>
      </c>
      <c r="F1706" s="44" t="s">
        <v>166</v>
      </c>
      <c r="G1706" s="33" t="s">
        <v>166</v>
      </c>
      <c r="H1706" s="33" t="s">
        <v>166</v>
      </c>
      <c r="I1706" s="30"/>
      <c r="J1706" s="18" t="s">
        <v>166</v>
      </c>
      <c r="K1706" s="36" t="s">
        <v>166</v>
      </c>
      <c r="L1706" s="21"/>
    </row>
    <row r="1707" spans="1:12" x14ac:dyDescent="0.25">
      <c r="A1707" s="28" t="s">
        <v>166</v>
      </c>
      <c r="B1707" s="36" t="s">
        <v>166</v>
      </c>
      <c r="C1707" s="36" t="s">
        <v>1767</v>
      </c>
      <c r="D1707" s="30" t="s">
        <v>166</v>
      </c>
      <c r="E1707" s="37" t="s">
        <v>166</v>
      </c>
      <c r="F1707" s="44" t="s">
        <v>166</v>
      </c>
      <c r="G1707" s="33" t="s">
        <v>166</v>
      </c>
      <c r="H1707" s="33" t="s">
        <v>166</v>
      </c>
      <c r="I1707" s="30"/>
      <c r="J1707" s="18" t="s">
        <v>166</v>
      </c>
      <c r="K1707" s="36" t="s">
        <v>166</v>
      </c>
      <c r="L1707" s="21"/>
    </row>
    <row r="1708" spans="1:12" x14ac:dyDescent="0.25">
      <c r="A1708" s="28" t="s">
        <v>166</v>
      </c>
      <c r="B1708" s="36" t="s">
        <v>166</v>
      </c>
      <c r="C1708" s="36" t="s">
        <v>1767</v>
      </c>
      <c r="D1708" s="30" t="s">
        <v>166</v>
      </c>
      <c r="E1708" s="37" t="s">
        <v>166</v>
      </c>
      <c r="F1708" s="44" t="s">
        <v>166</v>
      </c>
      <c r="G1708" s="33" t="s">
        <v>166</v>
      </c>
      <c r="H1708" s="33" t="s">
        <v>166</v>
      </c>
      <c r="I1708" s="30"/>
      <c r="J1708" s="18" t="s">
        <v>166</v>
      </c>
      <c r="K1708" s="36" t="s">
        <v>166</v>
      </c>
      <c r="L1708" s="21"/>
    </row>
    <row r="1709" spans="1:12" x14ac:dyDescent="0.25">
      <c r="A1709" s="28" t="s">
        <v>166</v>
      </c>
      <c r="B1709" s="36" t="s">
        <v>166</v>
      </c>
      <c r="C1709" s="36" t="s">
        <v>1767</v>
      </c>
      <c r="D1709" s="30" t="s">
        <v>166</v>
      </c>
      <c r="E1709" s="37" t="s">
        <v>166</v>
      </c>
      <c r="F1709" s="44" t="s">
        <v>166</v>
      </c>
      <c r="G1709" s="33" t="s">
        <v>166</v>
      </c>
      <c r="H1709" s="33" t="s">
        <v>166</v>
      </c>
      <c r="I1709" s="30"/>
      <c r="J1709" s="18" t="s">
        <v>166</v>
      </c>
      <c r="K1709" s="36" t="s">
        <v>166</v>
      </c>
      <c r="L1709" s="21"/>
    </row>
    <row r="1710" spans="1:12" x14ac:dyDescent="0.25">
      <c r="A1710" s="28" t="s">
        <v>166</v>
      </c>
      <c r="B1710" s="36" t="s">
        <v>166</v>
      </c>
      <c r="C1710" s="36" t="s">
        <v>1767</v>
      </c>
      <c r="D1710" s="30" t="s">
        <v>166</v>
      </c>
      <c r="E1710" s="37" t="s">
        <v>166</v>
      </c>
      <c r="F1710" s="44" t="s">
        <v>166</v>
      </c>
      <c r="G1710" s="33" t="s">
        <v>166</v>
      </c>
      <c r="H1710" s="33" t="s">
        <v>166</v>
      </c>
      <c r="I1710" s="30"/>
      <c r="J1710" s="18" t="s">
        <v>166</v>
      </c>
      <c r="K1710" s="36" t="s">
        <v>166</v>
      </c>
      <c r="L1710" s="21"/>
    </row>
    <row r="1711" spans="1:12" x14ac:dyDescent="0.25">
      <c r="A1711" s="28" t="s">
        <v>166</v>
      </c>
      <c r="B1711" s="36" t="s">
        <v>166</v>
      </c>
      <c r="C1711" s="36" t="s">
        <v>1767</v>
      </c>
      <c r="D1711" s="30" t="s">
        <v>166</v>
      </c>
      <c r="E1711" s="37" t="s">
        <v>166</v>
      </c>
      <c r="F1711" s="44" t="s">
        <v>166</v>
      </c>
      <c r="G1711" s="33" t="s">
        <v>166</v>
      </c>
      <c r="H1711" s="33" t="s">
        <v>166</v>
      </c>
      <c r="I1711" s="30"/>
      <c r="J1711" s="18" t="s">
        <v>166</v>
      </c>
      <c r="K1711" s="36" t="s">
        <v>166</v>
      </c>
      <c r="L1711" s="21"/>
    </row>
    <row r="1712" spans="1:12" x14ac:dyDescent="0.25">
      <c r="A1712" s="28" t="s">
        <v>166</v>
      </c>
      <c r="B1712" s="36" t="s">
        <v>166</v>
      </c>
      <c r="C1712" s="36" t="s">
        <v>1767</v>
      </c>
      <c r="D1712" s="30" t="s">
        <v>166</v>
      </c>
      <c r="E1712" s="37" t="s">
        <v>166</v>
      </c>
      <c r="F1712" s="44" t="s">
        <v>166</v>
      </c>
      <c r="G1712" s="33" t="s">
        <v>166</v>
      </c>
      <c r="H1712" s="33" t="s">
        <v>166</v>
      </c>
      <c r="I1712" s="30"/>
      <c r="J1712" s="18" t="s">
        <v>166</v>
      </c>
      <c r="K1712" s="36" t="s">
        <v>166</v>
      </c>
      <c r="L1712" s="21"/>
    </row>
    <row r="1713" spans="1:12" x14ac:dyDescent="0.25">
      <c r="A1713" s="28" t="s">
        <v>166</v>
      </c>
      <c r="B1713" s="36" t="s">
        <v>166</v>
      </c>
      <c r="C1713" s="36" t="s">
        <v>1767</v>
      </c>
      <c r="D1713" s="30" t="s">
        <v>166</v>
      </c>
      <c r="E1713" s="37" t="s">
        <v>166</v>
      </c>
      <c r="F1713" s="44" t="s">
        <v>166</v>
      </c>
      <c r="G1713" s="33" t="s">
        <v>166</v>
      </c>
      <c r="H1713" s="33" t="s">
        <v>166</v>
      </c>
      <c r="I1713" s="30"/>
      <c r="J1713" s="18" t="s">
        <v>166</v>
      </c>
      <c r="K1713" s="36" t="s">
        <v>166</v>
      </c>
      <c r="L1713" s="21"/>
    </row>
    <row r="1714" spans="1:12" x14ac:dyDescent="0.25">
      <c r="A1714" s="28" t="s">
        <v>166</v>
      </c>
      <c r="B1714" s="36" t="s">
        <v>166</v>
      </c>
      <c r="C1714" s="36" t="s">
        <v>1767</v>
      </c>
      <c r="D1714" s="30" t="s">
        <v>166</v>
      </c>
      <c r="E1714" s="37" t="s">
        <v>166</v>
      </c>
      <c r="F1714" s="44" t="s">
        <v>166</v>
      </c>
      <c r="G1714" s="33" t="s">
        <v>166</v>
      </c>
      <c r="H1714" s="33" t="s">
        <v>166</v>
      </c>
      <c r="I1714" s="30"/>
      <c r="J1714" s="18" t="s">
        <v>166</v>
      </c>
      <c r="K1714" s="36" t="s">
        <v>166</v>
      </c>
      <c r="L1714" s="21"/>
    </row>
    <row r="1715" spans="1:12" x14ac:dyDescent="0.25">
      <c r="A1715" s="28" t="s">
        <v>166</v>
      </c>
      <c r="B1715" s="36" t="s">
        <v>166</v>
      </c>
      <c r="C1715" s="36" t="s">
        <v>1767</v>
      </c>
      <c r="D1715" s="30" t="s">
        <v>166</v>
      </c>
      <c r="E1715" s="37" t="s">
        <v>166</v>
      </c>
      <c r="F1715" s="44" t="s">
        <v>166</v>
      </c>
      <c r="G1715" s="33" t="s">
        <v>166</v>
      </c>
      <c r="H1715" s="33" t="s">
        <v>166</v>
      </c>
      <c r="I1715" s="30"/>
      <c r="J1715" s="18" t="s">
        <v>166</v>
      </c>
      <c r="K1715" s="36" t="s">
        <v>166</v>
      </c>
      <c r="L1715" s="21"/>
    </row>
    <row r="1716" spans="1:12" x14ac:dyDescent="0.25">
      <c r="A1716" s="28" t="s">
        <v>166</v>
      </c>
      <c r="B1716" s="36" t="s">
        <v>166</v>
      </c>
      <c r="C1716" s="36" t="s">
        <v>1767</v>
      </c>
      <c r="D1716" s="30" t="s">
        <v>166</v>
      </c>
      <c r="E1716" s="37" t="s">
        <v>166</v>
      </c>
      <c r="F1716" s="44" t="s">
        <v>166</v>
      </c>
      <c r="G1716" s="33" t="s">
        <v>166</v>
      </c>
      <c r="H1716" s="33" t="s">
        <v>166</v>
      </c>
      <c r="I1716" s="30"/>
      <c r="J1716" s="18" t="s">
        <v>166</v>
      </c>
      <c r="K1716" s="36" t="s">
        <v>166</v>
      </c>
      <c r="L1716" s="21"/>
    </row>
    <row r="1717" spans="1:12" x14ac:dyDescent="0.25">
      <c r="A1717" s="28" t="s">
        <v>166</v>
      </c>
      <c r="B1717" s="36" t="s">
        <v>166</v>
      </c>
      <c r="C1717" s="36" t="s">
        <v>1767</v>
      </c>
      <c r="D1717" s="30" t="s">
        <v>166</v>
      </c>
      <c r="E1717" s="37" t="s">
        <v>166</v>
      </c>
      <c r="F1717" s="44" t="s">
        <v>166</v>
      </c>
      <c r="G1717" s="33" t="s">
        <v>166</v>
      </c>
      <c r="H1717" s="33" t="s">
        <v>166</v>
      </c>
      <c r="I1717" s="30"/>
      <c r="J1717" s="18" t="s">
        <v>166</v>
      </c>
      <c r="K1717" s="36" t="s">
        <v>166</v>
      </c>
      <c r="L1717" s="21"/>
    </row>
    <row r="1718" spans="1:12" x14ac:dyDescent="0.25">
      <c r="A1718" s="28" t="s">
        <v>166</v>
      </c>
      <c r="B1718" s="36" t="s">
        <v>166</v>
      </c>
      <c r="C1718" s="36" t="s">
        <v>1767</v>
      </c>
      <c r="D1718" s="30" t="s">
        <v>166</v>
      </c>
      <c r="E1718" s="37" t="s">
        <v>166</v>
      </c>
      <c r="F1718" s="44" t="s">
        <v>166</v>
      </c>
      <c r="G1718" s="33" t="s">
        <v>166</v>
      </c>
      <c r="H1718" s="33" t="s">
        <v>166</v>
      </c>
      <c r="I1718" s="30"/>
      <c r="J1718" s="18" t="s">
        <v>166</v>
      </c>
      <c r="K1718" s="36" t="s">
        <v>166</v>
      </c>
      <c r="L1718" s="21"/>
    </row>
    <row r="1719" spans="1:12" x14ac:dyDescent="0.25">
      <c r="A1719" s="28" t="s">
        <v>166</v>
      </c>
      <c r="B1719" s="36" t="s">
        <v>166</v>
      </c>
      <c r="C1719" s="36" t="s">
        <v>1767</v>
      </c>
      <c r="D1719" s="30" t="s">
        <v>166</v>
      </c>
      <c r="E1719" s="37" t="s">
        <v>166</v>
      </c>
      <c r="F1719" s="44" t="s">
        <v>166</v>
      </c>
      <c r="G1719" s="33" t="s">
        <v>166</v>
      </c>
      <c r="H1719" s="33" t="s">
        <v>166</v>
      </c>
      <c r="I1719" s="30"/>
      <c r="J1719" s="18" t="s">
        <v>166</v>
      </c>
      <c r="K1719" s="36" t="s">
        <v>166</v>
      </c>
      <c r="L1719" s="21"/>
    </row>
    <row r="1720" spans="1:12" x14ac:dyDescent="0.25">
      <c r="A1720" s="28" t="s">
        <v>166</v>
      </c>
      <c r="B1720" s="36" t="s">
        <v>166</v>
      </c>
      <c r="C1720" s="36" t="s">
        <v>1767</v>
      </c>
      <c r="D1720" s="30" t="s">
        <v>166</v>
      </c>
      <c r="E1720" s="37" t="s">
        <v>166</v>
      </c>
      <c r="F1720" s="44" t="s">
        <v>166</v>
      </c>
      <c r="G1720" s="33" t="s">
        <v>166</v>
      </c>
      <c r="H1720" s="33" t="s">
        <v>166</v>
      </c>
      <c r="I1720" s="30"/>
      <c r="J1720" s="18" t="s">
        <v>166</v>
      </c>
      <c r="K1720" s="36" t="s">
        <v>166</v>
      </c>
      <c r="L1720" s="21"/>
    </row>
    <row r="1721" spans="1:12" x14ac:dyDescent="0.25">
      <c r="A1721" s="28" t="s">
        <v>166</v>
      </c>
      <c r="B1721" s="36" t="s">
        <v>166</v>
      </c>
      <c r="C1721" s="36" t="s">
        <v>1767</v>
      </c>
      <c r="D1721" s="30" t="s">
        <v>166</v>
      </c>
      <c r="E1721" s="37" t="s">
        <v>166</v>
      </c>
      <c r="F1721" s="44" t="s">
        <v>166</v>
      </c>
      <c r="G1721" s="33" t="s">
        <v>166</v>
      </c>
      <c r="H1721" s="33" t="s">
        <v>166</v>
      </c>
      <c r="I1721" s="30"/>
      <c r="J1721" s="18" t="s">
        <v>166</v>
      </c>
      <c r="K1721" s="36" t="s">
        <v>166</v>
      </c>
      <c r="L1721" s="21"/>
    </row>
    <row r="1722" spans="1:12" x14ac:dyDescent="0.25">
      <c r="A1722" s="28" t="s">
        <v>166</v>
      </c>
      <c r="B1722" s="36" t="s">
        <v>166</v>
      </c>
      <c r="C1722" s="36" t="s">
        <v>1767</v>
      </c>
      <c r="D1722" s="30" t="s">
        <v>166</v>
      </c>
      <c r="E1722" s="37" t="s">
        <v>166</v>
      </c>
      <c r="F1722" s="44" t="s">
        <v>166</v>
      </c>
      <c r="G1722" s="33" t="s">
        <v>166</v>
      </c>
      <c r="H1722" s="33" t="s">
        <v>166</v>
      </c>
      <c r="I1722" s="30"/>
      <c r="J1722" s="18" t="s">
        <v>166</v>
      </c>
      <c r="K1722" s="36" t="s">
        <v>166</v>
      </c>
      <c r="L1722" s="21"/>
    </row>
    <row r="1723" spans="1:12" x14ac:dyDescent="0.25">
      <c r="A1723" s="28" t="s">
        <v>166</v>
      </c>
      <c r="B1723" s="36" t="s">
        <v>166</v>
      </c>
      <c r="C1723" s="36" t="s">
        <v>1767</v>
      </c>
      <c r="D1723" s="30" t="s">
        <v>166</v>
      </c>
      <c r="E1723" s="37" t="s">
        <v>166</v>
      </c>
      <c r="F1723" s="44" t="s">
        <v>166</v>
      </c>
      <c r="G1723" s="33" t="s">
        <v>166</v>
      </c>
      <c r="H1723" s="33" t="s">
        <v>166</v>
      </c>
      <c r="I1723" s="30"/>
      <c r="J1723" s="18" t="s">
        <v>166</v>
      </c>
      <c r="K1723" s="36" t="s">
        <v>166</v>
      </c>
      <c r="L1723" s="21"/>
    </row>
    <row r="1724" spans="1:12" x14ac:dyDescent="0.25">
      <c r="A1724" s="28" t="s">
        <v>166</v>
      </c>
      <c r="B1724" s="36" t="s">
        <v>166</v>
      </c>
      <c r="C1724" s="36" t="s">
        <v>1767</v>
      </c>
      <c r="D1724" s="30" t="s">
        <v>166</v>
      </c>
      <c r="E1724" s="37" t="s">
        <v>166</v>
      </c>
      <c r="F1724" s="44" t="s">
        <v>166</v>
      </c>
      <c r="G1724" s="33" t="s">
        <v>166</v>
      </c>
      <c r="H1724" s="33" t="s">
        <v>166</v>
      </c>
      <c r="I1724" s="30"/>
      <c r="J1724" s="18" t="s">
        <v>166</v>
      </c>
      <c r="K1724" s="36" t="s">
        <v>166</v>
      </c>
      <c r="L1724" s="21"/>
    </row>
    <row r="1725" spans="1:12" x14ac:dyDescent="0.25">
      <c r="A1725" s="28" t="s">
        <v>166</v>
      </c>
      <c r="B1725" s="36" t="s">
        <v>166</v>
      </c>
      <c r="C1725" s="36" t="s">
        <v>1767</v>
      </c>
      <c r="D1725" s="30" t="s">
        <v>166</v>
      </c>
      <c r="E1725" s="37" t="s">
        <v>166</v>
      </c>
      <c r="F1725" s="44" t="s">
        <v>166</v>
      </c>
      <c r="G1725" s="33" t="s">
        <v>166</v>
      </c>
      <c r="H1725" s="33" t="s">
        <v>166</v>
      </c>
      <c r="I1725" s="30"/>
      <c r="J1725" s="18" t="s">
        <v>166</v>
      </c>
      <c r="K1725" s="36" t="s">
        <v>166</v>
      </c>
      <c r="L1725" s="21"/>
    </row>
    <row r="1726" spans="1:12" x14ac:dyDescent="0.25">
      <c r="A1726" s="28" t="s">
        <v>166</v>
      </c>
      <c r="B1726" s="36" t="s">
        <v>166</v>
      </c>
      <c r="C1726" s="36" t="s">
        <v>1767</v>
      </c>
      <c r="D1726" s="30" t="s">
        <v>166</v>
      </c>
      <c r="E1726" s="37" t="s">
        <v>166</v>
      </c>
      <c r="F1726" s="44" t="s">
        <v>166</v>
      </c>
      <c r="G1726" s="33" t="s">
        <v>166</v>
      </c>
      <c r="H1726" s="33" t="s">
        <v>166</v>
      </c>
      <c r="I1726" s="30"/>
      <c r="J1726" s="18" t="s">
        <v>166</v>
      </c>
      <c r="K1726" s="36" t="s">
        <v>166</v>
      </c>
      <c r="L1726" s="21"/>
    </row>
    <row r="1727" spans="1:12" x14ac:dyDescent="0.25">
      <c r="A1727" s="28" t="s">
        <v>166</v>
      </c>
      <c r="B1727" s="36" t="s">
        <v>166</v>
      </c>
      <c r="C1727" s="36" t="s">
        <v>1767</v>
      </c>
      <c r="D1727" s="30" t="s">
        <v>166</v>
      </c>
      <c r="E1727" s="37" t="s">
        <v>166</v>
      </c>
      <c r="F1727" s="44" t="s">
        <v>166</v>
      </c>
      <c r="G1727" s="33" t="s">
        <v>166</v>
      </c>
      <c r="H1727" s="33" t="s">
        <v>166</v>
      </c>
      <c r="I1727" s="30"/>
      <c r="J1727" s="18" t="s">
        <v>166</v>
      </c>
      <c r="K1727" s="36" t="s">
        <v>166</v>
      </c>
      <c r="L1727" s="21"/>
    </row>
    <row r="1728" spans="1:12" x14ac:dyDescent="0.25">
      <c r="A1728" s="28" t="s">
        <v>166</v>
      </c>
      <c r="B1728" s="36" t="s">
        <v>166</v>
      </c>
      <c r="C1728" s="36" t="s">
        <v>1767</v>
      </c>
      <c r="D1728" s="30" t="s">
        <v>166</v>
      </c>
      <c r="E1728" s="37" t="s">
        <v>166</v>
      </c>
      <c r="F1728" s="44" t="s">
        <v>166</v>
      </c>
      <c r="G1728" s="33" t="s">
        <v>166</v>
      </c>
      <c r="H1728" s="33" t="s">
        <v>166</v>
      </c>
      <c r="I1728" s="30"/>
      <c r="J1728" s="18" t="s">
        <v>166</v>
      </c>
      <c r="K1728" s="36" t="s">
        <v>166</v>
      </c>
      <c r="L1728" s="21"/>
    </row>
    <row r="1729" spans="1:12" x14ac:dyDescent="0.25">
      <c r="A1729" s="28" t="s">
        <v>166</v>
      </c>
      <c r="B1729" s="36" t="s">
        <v>166</v>
      </c>
      <c r="C1729" s="36" t="s">
        <v>1767</v>
      </c>
      <c r="D1729" s="30" t="s">
        <v>166</v>
      </c>
      <c r="E1729" s="37" t="s">
        <v>166</v>
      </c>
      <c r="F1729" s="44" t="s">
        <v>166</v>
      </c>
      <c r="G1729" s="33" t="s">
        <v>166</v>
      </c>
      <c r="H1729" s="33" t="s">
        <v>166</v>
      </c>
      <c r="I1729" s="30"/>
      <c r="J1729" s="18" t="s">
        <v>166</v>
      </c>
      <c r="K1729" s="36" t="s">
        <v>166</v>
      </c>
      <c r="L1729" s="21"/>
    </row>
    <row r="1730" spans="1:12" x14ac:dyDescent="0.25">
      <c r="A1730" s="28" t="s">
        <v>166</v>
      </c>
      <c r="B1730" s="36" t="s">
        <v>166</v>
      </c>
      <c r="C1730" s="36" t="s">
        <v>1767</v>
      </c>
      <c r="D1730" s="30" t="s">
        <v>166</v>
      </c>
      <c r="E1730" s="37" t="s">
        <v>166</v>
      </c>
      <c r="F1730" s="44" t="s">
        <v>166</v>
      </c>
      <c r="G1730" s="33" t="s">
        <v>166</v>
      </c>
      <c r="H1730" s="33" t="s">
        <v>166</v>
      </c>
      <c r="I1730" s="30"/>
      <c r="J1730" s="18" t="s">
        <v>166</v>
      </c>
      <c r="K1730" s="36" t="s">
        <v>166</v>
      </c>
      <c r="L1730" s="21"/>
    </row>
    <row r="1731" spans="1:12" x14ac:dyDescent="0.25">
      <c r="A1731" s="28" t="s">
        <v>166</v>
      </c>
      <c r="B1731" s="36" t="s">
        <v>166</v>
      </c>
      <c r="C1731" s="36" t="s">
        <v>1767</v>
      </c>
      <c r="D1731" s="30" t="s">
        <v>166</v>
      </c>
      <c r="E1731" s="37" t="s">
        <v>166</v>
      </c>
      <c r="F1731" s="44" t="s">
        <v>166</v>
      </c>
      <c r="G1731" s="33" t="s">
        <v>166</v>
      </c>
      <c r="H1731" s="33" t="s">
        <v>166</v>
      </c>
      <c r="I1731" s="30"/>
      <c r="J1731" s="18" t="s">
        <v>166</v>
      </c>
      <c r="K1731" s="36" t="s">
        <v>166</v>
      </c>
      <c r="L1731" s="21"/>
    </row>
    <row r="1732" spans="1:12" x14ac:dyDescent="0.25">
      <c r="A1732" s="28" t="s">
        <v>166</v>
      </c>
      <c r="B1732" s="36" t="s">
        <v>166</v>
      </c>
      <c r="C1732" s="36" t="s">
        <v>1767</v>
      </c>
      <c r="D1732" s="30" t="s">
        <v>166</v>
      </c>
      <c r="E1732" s="37" t="s">
        <v>166</v>
      </c>
      <c r="F1732" s="44" t="s">
        <v>166</v>
      </c>
      <c r="G1732" s="33" t="s">
        <v>166</v>
      </c>
      <c r="H1732" s="33" t="s">
        <v>166</v>
      </c>
      <c r="I1732" s="30"/>
      <c r="J1732" s="18" t="s">
        <v>166</v>
      </c>
      <c r="K1732" s="36" t="s">
        <v>166</v>
      </c>
      <c r="L1732" s="21"/>
    </row>
    <row r="1733" spans="1:12" x14ac:dyDescent="0.25">
      <c r="A1733" s="28" t="s">
        <v>166</v>
      </c>
      <c r="B1733" s="36" t="s">
        <v>166</v>
      </c>
      <c r="C1733" s="36" t="s">
        <v>1767</v>
      </c>
      <c r="D1733" s="30" t="s">
        <v>166</v>
      </c>
      <c r="E1733" s="37" t="s">
        <v>166</v>
      </c>
      <c r="F1733" s="44" t="s">
        <v>166</v>
      </c>
      <c r="G1733" s="33" t="s">
        <v>166</v>
      </c>
      <c r="H1733" s="33" t="s">
        <v>166</v>
      </c>
      <c r="I1733" s="30"/>
      <c r="J1733" s="18" t="s">
        <v>166</v>
      </c>
      <c r="K1733" s="36" t="s">
        <v>166</v>
      </c>
      <c r="L1733" s="21"/>
    </row>
    <row r="1734" spans="1:12" x14ac:dyDescent="0.25">
      <c r="A1734" s="28" t="s">
        <v>166</v>
      </c>
      <c r="B1734" s="36" t="s">
        <v>166</v>
      </c>
      <c r="C1734" s="36" t="s">
        <v>1767</v>
      </c>
      <c r="D1734" s="30" t="s">
        <v>166</v>
      </c>
      <c r="E1734" s="37" t="s">
        <v>166</v>
      </c>
      <c r="F1734" s="44" t="s">
        <v>166</v>
      </c>
      <c r="G1734" s="33" t="s">
        <v>166</v>
      </c>
      <c r="H1734" s="33" t="s">
        <v>166</v>
      </c>
      <c r="I1734" s="30"/>
      <c r="J1734" s="18" t="s">
        <v>166</v>
      </c>
      <c r="K1734" s="36" t="s">
        <v>166</v>
      </c>
      <c r="L1734" s="21"/>
    </row>
    <row r="1735" spans="1:12" x14ac:dyDescent="0.25">
      <c r="A1735" s="28" t="s">
        <v>166</v>
      </c>
      <c r="B1735" s="36" t="s">
        <v>166</v>
      </c>
      <c r="C1735" s="36" t="s">
        <v>1767</v>
      </c>
      <c r="D1735" s="30" t="s">
        <v>166</v>
      </c>
      <c r="E1735" s="37" t="s">
        <v>166</v>
      </c>
      <c r="F1735" s="44" t="s">
        <v>166</v>
      </c>
      <c r="G1735" s="33" t="s">
        <v>166</v>
      </c>
      <c r="H1735" s="33" t="s">
        <v>166</v>
      </c>
      <c r="I1735" s="30"/>
      <c r="J1735" s="18" t="s">
        <v>166</v>
      </c>
      <c r="K1735" s="36" t="s">
        <v>166</v>
      </c>
      <c r="L1735" s="21"/>
    </row>
    <row r="1736" spans="1:12" x14ac:dyDescent="0.25">
      <c r="A1736" s="28" t="s">
        <v>166</v>
      </c>
      <c r="B1736" s="36" t="s">
        <v>166</v>
      </c>
      <c r="C1736" s="36" t="s">
        <v>1767</v>
      </c>
      <c r="D1736" s="30" t="s">
        <v>166</v>
      </c>
      <c r="E1736" s="37" t="s">
        <v>166</v>
      </c>
      <c r="F1736" s="44" t="s">
        <v>166</v>
      </c>
      <c r="G1736" s="33" t="s">
        <v>166</v>
      </c>
      <c r="H1736" s="33" t="s">
        <v>166</v>
      </c>
      <c r="I1736" s="30"/>
      <c r="J1736" s="18" t="s">
        <v>166</v>
      </c>
      <c r="K1736" s="36" t="s">
        <v>166</v>
      </c>
      <c r="L1736" s="21"/>
    </row>
    <row r="1737" spans="1:12" x14ac:dyDescent="0.25">
      <c r="A1737" s="28" t="s">
        <v>166</v>
      </c>
      <c r="B1737" s="36" t="s">
        <v>166</v>
      </c>
      <c r="C1737" s="36" t="s">
        <v>1767</v>
      </c>
      <c r="D1737" s="30" t="s">
        <v>166</v>
      </c>
      <c r="E1737" s="37" t="s">
        <v>166</v>
      </c>
      <c r="F1737" s="44" t="s">
        <v>166</v>
      </c>
      <c r="G1737" s="33" t="s">
        <v>166</v>
      </c>
      <c r="H1737" s="33" t="s">
        <v>166</v>
      </c>
      <c r="I1737" s="30"/>
      <c r="J1737" s="18" t="s">
        <v>166</v>
      </c>
      <c r="K1737" s="36" t="s">
        <v>166</v>
      </c>
      <c r="L1737" s="21"/>
    </row>
    <row r="1738" spans="1:12" x14ac:dyDescent="0.25">
      <c r="A1738" s="28" t="s">
        <v>166</v>
      </c>
      <c r="B1738" s="36" t="s">
        <v>166</v>
      </c>
      <c r="C1738" s="36" t="s">
        <v>1767</v>
      </c>
      <c r="D1738" s="30" t="s">
        <v>166</v>
      </c>
      <c r="E1738" s="37" t="s">
        <v>166</v>
      </c>
      <c r="F1738" s="44" t="s">
        <v>166</v>
      </c>
      <c r="G1738" s="33" t="s">
        <v>166</v>
      </c>
      <c r="H1738" s="33" t="s">
        <v>166</v>
      </c>
      <c r="I1738" s="30"/>
      <c r="J1738" s="18" t="s">
        <v>166</v>
      </c>
      <c r="K1738" s="36" t="s">
        <v>166</v>
      </c>
      <c r="L1738" s="21"/>
    </row>
    <row r="1739" spans="1:12" x14ac:dyDescent="0.25">
      <c r="A1739" s="28" t="s">
        <v>166</v>
      </c>
      <c r="B1739" s="36" t="s">
        <v>166</v>
      </c>
      <c r="C1739" s="36" t="s">
        <v>1767</v>
      </c>
      <c r="D1739" s="30" t="s">
        <v>166</v>
      </c>
      <c r="E1739" s="37" t="s">
        <v>166</v>
      </c>
      <c r="F1739" s="44" t="s">
        <v>166</v>
      </c>
      <c r="G1739" s="33" t="s">
        <v>166</v>
      </c>
      <c r="H1739" s="33" t="s">
        <v>166</v>
      </c>
      <c r="I1739" s="30"/>
      <c r="J1739" s="18" t="s">
        <v>166</v>
      </c>
      <c r="K1739" s="36" t="s">
        <v>166</v>
      </c>
      <c r="L1739" s="21"/>
    </row>
    <row r="1740" spans="1:12" x14ac:dyDescent="0.25">
      <c r="A1740" s="28" t="s">
        <v>166</v>
      </c>
      <c r="B1740" s="36" t="s">
        <v>166</v>
      </c>
      <c r="C1740" s="36" t="s">
        <v>1767</v>
      </c>
      <c r="D1740" s="30" t="s">
        <v>166</v>
      </c>
      <c r="E1740" s="37" t="s">
        <v>166</v>
      </c>
      <c r="F1740" s="44" t="s">
        <v>166</v>
      </c>
      <c r="G1740" s="33" t="s">
        <v>166</v>
      </c>
      <c r="H1740" s="33" t="s">
        <v>166</v>
      </c>
      <c r="I1740" s="30"/>
      <c r="J1740" s="18" t="s">
        <v>166</v>
      </c>
      <c r="K1740" s="36" t="s">
        <v>166</v>
      </c>
      <c r="L1740" s="21"/>
    </row>
    <row r="1741" spans="1:12" x14ac:dyDescent="0.25">
      <c r="A1741" s="28" t="s">
        <v>166</v>
      </c>
      <c r="B1741" s="36" t="s">
        <v>166</v>
      </c>
      <c r="C1741" s="36" t="s">
        <v>1767</v>
      </c>
      <c r="D1741" s="30" t="s">
        <v>166</v>
      </c>
      <c r="E1741" s="37" t="s">
        <v>166</v>
      </c>
      <c r="F1741" s="44" t="s">
        <v>166</v>
      </c>
      <c r="G1741" s="33" t="s">
        <v>166</v>
      </c>
      <c r="H1741" s="33" t="s">
        <v>166</v>
      </c>
      <c r="I1741" s="30"/>
      <c r="J1741" s="18" t="s">
        <v>166</v>
      </c>
      <c r="K1741" s="36" t="s">
        <v>166</v>
      </c>
      <c r="L1741" s="21"/>
    </row>
    <row r="1742" spans="1:12" x14ac:dyDescent="0.25">
      <c r="A1742" s="28" t="s">
        <v>166</v>
      </c>
      <c r="B1742" s="36" t="s">
        <v>166</v>
      </c>
      <c r="C1742" s="36" t="s">
        <v>1767</v>
      </c>
      <c r="D1742" s="30" t="s">
        <v>166</v>
      </c>
      <c r="E1742" s="37" t="s">
        <v>166</v>
      </c>
      <c r="F1742" s="44" t="s">
        <v>166</v>
      </c>
      <c r="G1742" s="33" t="s">
        <v>166</v>
      </c>
      <c r="H1742" s="33" t="s">
        <v>166</v>
      </c>
      <c r="I1742" s="30"/>
      <c r="J1742" s="18" t="s">
        <v>166</v>
      </c>
      <c r="K1742" s="36" t="s">
        <v>166</v>
      </c>
      <c r="L1742" s="21"/>
    </row>
    <row r="1743" spans="1:12" x14ac:dyDescent="0.25">
      <c r="A1743" s="28" t="s">
        <v>166</v>
      </c>
      <c r="B1743" s="36" t="s">
        <v>166</v>
      </c>
      <c r="C1743" s="36" t="s">
        <v>1767</v>
      </c>
      <c r="D1743" s="30" t="s">
        <v>166</v>
      </c>
      <c r="E1743" s="37" t="s">
        <v>166</v>
      </c>
      <c r="F1743" s="44" t="s">
        <v>166</v>
      </c>
      <c r="G1743" s="33" t="s">
        <v>166</v>
      </c>
      <c r="H1743" s="33" t="s">
        <v>166</v>
      </c>
      <c r="I1743" s="30"/>
      <c r="J1743" s="18" t="s">
        <v>166</v>
      </c>
      <c r="K1743" s="36" t="s">
        <v>166</v>
      </c>
      <c r="L1743" s="21"/>
    </row>
    <row r="1744" spans="1:12" x14ac:dyDescent="0.25">
      <c r="A1744" s="28" t="s">
        <v>166</v>
      </c>
      <c r="B1744" s="36" t="s">
        <v>166</v>
      </c>
      <c r="C1744" s="36" t="s">
        <v>1767</v>
      </c>
      <c r="D1744" s="30" t="s">
        <v>166</v>
      </c>
      <c r="E1744" s="37" t="s">
        <v>166</v>
      </c>
      <c r="F1744" s="44" t="s">
        <v>166</v>
      </c>
      <c r="G1744" s="33" t="s">
        <v>166</v>
      </c>
      <c r="H1744" s="33" t="s">
        <v>166</v>
      </c>
      <c r="I1744" s="30"/>
      <c r="J1744" s="18" t="s">
        <v>166</v>
      </c>
      <c r="K1744" s="36" t="s">
        <v>166</v>
      </c>
      <c r="L1744" s="21"/>
    </row>
    <row r="1745" spans="1:12" x14ac:dyDescent="0.25">
      <c r="A1745" s="28" t="s">
        <v>166</v>
      </c>
      <c r="B1745" s="36" t="s">
        <v>166</v>
      </c>
      <c r="C1745" s="36" t="s">
        <v>1767</v>
      </c>
      <c r="D1745" s="30" t="s">
        <v>166</v>
      </c>
      <c r="E1745" s="37" t="s">
        <v>166</v>
      </c>
      <c r="F1745" s="44" t="s">
        <v>166</v>
      </c>
      <c r="G1745" s="33" t="s">
        <v>166</v>
      </c>
      <c r="H1745" s="33" t="s">
        <v>166</v>
      </c>
      <c r="I1745" s="30"/>
      <c r="J1745" s="18" t="s">
        <v>166</v>
      </c>
      <c r="K1745" s="36" t="s">
        <v>166</v>
      </c>
      <c r="L1745" s="21"/>
    </row>
    <row r="1746" spans="1:12" x14ac:dyDescent="0.25">
      <c r="A1746" s="28" t="s">
        <v>166</v>
      </c>
      <c r="B1746" s="36" t="s">
        <v>166</v>
      </c>
      <c r="C1746" s="36" t="s">
        <v>1767</v>
      </c>
      <c r="D1746" s="30" t="s">
        <v>166</v>
      </c>
      <c r="E1746" s="37" t="s">
        <v>166</v>
      </c>
      <c r="F1746" s="44" t="s">
        <v>166</v>
      </c>
      <c r="G1746" s="33" t="s">
        <v>166</v>
      </c>
      <c r="H1746" s="33" t="s">
        <v>166</v>
      </c>
      <c r="I1746" s="30"/>
      <c r="J1746" s="18" t="s">
        <v>166</v>
      </c>
      <c r="K1746" s="36" t="s">
        <v>166</v>
      </c>
      <c r="L1746" s="21"/>
    </row>
    <row r="1747" spans="1:12" x14ac:dyDescent="0.25">
      <c r="A1747" s="28" t="s">
        <v>166</v>
      </c>
      <c r="B1747" s="36" t="s">
        <v>166</v>
      </c>
      <c r="C1747" s="36" t="s">
        <v>1767</v>
      </c>
      <c r="D1747" s="30" t="s">
        <v>166</v>
      </c>
      <c r="E1747" s="37" t="s">
        <v>166</v>
      </c>
      <c r="F1747" s="44" t="s">
        <v>166</v>
      </c>
      <c r="G1747" s="33" t="s">
        <v>166</v>
      </c>
      <c r="H1747" s="33" t="s">
        <v>166</v>
      </c>
      <c r="I1747" s="30"/>
      <c r="J1747" s="18" t="s">
        <v>166</v>
      </c>
      <c r="K1747" s="36" t="s">
        <v>166</v>
      </c>
      <c r="L1747" s="21"/>
    </row>
    <row r="1748" spans="1:12" x14ac:dyDescent="0.25">
      <c r="A1748" s="28" t="s">
        <v>166</v>
      </c>
      <c r="B1748" s="36" t="s">
        <v>166</v>
      </c>
      <c r="C1748" s="36" t="s">
        <v>1767</v>
      </c>
      <c r="D1748" s="30" t="s">
        <v>166</v>
      </c>
      <c r="E1748" s="37" t="s">
        <v>166</v>
      </c>
      <c r="F1748" s="44" t="s">
        <v>166</v>
      </c>
      <c r="G1748" s="33" t="s">
        <v>166</v>
      </c>
      <c r="H1748" s="33" t="s">
        <v>166</v>
      </c>
      <c r="I1748" s="30"/>
      <c r="J1748" s="18" t="s">
        <v>166</v>
      </c>
      <c r="K1748" s="36" t="s">
        <v>166</v>
      </c>
      <c r="L1748" s="21"/>
    </row>
    <row r="1749" spans="1:12" x14ac:dyDescent="0.25">
      <c r="A1749" s="28" t="s">
        <v>166</v>
      </c>
      <c r="B1749" s="36" t="s">
        <v>166</v>
      </c>
      <c r="C1749" s="36" t="s">
        <v>1767</v>
      </c>
      <c r="D1749" s="30" t="s">
        <v>166</v>
      </c>
      <c r="E1749" s="37" t="s">
        <v>166</v>
      </c>
      <c r="F1749" s="44" t="s">
        <v>166</v>
      </c>
      <c r="G1749" s="33" t="s">
        <v>166</v>
      </c>
      <c r="H1749" s="33" t="s">
        <v>166</v>
      </c>
      <c r="I1749" s="30"/>
      <c r="J1749" s="18" t="s">
        <v>166</v>
      </c>
      <c r="K1749" s="36" t="s">
        <v>166</v>
      </c>
      <c r="L1749" s="21"/>
    </row>
    <row r="1750" spans="1:12" x14ac:dyDescent="0.25">
      <c r="A1750" s="28" t="s">
        <v>166</v>
      </c>
      <c r="B1750" s="36" t="s">
        <v>166</v>
      </c>
      <c r="C1750" s="36" t="s">
        <v>1767</v>
      </c>
      <c r="D1750" s="30" t="s">
        <v>166</v>
      </c>
      <c r="E1750" s="37" t="s">
        <v>166</v>
      </c>
      <c r="F1750" s="44" t="s">
        <v>166</v>
      </c>
      <c r="G1750" s="33" t="s">
        <v>166</v>
      </c>
      <c r="H1750" s="33" t="s">
        <v>166</v>
      </c>
      <c r="I1750" s="30"/>
      <c r="J1750" s="18" t="s">
        <v>166</v>
      </c>
      <c r="K1750" s="36" t="s">
        <v>166</v>
      </c>
      <c r="L1750" s="21"/>
    </row>
    <row r="1751" spans="1:12" x14ac:dyDescent="0.25">
      <c r="A1751" s="28" t="s">
        <v>166</v>
      </c>
      <c r="B1751" s="36" t="s">
        <v>166</v>
      </c>
      <c r="C1751" s="36" t="s">
        <v>1767</v>
      </c>
      <c r="D1751" s="30" t="s">
        <v>166</v>
      </c>
      <c r="E1751" s="37" t="s">
        <v>166</v>
      </c>
      <c r="F1751" s="44" t="s">
        <v>166</v>
      </c>
      <c r="G1751" s="33" t="s">
        <v>166</v>
      </c>
      <c r="H1751" s="33" t="s">
        <v>166</v>
      </c>
      <c r="I1751" s="30"/>
      <c r="J1751" s="18" t="s">
        <v>166</v>
      </c>
      <c r="K1751" s="36" t="s">
        <v>166</v>
      </c>
      <c r="L1751" s="21"/>
    </row>
    <row r="1752" spans="1:12" x14ac:dyDescent="0.25">
      <c r="A1752" s="28" t="s">
        <v>166</v>
      </c>
      <c r="B1752" s="36" t="s">
        <v>166</v>
      </c>
      <c r="C1752" s="36" t="s">
        <v>1767</v>
      </c>
      <c r="D1752" s="30" t="s">
        <v>166</v>
      </c>
      <c r="E1752" s="37" t="s">
        <v>166</v>
      </c>
      <c r="F1752" s="44" t="s">
        <v>166</v>
      </c>
      <c r="G1752" s="33" t="s">
        <v>166</v>
      </c>
      <c r="H1752" s="33" t="s">
        <v>166</v>
      </c>
      <c r="I1752" s="30"/>
      <c r="J1752" s="18" t="s">
        <v>166</v>
      </c>
      <c r="K1752" s="36" t="s">
        <v>166</v>
      </c>
      <c r="L1752" s="21"/>
    </row>
    <row r="1753" spans="1:12" x14ac:dyDescent="0.25">
      <c r="A1753" s="28" t="s">
        <v>166</v>
      </c>
      <c r="B1753" s="36" t="s">
        <v>166</v>
      </c>
      <c r="C1753" s="36" t="s">
        <v>1767</v>
      </c>
      <c r="D1753" s="30" t="s">
        <v>166</v>
      </c>
      <c r="E1753" s="37" t="s">
        <v>166</v>
      </c>
      <c r="F1753" s="44" t="s">
        <v>166</v>
      </c>
      <c r="G1753" s="33" t="s">
        <v>166</v>
      </c>
      <c r="H1753" s="33" t="s">
        <v>166</v>
      </c>
      <c r="I1753" s="30"/>
      <c r="J1753" s="18" t="s">
        <v>166</v>
      </c>
      <c r="K1753" s="36" t="s">
        <v>166</v>
      </c>
      <c r="L1753" s="21"/>
    </row>
    <row r="1754" spans="1:12" x14ac:dyDescent="0.25">
      <c r="A1754" s="28" t="s">
        <v>166</v>
      </c>
      <c r="B1754" s="36" t="s">
        <v>166</v>
      </c>
      <c r="C1754" s="36" t="s">
        <v>1767</v>
      </c>
      <c r="D1754" s="30" t="s">
        <v>166</v>
      </c>
      <c r="E1754" s="37" t="s">
        <v>166</v>
      </c>
      <c r="F1754" s="44" t="s">
        <v>166</v>
      </c>
      <c r="G1754" s="33" t="s">
        <v>166</v>
      </c>
      <c r="H1754" s="33" t="s">
        <v>166</v>
      </c>
      <c r="I1754" s="30"/>
      <c r="J1754" s="18" t="s">
        <v>166</v>
      </c>
      <c r="K1754" s="36" t="s">
        <v>166</v>
      </c>
      <c r="L1754" s="21"/>
    </row>
    <row r="1755" spans="1:12" x14ac:dyDescent="0.25">
      <c r="A1755" s="28" t="s">
        <v>166</v>
      </c>
      <c r="B1755" s="36" t="s">
        <v>166</v>
      </c>
      <c r="C1755" s="36" t="s">
        <v>1767</v>
      </c>
      <c r="D1755" s="30" t="s">
        <v>166</v>
      </c>
      <c r="E1755" s="37" t="s">
        <v>166</v>
      </c>
      <c r="F1755" s="44" t="s">
        <v>166</v>
      </c>
      <c r="G1755" s="33" t="s">
        <v>166</v>
      </c>
      <c r="H1755" s="33" t="s">
        <v>166</v>
      </c>
      <c r="I1755" s="30"/>
      <c r="J1755" s="18" t="s">
        <v>166</v>
      </c>
      <c r="K1755" s="36" t="s">
        <v>166</v>
      </c>
      <c r="L1755" s="21"/>
    </row>
    <row r="1756" spans="1:12" x14ac:dyDescent="0.25">
      <c r="A1756" s="28" t="s">
        <v>166</v>
      </c>
      <c r="B1756" s="36" t="s">
        <v>166</v>
      </c>
      <c r="C1756" s="36" t="s">
        <v>1767</v>
      </c>
      <c r="D1756" s="30" t="s">
        <v>166</v>
      </c>
      <c r="E1756" s="37" t="s">
        <v>166</v>
      </c>
      <c r="F1756" s="44" t="s">
        <v>166</v>
      </c>
      <c r="G1756" s="33" t="s">
        <v>166</v>
      </c>
      <c r="H1756" s="33" t="s">
        <v>166</v>
      </c>
      <c r="I1756" s="30"/>
      <c r="J1756" s="18" t="s">
        <v>166</v>
      </c>
      <c r="K1756" s="36" t="s">
        <v>166</v>
      </c>
      <c r="L1756" s="21"/>
    </row>
    <row r="1757" spans="1:12" x14ac:dyDescent="0.25">
      <c r="A1757" s="28" t="s">
        <v>166</v>
      </c>
      <c r="B1757" s="36" t="s">
        <v>166</v>
      </c>
      <c r="C1757" s="36" t="s">
        <v>1767</v>
      </c>
      <c r="D1757" s="30" t="s">
        <v>166</v>
      </c>
      <c r="E1757" s="37" t="s">
        <v>166</v>
      </c>
      <c r="F1757" s="44" t="s">
        <v>166</v>
      </c>
      <c r="G1757" s="33" t="s">
        <v>166</v>
      </c>
      <c r="H1757" s="33" t="s">
        <v>166</v>
      </c>
      <c r="I1757" s="30"/>
      <c r="J1757" s="18" t="s">
        <v>166</v>
      </c>
      <c r="K1757" s="36" t="s">
        <v>166</v>
      </c>
      <c r="L1757" s="21"/>
    </row>
    <row r="1758" spans="1:12" x14ac:dyDescent="0.25">
      <c r="A1758" s="28" t="s">
        <v>166</v>
      </c>
      <c r="B1758" s="36" t="s">
        <v>166</v>
      </c>
      <c r="C1758" s="36" t="s">
        <v>1767</v>
      </c>
      <c r="D1758" s="30" t="s">
        <v>166</v>
      </c>
      <c r="E1758" s="37" t="s">
        <v>166</v>
      </c>
      <c r="F1758" s="44" t="s">
        <v>166</v>
      </c>
      <c r="G1758" s="33" t="s">
        <v>166</v>
      </c>
      <c r="H1758" s="33" t="s">
        <v>166</v>
      </c>
      <c r="I1758" s="30"/>
      <c r="J1758" s="18" t="s">
        <v>166</v>
      </c>
      <c r="K1758" s="36" t="s">
        <v>166</v>
      </c>
      <c r="L1758" s="21"/>
    </row>
    <row r="1759" spans="1:12" x14ac:dyDescent="0.25">
      <c r="A1759" s="28" t="s">
        <v>166</v>
      </c>
      <c r="B1759" s="36" t="s">
        <v>166</v>
      </c>
      <c r="C1759" s="36" t="s">
        <v>1767</v>
      </c>
      <c r="D1759" s="30" t="s">
        <v>166</v>
      </c>
      <c r="E1759" s="37" t="s">
        <v>166</v>
      </c>
      <c r="F1759" s="44" t="s">
        <v>166</v>
      </c>
      <c r="G1759" s="33" t="s">
        <v>166</v>
      </c>
      <c r="H1759" s="33" t="s">
        <v>166</v>
      </c>
      <c r="I1759" s="30"/>
      <c r="J1759" s="18" t="s">
        <v>166</v>
      </c>
      <c r="K1759" s="36" t="s">
        <v>166</v>
      </c>
      <c r="L1759" s="21"/>
    </row>
    <row r="1760" spans="1:12" x14ac:dyDescent="0.25">
      <c r="A1760" s="28" t="s">
        <v>166</v>
      </c>
      <c r="B1760" s="36" t="s">
        <v>166</v>
      </c>
      <c r="C1760" s="36" t="s">
        <v>1767</v>
      </c>
      <c r="D1760" s="30" t="s">
        <v>166</v>
      </c>
      <c r="E1760" s="37" t="s">
        <v>166</v>
      </c>
      <c r="F1760" s="44" t="s">
        <v>166</v>
      </c>
      <c r="G1760" s="33" t="s">
        <v>166</v>
      </c>
      <c r="H1760" s="33" t="s">
        <v>166</v>
      </c>
      <c r="I1760" s="30"/>
      <c r="J1760" s="18" t="s">
        <v>166</v>
      </c>
      <c r="K1760" s="36" t="s">
        <v>166</v>
      </c>
      <c r="L1760" s="21"/>
    </row>
    <row r="1761" spans="1:12" x14ac:dyDescent="0.25">
      <c r="A1761" s="28" t="s">
        <v>166</v>
      </c>
      <c r="B1761" s="36" t="s">
        <v>166</v>
      </c>
      <c r="C1761" s="36" t="s">
        <v>1767</v>
      </c>
      <c r="D1761" s="30" t="s">
        <v>166</v>
      </c>
      <c r="E1761" s="37" t="s">
        <v>166</v>
      </c>
      <c r="F1761" s="44" t="s">
        <v>166</v>
      </c>
      <c r="G1761" s="33" t="s">
        <v>166</v>
      </c>
      <c r="H1761" s="33" t="s">
        <v>166</v>
      </c>
      <c r="I1761" s="30"/>
      <c r="J1761" s="18" t="s">
        <v>166</v>
      </c>
      <c r="K1761" s="36" t="s">
        <v>166</v>
      </c>
      <c r="L1761" s="21"/>
    </row>
    <row r="1762" spans="1:12" x14ac:dyDescent="0.25">
      <c r="A1762" s="28" t="s">
        <v>166</v>
      </c>
      <c r="B1762" s="36" t="s">
        <v>166</v>
      </c>
      <c r="C1762" s="36" t="s">
        <v>1767</v>
      </c>
      <c r="D1762" s="30" t="s">
        <v>166</v>
      </c>
      <c r="E1762" s="37" t="s">
        <v>166</v>
      </c>
      <c r="F1762" s="44" t="s">
        <v>166</v>
      </c>
      <c r="G1762" s="33" t="s">
        <v>166</v>
      </c>
      <c r="H1762" s="33" t="s">
        <v>166</v>
      </c>
      <c r="I1762" s="30"/>
      <c r="J1762" s="18" t="s">
        <v>166</v>
      </c>
      <c r="K1762" s="36" t="s">
        <v>166</v>
      </c>
      <c r="L1762" s="21"/>
    </row>
    <row r="1763" spans="1:12" x14ac:dyDescent="0.25">
      <c r="A1763" s="28" t="s">
        <v>166</v>
      </c>
      <c r="B1763" s="36" t="s">
        <v>166</v>
      </c>
      <c r="C1763" s="36" t="s">
        <v>1767</v>
      </c>
      <c r="D1763" s="30" t="s">
        <v>166</v>
      </c>
      <c r="E1763" s="37" t="s">
        <v>166</v>
      </c>
      <c r="F1763" s="44" t="s">
        <v>166</v>
      </c>
      <c r="G1763" s="33" t="s">
        <v>166</v>
      </c>
      <c r="H1763" s="33" t="s">
        <v>166</v>
      </c>
      <c r="I1763" s="30"/>
      <c r="J1763" s="18" t="s">
        <v>166</v>
      </c>
      <c r="K1763" s="36" t="s">
        <v>166</v>
      </c>
      <c r="L1763" s="21"/>
    </row>
    <row r="1764" spans="1:12" x14ac:dyDescent="0.25">
      <c r="A1764" s="28" t="s">
        <v>166</v>
      </c>
      <c r="B1764" s="36" t="s">
        <v>166</v>
      </c>
      <c r="C1764" s="36" t="s">
        <v>1767</v>
      </c>
      <c r="D1764" s="30" t="s">
        <v>166</v>
      </c>
      <c r="E1764" s="37" t="s">
        <v>166</v>
      </c>
      <c r="F1764" s="44" t="s">
        <v>166</v>
      </c>
      <c r="G1764" s="33" t="s">
        <v>166</v>
      </c>
      <c r="H1764" s="33" t="s">
        <v>166</v>
      </c>
      <c r="I1764" s="30"/>
      <c r="J1764" s="18" t="s">
        <v>166</v>
      </c>
      <c r="K1764" s="36" t="s">
        <v>166</v>
      </c>
      <c r="L1764" s="21"/>
    </row>
    <row r="1765" spans="1:12" x14ac:dyDescent="0.25">
      <c r="A1765" s="28" t="s">
        <v>166</v>
      </c>
      <c r="B1765" s="36" t="s">
        <v>166</v>
      </c>
      <c r="C1765" s="36" t="s">
        <v>1767</v>
      </c>
      <c r="D1765" s="30" t="s">
        <v>166</v>
      </c>
      <c r="E1765" s="37" t="s">
        <v>166</v>
      </c>
      <c r="F1765" s="44" t="s">
        <v>166</v>
      </c>
      <c r="G1765" s="33" t="s">
        <v>166</v>
      </c>
      <c r="H1765" s="33" t="s">
        <v>166</v>
      </c>
      <c r="I1765" s="30"/>
      <c r="J1765" s="18" t="s">
        <v>166</v>
      </c>
      <c r="K1765" s="36" t="s">
        <v>166</v>
      </c>
      <c r="L1765" s="21"/>
    </row>
    <row r="1766" spans="1:12" x14ac:dyDescent="0.25">
      <c r="A1766" s="28" t="s">
        <v>166</v>
      </c>
      <c r="B1766" s="36" t="s">
        <v>166</v>
      </c>
      <c r="C1766" s="36" t="s">
        <v>1767</v>
      </c>
      <c r="D1766" s="30" t="s">
        <v>166</v>
      </c>
      <c r="E1766" s="37" t="s">
        <v>166</v>
      </c>
      <c r="F1766" s="44" t="s">
        <v>166</v>
      </c>
      <c r="G1766" s="33" t="s">
        <v>166</v>
      </c>
      <c r="H1766" s="33" t="s">
        <v>166</v>
      </c>
      <c r="I1766" s="30"/>
      <c r="J1766" s="18" t="s">
        <v>166</v>
      </c>
      <c r="K1766" s="36" t="s">
        <v>166</v>
      </c>
      <c r="L1766" s="21"/>
    </row>
    <row r="1767" spans="1:12" x14ac:dyDescent="0.25">
      <c r="A1767" s="28" t="s">
        <v>166</v>
      </c>
      <c r="B1767" s="36" t="s">
        <v>166</v>
      </c>
      <c r="C1767" s="36" t="s">
        <v>1767</v>
      </c>
      <c r="D1767" s="30" t="s">
        <v>166</v>
      </c>
      <c r="E1767" s="37" t="s">
        <v>166</v>
      </c>
      <c r="F1767" s="44" t="s">
        <v>166</v>
      </c>
      <c r="G1767" s="33" t="s">
        <v>166</v>
      </c>
      <c r="H1767" s="33" t="s">
        <v>166</v>
      </c>
      <c r="I1767" s="30"/>
      <c r="J1767" s="18" t="s">
        <v>166</v>
      </c>
      <c r="K1767" s="36" t="s">
        <v>166</v>
      </c>
      <c r="L1767" s="21"/>
    </row>
    <row r="1768" spans="1:12" x14ac:dyDescent="0.25">
      <c r="A1768" s="28" t="s">
        <v>166</v>
      </c>
      <c r="B1768" s="36" t="s">
        <v>166</v>
      </c>
      <c r="C1768" s="36" t="s">
        <v>1767</v>
      </c>
      <c r="D1768" s="30" t="s">
        <v>166</v>
      </c>
      <c r="E1768" s="37" t="s">
        <v>166</v>
      </c>
      <c r="F1768" s="44" t="s">
        <v>166</v>
      </c>
      <c r="G1768" s="33" t="s">
        <v>166</v>
      </c>
      <c r="H1768" s="33" t="s">
        <v>166</v>
      </c>
      <c r="I1768" s="30"/>
      <c r="J1768" s="18" t="s">
        <v>166</v>
      </c>
      <c r="K1768" s="36" t="s">
        <v>166</v>
      </c>
      <c r="L1768" s="21"/>
    </row>
    <row r="1769" spans="1:12" x14ac:dyDescent="0.25">
      <c r="A1769" s="28" t="s">
        <v>166</v>
      </c>
      <c r="B1769" s="36" t="s">
        <v>166</v>
      </c>
      <c r="C1769" s="36" t="s">
        <v>1767</v>
      </c>
      <c r="D1769" s="30" t="s">
        <v>166</v>
      </c>
      <c r="E1769" s="37" t="s">
        <v>166</v>
      </c>
      <c r="F1769" s="44" t="s">
        <v>166</v>
      </c>
      <c r="G1769" s="33" t="s">
        <v>166</v>
      </c>
      <c r="H1769" s="33" t="s">
        <v>166</v>
      </c>
      <c r="I1769" s="30"/>
      <c r="J1769" s="18" t="s">
        <v>166</v>
      </c>
      <c r="K1769" s="36" t="s">
        <v>166</v>
      </c>
      <c r="L1769" s="21"/>
    </row>
    <row r="1770" spans="1:12" x14ac:dyDescent="0.25">
      <c r="A1770" s="28" t="s">
        <v>166</v>
      </c>
      <c r="B1770" s="36" t="s">
        <v>166</v>
      </c>
      <c r="C1770" s="36" t="s">
        <v>1767</v>
      </c>
      <c r="D1770" s="30" t="s">
        <v>166</v>
      </c>
      <c r="E1770" s="37" t="s">
        <v>166</v>
      </c>
      <c r="F1770" s="44" t="s">
        <v>166</v>
      </c>
      <c r="G1770" s="33" t="s">
        <v>166</v>
      </c>
      <c r="H1770" s="33" t="s">
        <v>166</v>
      </c>
      <c r="I1770" s="30"/>
      <c r="J1770" s="18" t="s">
        <v>166</v>
      </c>
      <c r="K1770" s="36" t="s">
        <v>166</v>
      </c>
      <c r="L1770" s="21"/>
    </row>
    <row r="1771" spans="1:12" x14ac:dyDescent="0.25">
      <c r="A1771" s="28" t="s">
        <v>166</v>
      </c>
      <c r="B1771" s="36" t="s">
        <v>166</v>
      </c>
      <c r="C1771" s="36" t="s">
        <v>1767</v>
      </c>
      <c r="D1771" s="30" t="s">
        <v>166</v>
      </c>
      <c r="E1771" s="37" t="s">
        <v>166</v>
      </c>
      <c r="F1771" s="44" t="s">
        <v>166</v>
      </c>
      <c r="G1771" s="33" t="s">
        <v>166</v>
      </c>
      <c r="H1771" s="33" t="s">
        <v>166</v>
      </c>
      <c r="I1771" s="30"/>
      <c r="J1771" s="18" t="s">
        <v>166</v>
      </c>
      <c r="K1771" s="36" t="s">
        <v>166</v>
      </c>
      <c r="L1771" s="21"/>
    </row>
    <row r="1772" spans="1:12" x14ac:dyDescent="0.25">
      <c r="A1772" s="28" t="s">
        <v>166</v>
      </c>
      <c r="B1772" s="36" t="s">
        <v>166</v>
      </c>
      <c r="C1772" s="36" t="s">
        <v>1767</v>
      </c>
      <c r="D1772" s="30" t="s">
        <v>166</v>
      </c>
      <c r="E1772" s="37" t="s">
        <v>166</v>
      </c>
      <c r="F1772" s="44" t="s">
        <v>166</v>
      </c>
      <c r="G1772" s="33" t="s">
        <v>166</v>
      </c>
      <c r="H1772" s="33" t="s">
        <v>166</v>
      </c>
      <c r="I1772" s="30"/>
      <c r="J1772" s="18" t="s">
        <v>166</v>
      </c>
      <c r="K1772" s="36" t="s">
        <v>166</v>
      </c>
      <c r="L1772" s="21"/>
    </row>
    <row r="1773" spans="1:12" x14ac:dyDescent="0.25">
      <c r="A1773" s="28" t="s">
        <v>166</v>
      </c>
      <c r="B1773" s="36" t="s">
        <v>166</v>
      </c>
      <c r="C1773" s="36" t="s">
        <v>1767</v>
      </c>
      <c r="D1773" s="30" t="s">
        <v>166</v>
      </c>
      <c r="E1773" s="37" t="s">
        <v>166</v>
      </c>
      <c r="F1773" s="44" t="s">
        <v>166</v>
      </c>
      <c r="G1773" s="33" t="s">
        <v>166</v>
      </c>
      <c r="H1773" s="33" t="s">
        <v>166</v>
      </c>
      <c r="I1773" s="30"/>
      <c r="J1773" s="18" t="s">
        <v>166</v>
      </c>
      <c r="K1773" s="36" t="s">
        <v>166</v>
      </c>
      <c r="L1773" s="21"/>
    </row>
    <row r="1774" spans="1:12" x14ac:dyDescent="0.25">
      <c r="A1774" s="28" t="s">
        <v>166</v>
      </c>
      <c r="B1774" s="36" t="s">
        <v>166</v>
      </c>
      <c r="C1774" s="36" t="s">
        <v>1767</v>
      </c>
      <c r="D1774" s="30" t="s">
        <v>166</v>
      </c>
      <c r="E1774" s="37" t="s">
        <v>166</v>
      </c>
      <c r="F1774" s="44" t="s">
        <v>166</v>
      </c>
      <c r="G1774" s="33" t="s">
        <v>166</v>
      </c>
      <c r="H1774" s="33" t="s">
        <v>166</v>
      </c>
      <c r="I1774" s="30"/>
      <c r="J1774" s="18" t="s">
        <v>166</v>
      </c>
      <c r="K1774" s="36" t="s">
        <v>166</v>
      </c>
      <c r="L1774" s="21"/>
    </row>
    <row r="1775" spans="1:12" x14ac:dyDescent="0.25">
      <c r="A1775" s="28" t="s">
        <v>166</v>
      </c>
      <c r="B1775" s="36" t="s">
        <v>166</v>
      </c>
      <c r="C1775" s="36" t="s">
        <v>1767</v>
      </c>
      <c r="D1775" s="30" t="s">
        <v>166</v>
      </c>
      <c r="E1775" s="37" t="s">
        <v>166</v>
      </c>
      <c r="F1775" s="44" t="s">
        <v>166</v>
      </c>
      <c r="G1775" s="33" t="s">
        <v>166</v>
      </c>
      <c r="H1775" s="33" t="s">
        <v>166</v>
      </c>
      <c r="I1775" s="30"/>
      <c r="J1775" s="18" t="s">
        <v>166</v>
      </c>
      <c r="K1775" s="36" t="s">
        <v>166</v>
      </c>
      <c r="L1775" s="21"/>
    </row>
    <row r="1776" spans="1:12" x14ac:dyDescent="0.25">
      <c r="A1776" s="28" t="s">
        <v>166</v>
      </c>
      <c r="B1776" s="36" t="s">
        <v>166</v>
      </c>
      <c r="C1776" s="36" t="s">
        <v>1767</v>
      </c>
      <c r="D1776" s="30" t="s">
        <v>166</v>
      </c>
      <c r="E1776" s="37" t="s">
        <v>166</v>
      </c>
      <c r="F1776" s="44" t="s">
        <v>166</v>
      </c>
      <c r="G1776" s="33" t="s">
        <v>166</v>
      </c>
      <c r="H1776" s="33" t="s">
        <v>166</v>
      </c>
      <c r="I1776" s="30"/>
      <c r="J1776" s="18" t="s">
        <v>166</v>
      </c>
      <c r="K1776" s="36" t="s">
        <v>166</v>
      </c>
      <c r="L1776" s="21"/>
    </row>
    <row r="1777" spans="1:12" x14ac:dyDescent="0.25">
      <c r="A1777" s="28" t="s">
        <v>166</v>
      </c>
      <c r="B1777" s="36" t="s">
        <v>166</v>
      </c>
      <c r="C1777" s="36" t="s">
        <v>1767</v>
      </c>
      <c r="D1777" s="30" t="s">
        <v>166</v>
      </c>
      <c r="E1777" s="37" t="s">
        <v>166</v>
      </c>
      <c r="F1777" s="44" t="s">
        <v>166</v>
      </c>
      <c r="G1777" s="33" t="s">
        <v>166</v>
      </c>
      <c r="H1777" s="33" t="s">
        <v>166</v>
      </c>
      <c r="I1777" s="30"/>
      <c r="J1777" s="18" t="s">
        <v>166</v>
      </c>
      <c r="K1777" s="36" t="s">
        <v>166</v>
      </c>
      <c r="L1777" s="21"/>
    </row>
    <row r="1778" spans="1:12" x14ac:dyDescent="0.25">
      <c r="A1778" s="28" t="s">
        <v>166</v>
      </c>
      <c r="B1778" s="36" t="s">
        <v>166</v>
      </c>
      <c r="C1778" s="36" t="s">
        <v>1767</v>
      </c>
      <c r="D1778" s="30" t="s">
        <v>166</v>
      </c>
      <c r="E1778" s="37" t="s">
        <v>166</v>
      </c>
      <c r="F1778" s="44" t="s">
        <v>166</v>
      </c>
      <c r="G1778" s="33" t="s">
        <v>166</v>
      </c>
      <c r="H1778" s="33" t="s">
        <v>166</v>
      </c>
      <c r="I1778" s="30"/>
      <c r="J1778" s="18" t="s">
        <v>166</v>
      </c>
      <c r="K1778" s="36" t="s">
        <v>166</v>
      </c>
      <c r="L1778" s="21"/>
    </row>
    <row r="1779" spans="1:12" x14ac:dyDescent="0.25">
      <c r="A1779" s="28" t="s">
        <v>166</v>
      </c>
      <c r="B1779" s="36" t="s">
        <v>166</v>
      </c>
      <c r="C1779" s="36" t="s">
        <v>1767</v>
      </c>
      <c r="D1779" s="30" t="s">
        <v>166</v>
      </c>
      <c r="E1779" s="37" t="s">
        <v>166</v>
      </c>
      <c r="F1779" s="44" t="s">
        <v>166</v>
      </c>
      <c r="G1779" s="33" t="s">
        <v>166</v>
      </c>
      <c r="H1779" s="33" t="s">
        <v>166</v>
      </c>
      <c r="I1779" s="30"/>
      <c r="J1779" s="18" t="s">
        <v>166</v>
      </c>
      <c r="K1779" s="36" t="s">
        <v>166</v>
      </c>
      <c r="L1779" s="21"/>
    </row>
    <row r="1780" spans="1:12" x14ac:dyDescent="0.25">
      <c r="A1780" s="28" t="s">
        <v>166</v>
      </c>
      <c r="B1780" s="36" t="s">
        <v>166</v>
      </c>
      <c r="C1780" s="36" t="s">
        <v>1767</v>
      </c>
      <c r="D1780" s="30" t="s">
        <v>166</v>
      </c>
      <c r="E1780" s="37" t="s">
        <v>166</v>
      </c>
      <c r="F1780" s="44" t="s">
        <v>166</v>
      </c>
      <c r="G1780" s="33" t="s">
        <v>166</v>
      </c>
      <c r="H1780" s="33" t="s">
        <v>166</v>
      </c>
      <c r="I1780" s="30"/>
      <c r="J1780" s="18" t="s">
        <v>166</v>
      </c>
      <c r="K1780" s="36" t="s">
        <v>166</v>
      </c>
      <c r="L1780" s="21"/>
    </row>
    <row r="1781" spans="1:12" x14ac:dyDescent="0.25">
      <c r="A1781" s="28" t="s">
        <v>166</v>
      </c>
      <c r="B1781" s="36" t="s">
        <v>166</v>
      </c>
      <c r="C1781" s="36" t="s">
        <v>1767</v>
      </c>
      <c r="D1781" s="30" t="s">
        <v>166</v>
      </c>
      <c r="E1781" s="37" t="s">
        <v>166</v>
      </c>
      <c r="F1781" s="44" t="s">
        <v>166</v>
      </c>
      <c r="G1781" s="33" t="s">
        <v>166</v>
      </c>
      <c r="H1781" s="33" t="s">
        <v>166</v>
      </c>
      <c r="I1781" s="30"/>
      <c r="J1781" s="18" t="s">
        <v>166</v>
      </c>
      <c r="K1781" s="36" t="s">
        <v>166</v>
      </c>
      <c r="L1781" s="21"/>
    </row>
    <row r="1782" spans="1:12" x14ac:dyDescent="0.25">
      <c r="A1782" s="28" t="s">
        <v>166</v>
      </c>
      <c r="B1782" s="36" t="s">
        <v>166</v>
      </c>
      <c r="C1782" s="36" t="s">
        <v>1767</v>
      </c>
      <c r="D1782" s="30" t="s">
        <v>166</v>
      </c>
      <c r="E1782" s="37" t="s">
        <v>166</v>
      </c>
      <c r="F1782" s="44" t="s">
        <v>166</v>
      </c>
      <c r="G1782" s="33" t="s">
        <v>166</v>
      </c>
      <c r="H1782" s="33" t="s">
        <v>166</v>
      </c>
      <c r="I1782" s="30"/>
      <c r="J1782" s="18" t="s">
        <v>166</v>
      </c>
      <c r="K1782" s="36" t="s">
        <v>166</v>
      </c>
      <c r="L1782" s="21"/>
    </row>
    <row r="1783" spans="1:12" x14ac:dyDescent="0.25">
      <c r="A1783" s="28" t="s">
        <v>166</v>
      </c>
      <c r="B1783" s="36" t="s">
        <v>166</v>
      </c>
      <c r="C1783" s="36" t="s">
        <v>1767</v>
      </c>
      <c r="D1783" s="30" t="s">
        <v>166</v>
      </c>
      <c r="E1783" s="37" t="s">
        <v>166</v>
      </c>
      <c r="F1783" s="44" t="s">
        <v>166</v>
      </c>
      <c r="G1783" s="33" t="s">
        <v>166</v>
      </c>
      <c r="H1783" s="33" t="s">
        <v>166</v>
      </c>
      <c r="I1783" s="30"/>
      <c r="J1783" s="18" t="s">
        <v>166</v>
      </c>
      <c r="K1783" s="36" t="s">
        <v>166</v>
      </c>
      <c r="L1783" s="21"/>
    </row>
    <row r="1784" spans="1:12" x14ac:dyDescent="0.25">
      <c r="A1784" s="28" t="s">
        <v>166</v>
      </c>
      <c r="B1784" s="36" t="s">
        <v>166</v>
      </c>
      <c r="C1784" s="36" t="s">
        <v>1767</v>
      </c>
      <c r="D1784" s="30" t="s">
        <v>166</v>
      </c>
      <c r="E1784" s="37" t="s">
        <v>166</v>
      </c>
      <c r="F1784" s="44" t="s">
        <v>166</v>
      </c>
      <c r="G1784" s="33" t="s">
        <v>166</v>
      </c>
      <c r="H1784" s="33" t="s">
        <v>166</v>
      </c>
      <c r="I1784" s="30"/>
      <c r="J1784" s="18" t="s">
        <v>166</v>
      </c>
      <c r="K1784" s="36" t="s">
        <v>166</v>
      </c>
      <c r="L1784" s="21"/>
    </row>
    <row r="1785" spans="1:12" x14ac:dyDescent="0.25">
      <c r="A1785" s="28" t="s">
        <v>166</v>
      </c>
      <c r="B1785" s="36" t="s">
        <v>166</v>
      </c>
      <c r="C1785" s="36" t="s">
        <v>1767</v>
      </c>
      <c r="D1785" s="30" t="s">
        <v>166</v>
      </c>
      <c r="E1785" s="37" t="s">
        <v>166</v>
      </c>
      <c r="F1785" s="44" t="s">
        <v>166</v>
      </c>
      <c r="G1785" s="33" t="s">
        <v>166</v>
      </c>
      <c r="H1785" s="33" t="s">
        <v>166</v>
      </c>
      <c r="I1785" s="30"/>
      <c r="J1785" s="18" t="s">
        <v>166</v>
      </c>
      <c r="K1785" s="36" t="s">
        <v>166</v>
      </c>
      <c r="L1785" s="21"/>
    </row>
    <row r="1786" spans="1:12" x14ac:dyDescent="0.25">
      <c r="A1786" s="28" t="s">
        <v>166</v>
      </c>
      <c r="B1786" s="36" t="s">
        <v>166</v>
      </c>
      <c r="C1786" s="36" t="s">
        <v>1767</v>
      </c>
      <c r="D1786" s="30" t="s">
        <v>166</v>
      </c>
      <c r="E1786" s="37" t="s">
        <v>166</v>
      </c>
      <c r="F1786" s="44" t="s">
        <v>166</v>
      </c>
      <c r="G1786" s="33" t="s">
        <v>166</v>
      </c>
      <c r="H1786" s="33" t="s">
        <v>166</v>
      </c>
      <c r="I1786" s="30"/>
      <c r="J1786" s="18" t="s">
        <v>166</v>
      </c>
      <c r="K1786" s="36" t="s">
        <v>166</v>
      </c>
      <c r="L1786" s="21"/>
    </row>
    <row r="1787" spans="1:12" x14ac:dyDescent="0.25">
      <c r="A1787" s="28" t="s">
        <v>166</v>
      </c>
      <c r="B1787" s="36" t="s">
        <v>166</v>
      </c>
      <c r="C1787" s="36" t="s">
        <v>1767</v>
      </c>
      <c r="D1787" s="30" t="s">
        <v>166</v>
      </c>
      <c r="E1787" s="37" t="s">
        <v>166</v>
      </c>
      <c r="F1787" s="44" t="s">
        <v>166</v>
      </c>
      <c r="G1787" s="33" t="s">
        <v>166</v>
      </c>
      <c r="H1787" s="33" t="s">
        <v>166</v>
      </c>
      <c r="I1787" s="30"/>
      <c r="J1787" s="18" t="s">
        <v>166</v>
      </c>
      <c r="K1787" s="36" t="s">
        <v>166</v>
      </c>
      <c r="L1787" s="21"/>
    </row>
    <row r="1788" spans="1:12" x14ac:dyDescent="0.25">
      <c r="A1788" s="28" t="s">
        <v>166</v>
      </c>
      <c r="B1788" s="36" t="s">
        <v>166</v>
      </c>
      <c r="C1788" s="36" t="s">
        <v>1767</v>
      </c>
      <c r="D1788" s="30" t="s">
        <v>166</v>
      </c>
      <c r="E1788" s="37" t="s">
        <v>166</v>
      </c>
      <c r="F1788" s="44" t="s">
        <v>166</v>
      </c>
      <c r="G1788" s="33" t="s">
        <v>166</v>
      </c>
      <c r="H1788" s="33" t="s">
        <v>166</v>
      </c>
      <c r="I1788" s="30"/>
      <c r="J1788" s="18" t="s">
        <v>166</v>
      </c>
      <c r="K1788" s="36" t="s">
        <v>166</v>
      </c>
      <c r="L1788" s="21"/>
    </row>
    <row r="1789" spans="1:12" x14ac:dyDescent="0.25">
      <c r="A1789" s="28" t="s">
        <v>166</v>
      </c>
      <c r="B1789" s="36" t="s">
        <v>166</v>
      </c>
      <c r="C1789" s="36" t="s">
        <v>1767</v>
      </c>
      <c r="D1789" s="30" t="s">
        <v>166</v>
      </c>
      <c r="E1789" s="37" t="s">
        <v>166</v>
      </c>
      <c r="F1789" s="44" t="s">
        <v>166</v>
      </c>
      <c r="G1789" s="33" t="s">
        <v>166</v>
      </c>
      <c r="H1789" s="33" t="s">
        <v>166</v>
      </c>
      <c r="I1789" s="30"/>
      <c r="J1789" s="18" t="s">
        <v>166</v>
      </c>
      <c r="K1789" s="36" t="s">
        <v>166</v>
      </c>
      <c r="L1789" s="21"/>
    </row>
    <row r="1790" spans="1:12" x14ac:dyDescent="0.25">
      <c r="A1790" s="28" t="s">
        <v>166</v>
      </c>
      <c r="B1790" s="36" t="s">
        <v>166</v>
      </c>
      <c r="C1790" s="36" t="s">
        <v>1767</v>
      </c>
      <c r="D1790" s="30" t="s">
        <v>166</v>
      </c>
      <c r="E1790" s="37" t="s">
        <v>166</v>
      </c>
      <c r="F1790" s="44" t="s">
        <v>166</v>
      </c>
      <c r="G1790" s="33" t="s">
        <v>166</v>
      </c>
      <c r="H1790" s="33" t="s">
        <v>166</v>
      </c>
      <c r="I1790" s="30"/>
      <c r="J1790" s="18" t="s">
        <v>166</v>
      </c>
      <c r="K1790" s="36" t="s">
        <v>166</v>
      </c>
      <c r="L1790" s="21"/>
    </row>
    <row r="1791" spans="1:12" x14ac:dyDescent="0.25">
      <c r="A1791" s="28" t="s">
        <v>166</v>
      </c>
      <c r="B1791" s="36" t="s">
        <v>166</v>
      </c>
      <c r="C1791" s="36" t="s">
        <v>1767</v>
      </c>
      <c r="D1791" s="30" t="s">
        <v>166</v>
      </c>
      <c r="E1791" s="37" t="s">
        <v>166</v>
      </c>
      <c r="F1791" s="44" t="s">
        <v>166</v>
      </c>
      <c r="G1791" s="33" t="s">
        <v>166</v>
      </c>
      <c r="H1791" s="33" t="s">
        <v>166</v>
      </c>
      <c r="I1791" s="30"/>
      <c r="J1791" s="18" t="s">
        <v>166</v>
      </c>
      <c r="K1791" s="36" t="s">
        <v>166</v>
      </c>
      <c r="L1791" s="21"/>
    </row>
    <row r="1792" spans="1:12" x14ac:dyDescent="0.25">
      <c r="A1792" s="28" t="s">
        <v>166</v>
      </c>
      <c r="B1792" s="36" t="s">
        <v>166</v>
      </c>
      <c r="C1792" s="36" t="s">
        <v>1767</v>
      </c>
      <c r="D1792" s="30" t="s">
        <v>166</v>
      </c>
      <c r="E1792" s="37" t="s">
        <v>166</v>
      </c>
      <c r="F1792" s="44" t="s">
        <v>166</v>
      </c>
      <c r="G1792" s="33" t="s">
        <v>166</v>
      </c>
      <c r="H1792" s="33" t="s">
        <v>166</v>
      </c>
      <c r="I1792" s="30"/>
      <c r="J1792" s="18" t="s">
        <v>166</v>
      </c>
      <c r="K1792" s="36" t="s">
        <v>166</v>
      </c>
      <c r="L1792" s="21"/>
    </row>
    <row r="1793" spans="1:12" x14ac:dyDescent="0.25">
      <c r="A1793" s="28" t="s">
        <v>166</v>
      </c>
      <c r="B1793" s="36" t="s">
        <v>166</v>
      </c>
      <c r="C1793" s="36" t="s">
        <v>1767</v>
      </c>
      <c r="D1793" s="30" t="s">
        <v>166</v>
      </c>
      <c r="E1793" s="37" t="s">
        <v>166</v>
      </c>
      <c r="F1793" s="44" t="s">
        <v>166</v>
      </c>
      <c r="G1793" s="33" t="s">
        <v>166</v>
      </c>
      <c r="H1793" s="33" t="s">
        <v>166</v>
      </c>
      <c r="I1793" s="30"/>
      <c r="J1793" s="18" t="s">
        <v>166</v>
      </c>
      <c r="K1793" s="36" t="s">
        <v>166</v>
      </c>
      <c r="L1793" s="21"/>
    </row>
    <row r="1794" spans="1:12" x14ac:dyDescent="0.25">
      <c r="A1794" s="28" t="s">
        <v>166</v>
      </c>
      <c r="B1794" s="36" t="s">
        <v>166</v>
      </c>
      <c r="C1794" s="36" t="s">
        <v>1767</v>
      </c>
      <c r="D1794" s="30" t="s">
        <v>166</v>
      </c>
      <c r="E1794" s="37" t="s">
        <v>166</v>
      </c>
      <c r="F1794" s="44" t="s">
        <v>166</v>
      </c>
      <c r="G1794" s="33" t="s">
        <v>166</v>
      </c>
      <c r="H1794" s="33" t="s">
        <v>166</v>
      </c>
      <c r="I1794" s="30"/>
      <c r="J1794" s="18" t="s">
        <v>166</v>
      </c>
      <c r="K1794" s="36" t="s">
        <v>166</v>
      </c>
      <c r="L1794" s="21"/>
    </row>
    <row r="1795" spans="1:12" x14ac:dyDescent="0.25">
      <c r="A1795" s="28" t="s">
        <v>166</v>
      </c>
      <c r="B1795" s="36" t="s">
        <v>166</v>
      </c>
      <c r="C1795" s="36" t="s">
        <v>1767</v>
      </c>
      <c r="D1795" s="30" t="s">
        <v>166</v>
      </c>
      <c r="E1795" s="37" t="s">
        <v>166</v>
      </c>
      <c r="F1795" s="44" t="s">
        <v>166</v>
      </c>
      <c r="G1795" s="33" t="s">
        <v>166</v>
      </c>
      <c r="H1795" s="33" t="s">
        <v>166</v>
      </c>
      <c r="I1795" s="30"/>
      <c r="J1795" s="18" t="s">
        <v>166</v>
      </c>
      <c r="K1795" s="36" t="s">
        <v>166</v>
      </c>
      <c r="L1795" s="21"/>
    </row>
    <row r="1796" spans="1:12" x14ac:dyDescent="0.25">
      <c r="A1796" s="28" t="s">
        <v>166</v>
      </c>
      <c r="B1796" s="36" t="s">
        <v>166</v>
      </c>
      <c r="C1796" s="36" t="s">
        <v>1767</v>
      </c>
      <c r="D1796" s="30" t="s">
        <v>166</v>
      </c>
      <c r="E1796" s="37" t="s">
        <v>166</v>
      </c>
      <c r="F1796" s="44" t="s">
        <v>166</v>
      </c>
      <c r="G1796" s="33" t="s">
        <v>166</v>
      </c>
      <c r="H1796" s="33" t="s">
        <v>166</v>
      </c>
      <c r="I1796" s="30"/>
      <c r="J1796" s="18" t="s">
        <v>166</v>
      </c>
      <c r="K1796" s="36" t="s">
        <v>166</v>
      </c>
      <c r="L1796" s="21"/>
    </row>
    <row r="1797" spans="1:12" x14ac:dyDescent="0.25">
      <c r="A1797" s="28" t="s">
        <v>166</v>
      </c>
      <c r="B1797" s="36" t="s">
        <v>166</v>
      </c>
      <c r="C1797" s="36" t="s">
        <v>1767</v>
      </c>
      <c r="D1797" s="30" t="s">
        <v>166</v>
      </c>
      <c r="E1797" s="37" t="s">
        <v>166</v>
      </c>
      <c r="F1797" s="44" t="s">
        <v>166</v>
      </c>
      <c r="G1797" s="33" t="s">
        <v>166</v>
      </c>
      <c r="H1797" s="33" t="s">
        <v>166</v>
      </c>
      <c r="I1797" s="30"/>
      <c r="J1797" s="18" t="s">
        <v>166</v>
      </c>
      <c r="K1797" s="36" t="s">
        <v>166</v>
      </c>
      <c r="L1797" s="21"/>
    </row>
    <row r="1798" spans="1:12" x14ac:dyDescent="0.25">
      <c r="A1798" s="28" t="s">
        <v>166</v>
      </c>
      <c r="B1798" s="36" t="s">
        <v>166</v>
      </c>
      <c r="C1798" s="36" t="s">
        <v>1767</v>
      </c>
      <c r="D1798" s="30" t="s">
        <v>166</v>
      </c>
      <c r="E1798" s="37" t="s">
        <v>166</v>
      </c>
      <c r="F1798" s="44" t="s">
        <v>166</v>
      </c>
      <c r="G1798" s="33" t="s">
        <v>166</v>
      </c>
      <c r="H1798" s="33" t="s">
        <v>166</v>
      </c>
      <c r="I1798" s="30"/>
      <c r="J1798" s="18" t="s">
        <v>166</v>
      </c>
      <c r="K1798" s="36" t="s">
        <v>166</v>
      </c>
      <c r="L1798" s="21"/>
    </row>
    <row r="1799" spans="1:12" x14ac:dyDescent="0.25">
      <c r="A1799" s="28" t="s">
        <v>166</v>
      </c>
      <c r="B1799" s="36" t="s">
        <v>166</v>
      </c>
      <c r="C1799" s="36" t="s">
        <v>1767</v>
      </c>
      <c r="D1799" s="30" t="s">
        <v>166</v>
      </c>
      <c r="E1799" s="37" t="s">
        <v>166</v>
      </c>
      <c r="F1799" s="44" t="s">
        <v>166</v>
      </c>
      <c r="G1799" s="33" t="s">
        <v>166</v>
      </c>
      <c r="H1799" s="33" t="s">
        <v>166</v>
      </c>
      <c r="I1799" s="30"/>
      <c r="J1799" s="18" t="s">
        <v>166</v>
      </c>
      <c r="K1799" s="36" t="s">
        <v>166</v>
      </c>
      <c r="L1799" s="21"/>
    </row>
    <row r="1800" spans="1:12" x14ac:dyDescent="0.25">
      <c r="A1800" s="28" t="s">
        <v>166</v>
      </c>
      <c r="B1800" s="36" t="s">
        <v>166</v>
      </c>
      <c r="C1800" s="36" t="s">
        <v>1767</v>
      </c>
      <c r="D1800" s="30" t="s">
        <v>166</v>
      </c>
      <c r="E1800" s="37" t="s">
        <v>166</v>
      </c>
      <c r="F1800" s="44" t="s">
        <v>166</v>
      </c>
      <c r="G1800" s="33" t="s">
        <v>166</v>
      </c>
      <c r="H1800" s="33" t="s">
        <v>166</v>
      </c>
      <c r="I1800" s="30"/>
      <c r="J1800" s="18" t="s">
        <v>166</v>
      </c>
      <c r="K1800" s="36" t="s">
        <v>166</v>
      </c>
      <c r="L1800" s="21"/>
    </row>
    <row r="1801" spans="1:12" x14ac:dyDescent="0.25">
      <c r="A1801" s="28" t="s">
        <v>166</v>
      </c>
      <c r="B1801" s="36" t="s">
        <v>166</v>
      </c>
      <c r="C1801" s="36" t="s">
        <v>1767</v>
      </c>
      <c r="D1801" s="30" t="s">
        <v>166</v>
      </c>
      <c r="E1801" s="37" t="s">
        <v>166</v>
      </c>
      <c r="F1801" s="44" t="s">
        <v>166</v>
      </c>
      <c r="G1801" s="33" t="s">
        <v>166</v>
      </c>
      <c r="H1801" s="33" t="s">
        <v>166</v>
      </c>
      <c r="I1801" s="30"/>
      <c r="J1801" s="18" t="s">
        <v>166</v>
      </c>
      <c r="K1801" s="36" t="s">
        <v>166</v>
      </c>
      <c r="L1801" s="21"/>
    </row>
    <row r="1802" spans="1:12" x14ac:dyDescent="0.25">
      <c r="A1802" s="28" t="s">
        <v>166</v>
      </c>
      <c r="B1802" s="36" t="s">
        <v>166</v>
      </c>
      <c r="C1802" s="36" t="s">
        <v>1767</v>
      </c>
      <c r="D1802" s="30" t="s">
        <v>166</v>
      </c>
      <c r="E1802" s="37" t="s">
        <v>166</v>
      </c>
      <c r="F1802" s="44" t="s">
        <v>166</v>
      </c>
      <c r="G1802" s="33" t="s">
        <v>166</v>
      </c>
      <c r="H1802" s="33" t="s">
        <v>166</v>
      </c>
      <c r="I1802" s="30"/>
      <c r="J1802" s="18" t="s">
        <v>166</v>
      </c>
      <c r="K1802" s="36" t="s">
        <v>166</v>
      </c>
      <c r="L1802" s="21"/>
    </row>
    <row r="1803" spans="1:12" x14ac:dyDescent="0.25">
      <c r="A1803" s="28" t="s">
        <v>166</v>
      </c>
      <c r="B1803" s="36" t="s">
        <v>166</v>
      </c>
      <c r="C1803" s="36" t="s">
        <v>1767</v>
      </c>
      <c r="D1803" s="30" t="s">
        <v>166</v>
      </c>
      <c r="E1803" s="37" t="s">
        <v>166</v>
      </c>
      <c r="F1803" s="44" t="s">
        <v>166</v>
      </c>
      <c r="G1803" s="33" t="s">
        <v>166</v>
      </c>
      <c r="H1803" s="33" t="s">
        <v>166</v>
      </c>
      <c r="I1803" s="30"/>
      <c r="J1803" s="18" t="s">
        <v>166</v>
      </c>
      <c r="K1803" s="36" t="s">
        <v>166</v>
      </c>
      <c r="L1803" s="21"/>
    </row>
    <row r="1804" spans="1:12" x14ac:dyDescent="0.25">
      <c r="A1804" s="28" t="s">
        <v>166</v>
      </c>
      <c r="B1804" s="36" t="s">
        <v>166</v>
      </c>
      <c r="C1804" s="36" t="s">
        <v>1767</v>
      </c>
      <c r="D1804" s="30" t="s">
        <v>166</v>
      </c>
      <c r="E1804" s="37" t="s">
        <v>166</v>
      </c>
      <c r="F1804" s="44" t="s">
        <v>166</v>
      </c>
      <c r="G1804" s="33" t="s">
        <v>166</v>
      </c>
      <c r="H1804" s="33" t="s">
        <v>166</v>
      </c>
      <c r="I1804" s="30"/>
      <c r="J1804" s="18" t="s">
        <v>166</v>
      </c>
      <c r="K1804" s="36" t="s">
        <v>166</v>
      </c>
      <c r="L1804" s="21"/>
    </row>
    <row r="1805" spans="1:12" x14ac:dyDescent="0.25">
      <c r="A1805" s="28" t="s">
        <v>166</v>
      </c>
      <c r="B1805" s="36" t="s">
        <v>166</v>
      </c>
      <c r="C1805" s="36" t="s">
        <v>1767</v>
      </c>
      <c r="D1805" s="30" t="s">
        <v>166</v>
      </c>
      <c r="E1805" s="37" t="s">
        <v>166</v>
      </c>
      <c r="F1805" s="44" t="s">
        <v>166</v>
      </c>
      <c r="G1805" s="33" t="s">
        <v>166</v>
      </c>
      <c r="H1805" s="33" t="s">
        <v>166</v>
      </c>
      <c r="I1805" s="30"/>
      <c r="J1805" s="18" t="s">
        <v>166</v>
      </c>
      <c r="K1805" s="36" t="s">
        <v>166</v>
      </c>
      <c r="L1805" s="21"/>
    </row>
    <row r="1806" spans="1:12" x14ac:dyDescent="0.25">
      <c r="A1806" s="28" t="s">
        <v>166</v>
      </c>
      <c r="B1806" s="36" t="s">
        <v>166</v>
      </c>
      <c r="C1806" s="36" t="s">
        <v>1767</v>
      </c>
      <c r="D1806" s="30" t="s">
        <v>166</v>
      </c>
      <c r="E1806" s="37" t="s">
        <v>166</v>
      </c>
      <c r="F1806" s="44" t="s">
        <v>166</v>
      </c>
      <c r="G1806" s="33" t="s">
        <v>166</v>
      </c>
      <c r="H1806" s="33" t="s">
        <v>166</v>
      </c>
      <c r="I1806" s="30"/>
      <c r="J1806" s="18" t="s">
        <v>166</v>
      </c>
      <c r="K1806" s="36" t="s">
        <v>166</v>
      </c>
      <c r="L1806" s="21"/>
    </row>
    <row r="1807" spans="1:12" x14ac:dyDescent="0.25">
      <c r="A1807" s="28" t="s">
        <v>166</v>
      </c>
      <c r="B1807" s="36" t="s">
        <v>166</v>
      </c>
      <c r="C1807" s="36" t="s">
        <v>1767</v>
      </c>
      <c r="D1807" s="30" t="s">
        <v>166</v>
      </c>
      <c r="E1807" s="37" t="s">
        <v>166</v>
      </c>
      <c r="F1807" s="44" t="s">
        <v>166</v>
      </c>
      <c r="G1807" s="33" t="s">
        <v>166</v>
      </c>
      <c r="H1807" s="33" t="s">
        <v>166</v>
      </c>
      <c r="I1807" s="30"/>
      <c r="J1807" s="18" t="s">
        <v>166</v>
      </c>
      <c r="K1807" s="36" t="s">
        <v>166</v>
      </c>
      <c r="L1807" s="21"/>
    </row>
    <row r="1808" spans="1:12" x14ac:dyDescent="0.25">
      <c r="A1808" s="28" t="s">
        <v>166</v>
      </c>
      <c r="B1808" s="36" t="s">
        <v>166</v>
      </c>
      <c r="C1808" s="36" t="s">
        <v>1767</v>
      </c>
      <c r="D1808" s="30" t="s">
        <v>166</v>
      </c>
      <c r="E1808" s="37" t="s">
        <v>166</v>
      </c>
      <c r="F1808" s="44" t="s">
        <v>166</v>
      </c>
      <c r="G1808" s="33" t="s">
        <v>166</v>
      </c>
      <c r="H1808" s="33" t="s">
        <v>166</v>
      </c>
      <c r="I1808" s="30"/>
      <c r="J1808" s="18" t="s">
        <v>166</v>
      </c>
      <c r="K1808" s="36" t="s">
        <v>166</v>
      </c>
      <c r="L1808" s="21"/>
    </row>
    <row r="1809" spans="1:12" x14ac:dyDescent="0.25">
      <c r="A1809" s="28" t="s">
        <v>166</v>
      </c>
      <c r="B1809" s="36" t="s">
        <v>166</v>
      </c>
      <c r="C1809" s="36" t="s">
        <v>1767</v>
      </c>
      <c r="D1809" s="30" t="s">
        <v>166</v>
      </c>
      <c r="E1809" s="37" t="s">
        <v>166</v>
      </c>
      <c r="F1809" s="44" t="s">
        <v>166</v>
      </c>
      <c r="G1809" s="33" t="s">
        <v>166</v>
      </c>
      <c r="H1809" s="33" t="s">
        <v>166</v>
      </c>
      <c r="I1809" s="30"/>
      <c r="J1809" s="18" t="s">
        <v>166</v>
      </c>
      <c r="K1809" s="36" t="s">
        <v>166</v>
      </c>
      <c r="L1809" s="21"/>
    </row>
    <row r="1810" spans="1:12" x14ac:dyDescent="0.25">
      <c r="A1810" s="28" t="s">
        <v>166</v>
      </c>
      <c r="B1810" s="36" t="s">
        <v>166</v>
      </c>
      <c r="C1810" s="36" t="s">
        <v>1767</v>
      </c>
      <c r="D1810" s="30" t="s">
        <v>166</v>
      </c>
      <c r="E1810" s="37" t="s">
        <v>166</v>
      </c>
      <c r="F1810" s="44" t="s">
        <v>166</v>
      </c>
      <c r="G1810" s="33" t="s">
        <v>166</v>
      </c>
      <c r="H1810" s="33" t="s">
        <v>166</v>
      </c>
      <c r="I1810" s="30"/>
      <c r="J1810" s="18" t="s">
        <v>166</v>
      </c>
      <c r="K1810" s="36" t="s">
        <v>166</v>
      </c>
      <c r="L1810" s="21"/>
    </row>
    <row r="1811" spans="1:12" x14ac:dyDescent="0.25">
      <c r="A1811" s="28" t="s">
        <v>166</v>
      </c>
      <c r="B1811" s="36" t="s">
        <v>166</v>
      </c>
      <c r="C1811" s="36" t="s">
        <v>1767</v>
      </c>
      <c r="D1811" s="30" t="s">
        <v>166</v>
      </c>
      <c r="E1811" s="37" t="s">
        <v>166</v>
      </c>
      <c r="F1811" s="44" t="s">
        <v>166</v>
      </c>
      <c r="G1811" s="33" t="s">
        <v>166</v>
      </c>
      <c r="H1811" s="33" t="s">
        <v>166</v>
      </c>
      <c r="I1811" s="30"/>
      <c r="J1811" s="18" t="s">
        <v>166</v>
      </c>
      <c r="K1811" s="36" t="s">
        <v>166</v>
      </c>
      <c r="L1811" s="21"/>
    </row>
    <row r="1812" spans="1:12" x14ac:dyDescent="0.25">
      <c r="A1812" s="28" t="s">
        <v>166</v>
      </c>
      <c r="B1812" s="36" t="s">
        <v>166</v>
      </c>
      <c r="C1812" s="36" t="s">
        <v>1767</v>
      </c>
      <c r="D1812" s="30" t="s">
        <v>166</v>
      </c>
      <c r="E1812" s="37" t="s">
        <v>166</v>
      </c>
      <c r="F1812" s="44" t="s">
        <v>166</v>
      </c>
      <c r="G1812" s="33" t="s">
        <v>166</v>
      </c>
      <c r="H1812" s="33" t="s">
        <v>166</v>
      </c>
      <c r="I1812" s="30"/>
      <c r="J1812" s="18" t="s">
        <v>166</v>
      </c>
      <c r="K1812" s="36" t="s">
        <v>166</v>
      </c>
      <c r="L1812" s="21"/>
    </row>
    <row r="1813" spans="1:12" x14ac:dyDescent="0.25">
      <c r="A1813" s="28" t="s">
        <v>166</v>
      </c>
      <c r="B1813" s="36" t="s">
        <v>166</v>
      </c>
      <c r="C1813" s="36" t="s">
        <v>1767</v>
      </c>
      <c r="D1813" s="30" t="s">
        <v>166</v>
      </c>
      <c r="E1813" s="37" t="s">
        <v>166</v>
      </c>
      <c r="F1813" s="44" t="s">
        <v>166</v>
      </c>
      <c r="G1813" s="33" t="s">
        <v>166</v>
      </c>
      <c r="H1813" s="33" t="s">
        <v>166</v>
      </c>
      <c r="I1813" s="30"/>
      <c r="J1813" s="18" t="s">
        <v>166</v>
      </c>
      <c r="K1813" s="36" t="s">
        <v>166</v>
      </c>
      <c r="L1813" s="21"/>
    </row>
    <row r="1814" spans="1:12" x14ac:dyDescent="0.25">
      <c r="A1814" s="28" t="s">
        <v>166</v>
      </c>
      <c r="B1814" s="36" t="s">
        <v>166</v>
      </c>
      <c r="C1814" s="36" t="s">
        <v>1767</v>
      </c>
      <c r="D1814" s="30" t="s">
        <v>166</v>
      </c>
      <c r="E1814" s="37" t="s">
        <v>166</v>
      </c>
      <c r="F1814" s="44" t="s">
        <v>166</v>
      </c>
      <c r="G1814" s="33" t="s">
        <v>166</v>
      </c>
      <c r="H1814" s="33" t="s">
        <v>166</v>
      </c>
      <c r="I1814" s="30"/>
      <c r="J1814" s="18" t="s">
        <v>166</v>
      </c>
      <c r="K1814" s="36" t="s">
        <v>166</v>
      </c>
      <c r="L1814" s="21"/>
    </row>
    <row r="1815" spans="1:12" x14ac:dyDescent="0.25">
      <c r="A1815" s="28" t="s">
        <v>166</v>
      </c>
      <c r="B1815" s="36" t="s">
        <v>166</v>
      </c>
      <c r="C1815" s="36" t="s">
        <v>1767</v>
      </c>
      <c r="D1815" s="30" t="s">
        <v>166</v>
      </c>
      <c r="E1815" s="37" t="s">
        <v>166</v>
      </c>
      <c r="F1815" s="44" t="s">
        <v>166</v>
      </c>
      <c r="G1815" s="33" t="s">
        <v>166</v>
      </c>
      <c r="H1815" s="33" t="s">
        <v>166</v>
      </c>
      <c r="I1815" s="30"/>
      <c r="J1815" s="18" t="s">
        <v>166</v>
      </c>
      <c r="K1815" s="36" t="s">
        <v>166</v>
      </c>
      <c r="L1815" s="21"/>
    </row>
    <row r="1816" spans="1:12" x14ac:dyDescent="0.25">
      <c r="A1816" s="28" t="s">
        <v>166</v>
      </c>
      <c r="B1816" s="36" t="s">
        <v>166</v>
      </c>
      <c r="C1816" s="36" t="s">
        <v>1767</v>
      </c>
      <c r="D1816" s="30" t="s">
        <v>166</v>
      </c>
      <c r="E1816" s="37" t="s">
        <v>166</v>
      </c>
      <c r="F1816" s="44" t="s">
        <v>166</v>
      </c>
      <c r="G1816" s="33" t="s">
        <v>166</v>
      </c>
      <c r="H1816" s="33" t="s">
        <v>166</v>
      </c>
      <c r="I1816" s="30"/>
      <c r="J1816" s="18" t="s">
        <v>166</v>
      </c>
      <c r="K1816" s="36" t="s">
        <v>166</v>
      </c>
      <c r="L1816" s="21"/>
    </row>
    <row r="1817" spans="1:12" x14ac:dyDescent="0.25">
      <c r="A1817" s="28" t="s">
        <v>166</v>
      </c>
      <c r="B1817" s="36" t="s">
        <v>166</v>
      </c>
      <c r="C1817" s="36" t="s">
        <v>1767</v>
      </c>
      <c r="D1817" s="30" t="s">
        <v>166</v>
      </c>
      <c r="E1817" s="37" t="s">
        <v>166</v>
      </c>
      <c r="F1817" s="44" t="s">
        <v>166</v>
      </c>
      <c r="G1817" s="33" t="s">
        <v>166</v>
      </c>
      <c r="H1817" s="33" t="s">
        <v>166</v>
      </c>
      <c r="I1817" s="30"/>
      <c r="J1817" s="18" t="s">
        <v>166</v>
      </c>
      <c r="K1817" s="36" t="s">
        <v>166</v>
      </c>
      <c r="L1817" s="21"/>
    </row>
    <row r="1818" spans="1:12" x14ac:dyDescent="0.25">
      <c r="A1818" s="28" t="s">
        <v>166</v>
      </c>
      <c r="B1818" s="36" t="s">
        <v>166</v>
      </c>
      <c r="C1818" s="36" t="s">
        <v>1767</v>
      </c>
      <c r="D1818" s="30" t="s">
        <v>166</v>
      </c>
      <c r="E1818" s="37" t="s">
        <v>166</v>
      </c>
      <c r="F1818" s="44" t="s">
        <v>166</v>
      </c>
      <c r="G1818" s="33" t="s">
        <v>166</v>
      </c>
      <c r="H1818" s="33" t="s">
        <v>166</v>
      </c>
      <c r="I1818" s="30"/>
      <c r="J1818" s="18" t="s">
        <v>166</v>
      </c>
      <c r="K1818" s="36" t="s">
        <v>166</v>
      </c>
      <c r="L1818" s="21"/>
    </row>
    <row r="1819" spans="1:12" x14ac:dyDescent="0.25">
      <c r="A1819" s="28" t="s">
        <v>166</v>
      </c>
      <c r="B1819" s="36" t="s">
        <v>166</v>
      </c>
      <c r="C1819" s="36" t="s">
        <v>1767</v>
      </c>
      <c r="D1819" s="30" t="s">
        <v>166</v>
      </c>
      <c r="E1819" s="37" t="s">
        <v>166</v>
      </c>
      <c r="F1819" s="44" t="s">
        <v>166</v>
      </c>
      <c r="G1819" s="33" t="s">
        <v>166</v>
      </c>
      <c r="H1819" s="33" t="s">
        <v>166</v>
      </c>
      <c r="I1819" s="30"/>
      <c r="J1819" s="18" t="s">
        <v>166</v>
      </c>
      <c r="K1819" s="36" t="s">
        <v>166</v>
      </c>
      <c r="L1819" s="21"/>
    </row>
    <row r="1820" spans="1:12" x14ac:dyDescent="0.25">
      <c r="A1820" s="28" t="s">
        <v>166</v>
      </c>
      <c r="B1820" s="36" t="s">
        <v>166</v>
      </c>
      <c r="C1820" s="36" t="s">
        <v>1767</v>
      </c>
      <c r="D1820" s="30" t="s">
        <v>166</v>
      </c>
      <c r="E1820" s="37" t="s">
        <v>166</v>
      </c>
      <c r="F1820" s="44" t="s">
        <v>166</v>
      </c>
      <c r="G1820" s="33" t="s">
        <v>166</v>
      </c>
      <c r="H1820" s="33" t="s">
        <v>166</v>
      </c>
      <c r="I1820" s="30"/>
      <c r="J1820" s="18" t="s">
        <v>166</v>
      </c>
      <c r="K1820" s="36" t="s">
        <v>166</v>
      </c>
      <c r="L1820" s="21"/>
    </row>
    <row r="1821" spans="1:12" x14ac:dyDescent="0.25">
      <c r="A1821" s="28" t="s">
        <v>166</v>
      </c>
      <c r="B1821" s="36" t="s">
        <v>166</v>
      </c>
      <c r="C1821" s="36" t="s">
        <v>1767</v>
      </c>
      <c r="D1821" s="30" t="s">
        <v>166</v>
      </c>
      <c r="E1821" s="37" t="s">
        <v>166</v>
      </c>
      <c r="F1821" s="44" t="s">
        <v>166</v>
      </c>
      <c r="G1821" s="33" t="s">
        <v>166</v>
      </c>
      <c r="H1821" s="33" t="s">
        <v>166</v>
      </c>
      <c r="I1821" s="30"/>
      <c r="J1821" s="18" t="s">
        <v>166</v>
      </c>
      <c r="K1821" s="36" t="s">
        <v>166</v>
      </c>
      <c r="L1821" s="21"/>
    </row>
    <row r="1822" spans="1:12" x14ac:dyDescent="0.25">
      <c r="A1822" s="28" t="s">
        <v>166</v>
      </c>
      <c r="B1822" s="36" t="s">
        <v>166</v>
      </c>
      <c r="C1822" s="36" t="s">
        <v>1767</v>
      </c>
      <c r="D1822" s="30" t="s">
        <v>166</v>
      </c>
      <c r="E1822" s="37" t="s">
        <v>166</v>
      </c>
      <c r="F1822" s="44" t="s">
        <v>166</v>
      </c>
      <c r="G1822" s="33" t="s">
        <v>166</v>
      </c>
      <c r="H1822" s="33" t="s">
        <v>166</v>
      </c>
      <c r="I1822" s="30"/>
      <c r="J1822" s="18" t="s">
        <v>166</v>
      </c>
      <c r="K1822" s="36" t="s">
        <v>166</v>
      </c>
      <c r="L1822" s="21"/>
    </row>
    <row r="1823" spans="1:12" x14ac:dyDescent="0.25">
      <c r="A1823" s="28" t="s">
        <v>166</v>
      </c>
      <c r="B1823" s="36" t="s">
        <v>166</v>
      </c>
      <c r="C1823" s="36" t="s">
        <v>1767</v>
      </c>
      <c r="D1823" s="30" t="s">
        <v>166</v>
      </c>
      <c r="E1823" s="37" t="s">
        <v>166</v>
      </c>
      <c r="F1823" s="44" t="s">
        <v>166</v>
      </c>
      <c r="G1823" s="33" t="s">
        <v>166</v>
      </c>
      <c r="H1823" s="33" t="s">
        <v>166</v>
      </c>
      <c r="I1823" s="30"/>
      <c r="J1823" s="18" t="s">
        <v>166</v>
      </c>
      <c r="K1823" s="36" t="s">
        <v>166</v>
      </c>
      <c r="L1823" s="21"/>
    </row>
    <row r="1824" spans="1:12" x14ac:dyDescent="0.25">
      <c r="A1824" s="28" t="s">
        <v>166</v>
      </c>
      <c r="B1824" s="36" t="s">
        <v>166</v>
      </c>
      <c r="C1824" s="36" t="s">
        <v>1767</v>
      </c>
      <c r="D1824" s="30" t="s">
        <v>166</v>
      </c>
      <c r="E1824" s="37" t="s">
        <v>166</v>
      </c>
      <c r="F1824" s="44" t="s">
        <v>166</v>
      </c>
      <c r="G1824" s="33" t="s">
        <v>166</v>
      </c>
      <c r="H1824" s="33" t="s">
        <v>166</v>
      </c>
      <c r="I1824" s="30"/>
      <c r="J1824" s="18" t="s">
        <v>166</v>
      </c>
      <c r="K1824" s="36" t="s">
        <v>166</v>
      </c>
      <c r="L1824" s="21"/>
    </row>
    <row r="1825" spans="1:12" x14ac:dyDescent="0.25">
      <c r="A1825" s="28" t="s">
        <v>166</v>
      </c>
      <c r="B1825" s="36" t="s">
        <v>166</v>
      </c>
      <c r="C1825" s="36" t="s">
        <v>1767</v>
      </c>
      <c r="D1825" s="30" t="s">
        <v>166</v>
      </c>
      <c r="E1825" s="37" t="s">
        <v>166</v>
      </c>
      <c r="F1825" s="44" t="s">
        <v>166</v>
      </c>
      <c r="G1825" s="33" t="s">
        <v>166</v>
      </c>
      <c r="H1825" s="33" t="s">
        <v>166</v>
      </c>
      <c r="I1825" s="30"/>
      <c r="J1825" s="18" t="s">
        <v>166</v>
      </c>
      <c r="K1825" s="36" t="s">
        <v>166</v>
      </c>
      <c r="L1825" s="21"/>
    </row>
    <row r="1826" spans="1:12" x14ac:dyDescent="0.25">
      <c r="A1826" s="28" t="s">
        <v>166</v>
      </c>
      <c r="B1826" s="36" t="s">
        <v>166</v>
      </c>
      <c r="C1826" s="36" t="s">
        <v>1767</v>
      </c>
      <c r="D1826" s="30" t="s">
        <v>166</v>
      </c>
      <c r="E1826" s="37" t="s">
        <v>166</v>
      </c>
      <c r="F1826" s="44" t="s">
        <v>166</v>
      </c>
      <c r="G1826" s="33" t="s">
        <v>166</v>
      </c>
      <c r="H1826" s="33" t="s">
        <v>166</v>
      </c>
      <c r="I1826" s="30"/>
      <c r="J1826" s="18" t="s">
        <v>166</v>
      </c>
      <c r="K1826" s="36" t="s">
        <v>166</v>
      </c>
      <c r="L1826" s="21"/>
    </row>
    <row r="1827" spans="1:12" x14ac:dyDescent="0.25">
      <c r="A1827" s="28" t="s">
        <v>166</v>
      </c>
      <c r="B1827" s="36" t="s">
        <v>166</v>
      </c>
      <c r="C1827" s="36" t="s">
        <v>1767</v>
      </c>
      <c r="D1827" s="30" t="s">
        <v>166</v>
      </c>
      <c r="E1827" s="37" t="s">
        <v>166</v>
      </c>
      <c r="F1827" s="44" t="s">
        <v>166</v>
      </c>
      <c r="G1827" s="33" t="s">
        <v>166</v>
      </c>
      <c r="H1827" s="33" t="s">
        <v>166</v>
      </c>
      <c r="I1827" s="30"/>
      <c r="J1827" s="18" t="s">
        <v>166</v>
      </c>
      <c r="K1827" s="36" t="s">
        <v>166</v>
      </c>
      <c r="L1827" s="21"/>
    </row>
    <row r="1828" spans="1:12" x14ac:dyDescent="0.25">
      <c r="A1828" s="28" t="s">
        <v>166</v>
      </c>
      <c r="B1828" s="36" t="s">
        <v>166</v>
      </c>
      <c r="C1828" s="36" t="s">
        <v>1767</v>
      </c>
      <c r="D1828" s="30" t="s">
        <v>166</v>
      </c>
      <c r="E1828" s="37" t="s">
        <v>166</v>
      </c>
      <c r="F1828" s="44" t="s">
        <v>166</v>
      </c>
      <c r="G1828" s="33" t="s">
        <v>166</v>
      </c>
      <c r="H1828" s="33" t="s">
        <v>166</v>
      </c>
      <c r="I1828" s="30"/>
      <c r="J1828" s="18" t="s">
        <v>166</v>
      </c>
      <c r="K1828" s="36" t="s">
        <v>166</v>
      </c>
      <c r="L1828" s="21"/>
    </row>
    <row r="1829" spans="1:12" x14ac:dyDescent="0.25">
      <c r="A1829" s="28" t="s">
        <v>166</v>
      </c>
      <c r="B1829" s="36" t="s">
        <v>166</v>
      </c>
      <c r="C1829" s="36" t="s">
        <v>1767</v>
      </c>
      <c r="D1829" s="30" t="s">
        <v>166</v>
      </c>
      <c r="E1829" s="37" t="s">
        <v>166</v>
      </c>
      <c r="F1829" s="44" t="s">
        <v>166</v>
      </c>
      <c r="G1829" s="33" t="s">
        <v>166</v>
      </c>
      <c r="H1829" s="33" t="s">
        <v>166</v>
      </c>
      <c r="I1829" s="30"/>
      <c r="J1829" s="18" t="s">
        <v>166</v>
      </c>
      <c r="K1829" s="36" t="s">
        <v>166</v>
      </c>
      <c r="L1829" s="21"/>
    </row>
    <row r="1830" spans="1:12" x14ac:dyDescent="0.25">
      <c r="A1830" s="28" t="s">
        <v>166</v>
      </c>
      <c r="B1830" s="36" t="s">
        <v>166</v>
      </c>
      <c r="C1830" s="36" t="s">
        <v>1767</v>
      </c>
      <c r="D1830" s="30" t="s">
        <v>166</v>
      </c>
      <c r="E1830" s="37" t="s">
        <v>166</v>
      </c>
      <c r="F1830" s="44" t="s">
        <v>166</v>
      </c>
      <c r="G1830" s="33" t="s">
        <v>166</v>
      </c>
      <c r="H1830" s="33" t="s">
        <v>166</v>
      </c>
      <c r="I1830" s="30"/>
      <c r="J1830" s="18" t="s">
        <v>166</v>
      </c>
      <c r="K1830" s="36" t="s">
        <v>166</v>
      </c>
      <c r="L1830" s="21"/>
    </row>
    <row r="1831" spans="1:12" x14ac:dyDescent="0.25">
      <c r="A1831" s="28" t="s">
        <v>166</v>
      </c>
      <c r="B1831" s="36" t="s">
        <v>166</v>
      </c>
      <c r="C1831" s="36" t="s">
        <v>1767</v>
      </c>
      <c r="D1831" s="30" t="s">
        <v>166</v>
      </c>
      <c r="E1831" s="37" t="s">
        <v>166</v>
      </c>
      <c r="F1831" s="44" t="s">
        <v>166</v>
      </c>
      <c r="G1831" s="33" t="s">
        <v>166</v>
      </c>
      <c r="H1831" s="33" t="s">
        <v>166</v>
      </c>
      <c r="I1831" s="30"/>
      <c r="J1831" s="18" t="s">
        <v>166</v>
      </c>
      <c r="K1831" s="36" t="s">
        <v>166</v>
      </c>
      <c r="L1831" s="21"/>
    </row>
    <row r="1832" spans="1:12" x14ac:dyDescent="0.25">
      <c r="A1832" s="28" t="s">
        <v>166</v>
      </c>
      <c r="B1832" s="36" t="s">
        <v>166</v>
      </c>
      <c r="C1832" s="36" t="s">
        <v>1767</v>
      </c>
      <c r="D1832" s="30" t="s">
        <v>166</v>
      </c>
      <c r="E1832" s="37" t="s">
        <v>166</v>
      </c>
      <c r="F1832" s="44" t="s">
        <v>166</v>
      </c>
      <c r="G1832" s="33" t="s">
        <v>166</v>
      </c>
      <c r="H1832" s="33" t="s">
        <v>166</v>
      </c>
      <c r="I1832" s="30"/>
      <c r="J1832" s="18" t="s">
        <v>166</v>
      </c>
      <c r="K1832" s="36" t="s">
        <v>166</v>
      </c>
      <c r="L1832" s="21"/>
    </row>
    <row r="1833" spans="1:12" x14ac:dyDescent="0.25">
      <c r="A1833" s="28" t="s">
        <v>166</v>
      </c>
      <c r="B1833" s="36" t="s">
        <v>166</v>
      </c>
      <c r="C1833" s="36" t="s">
        <v>1767</v>
      </c>
      <c r="D1833" s="30" t="s">
        <v>166</v>
      </c>
      <c r="E1833" s="37" t="s">
        <v>166</v>
      </c>
      <c r="F1833" s="44" t="s">
        <v>166</v>
      </c>
      <c r="G1833" s="33" t="s">
        <v>166</v>
      </c>
      <c r="H1833" s="33" t="s">
        <v>166</v>
      </c>
      <c r="I1833" s="30"/>
      <c r="J1833" s="18" t="s">
        <v>166</v>
      </c>
      <c r="K1833" s="36" t="s">
        <v>166</v>
      </c>
      <c r="L1833" s="21"/>
    </row>
    <row r="1834" spans="1:12" x14ac:dyDescent="0.25">
      <c r="A1834" s="28" t="s">
        <v>166</v>
      </c>
      <c r="B1834" s="36" t="s">
        <v>166</v>
      </c>
      <c r="C1834" s="36" t="s">
        <v>1767</v>
      </c>
      <c r="D1834" s="30" t="s">
        <v>166</v>
      </c>
      <c r="E1834" s="37" t="s">
        <v>166</v>
      </c>
      <c r="F1834" s="44" t="s">
        <v>166</v>
      </c>
      <c r="G1834" s="33" t="s">
        <v>166</v>
      </c>
      <c r="H1834" s="33" t="s">
        <v>166</v>
      </c>
      <c r="I1834" s="30"/>
      <c r="J1834" s="18" t="s">
        <v>166</v>
      </c>
      <c r="K1834" s="36" t="s">
        <v>166</v>
      </c>
      <c r="L1834" s="21"/>
    </row>
    <row r="1835" spans="1:12" x14ac:dyDescent="0.25">
      <c r="A1835" s="28" t="s">
        <v>166</v>
      </c>
      <c r="B1835" s="36" t="s">
        <v>166</v>
      </c>
      <c r="C1835" s="36" t="s">
        <v>1767</v>
      </c>
      <c r="D1835" s="30" t="s">
        <v>166</v>
      </c>
      <c r="E1835" s="37" t="s">
        <v>166</v>
      </c>
      <c r="F1835" s="44" t="s">
        <v>166</v>
      </c>
      <c r="G1835" s="33" t="s">
        <v>166</v>
      </c>
      <c r="H1835" s="33" t="s">
        <v>166</v>
      </c>
      <c r="I1835" s="30"/>
      <c r="J1835" s="18" t="s">
        <v>166</v>
      </c>
      <c r="K1835" s="36" t="s">
        <v>166</v>
      </c>
      <c r="L1835" s="21"/>
    </row>
    <row r="1836" spans="1:12" x14ac:dyDescent="0.25">
      <c r="A1836" s="28" t="s">
        <v>166</v>
      </c>
      <c r="B1836" s="36" t="s">
        <v>166</v>
      </c>
      <c r="C1836" s="36" t="s">
        <v>1767</v>
      </c>
      <c r="D1836" s="30" t="s">
        <v>166</v>
      </c>
      <c r="E1836" s="37" t="s">
        <v>166</v>
      </c>
      <c r="F1836" s="44" t="s">
        <v>166</v>
      </c>
      <c r="G1836" s="33" t="s">
        <v>166</v>
      </c>
      <c r="H1836" s="33" t="s">
        <v>166</v>
      </c>
      <c r="I1836" s="30"/>
      <c r="J1836" s="18" t="s">
        <v>166</v>
      </c>
      <c r="K1836" s="36" t="s">
        <v>166</v>
      </c>
      <c r="L1836" s="21"/>
    </row>
    <row r="1837" spans="1:12" x14ac:dyDescent="0.25">
      <c r="A1837" s="28" t="s">
        <v>166</v>
      </c>
      <c r="B1837" s="36" t="s">
        <v>166</v>
      </c>
      <c r="C1837" s="36" t="s">
        <v>1767</v>
      </c>
      <c r="D1837" s="30" t="s">
        <v>166</v>
      </c>
      <c r="E1837" s="37" t="s">
        <v>166</v>
      </c>
      <c r="F1837" s="44" t="s">
        <v>166</v>
      </c>
      <c r="G1837" s="33" t="s">
        <v>166</v>
      </c>
      <c r="H1837" s="33" t="s">
        <v>166</v>
      </c>
      <c r="I1837" s="30"/>
      <c r="J1837" s="18" t="s">
        <v>166</v>
      </c>
      <c r="K1837" s="36" t="s">
        <v>166</v>
      </c>
      <c r="L1837" s="21"/>
    </row>
    <row r="1838" spans="1:12" x14ac:dyDescent="0.25">
      <c r="A1838" s="28" t="s">
        <v>166</v>
      </c>
      <c r="B1838" s="36" t="s">
        <v>166</v>
      </c>
      <c r="C1838" s="36" t="s">
        <v>1767</v>
      </c>
      <c r="D1838" s="30" t="s">
        <v>166</v>
      </c>
      <c r="E1838" s="37" t="s">
        <v>166</v>
      </c>
      <c r="F1838" s="44" t="s">
        <v>166</v>
      </c>
      <c r="G1838" s="33" t="s">
        <v>166</v>
      </c>
      <c r="H1838" s="33" t="s">
        <v>166</v>
      </c>
      <c r="I1838" s="30"/>
      <c r="J1838" s="18" t="s">
        <v>166</v>
      </c>
      <c r="K1838" s="36" t="s">
        <v>166</v>
      </c>
      <c r="L1838" s="21"/>
    </row>
    <row r="1839" spans="1:12" x14ac:dyDescent="0.25">
      <c r="A1839" s="28" t="s">
        <v>166</v>
      </c>
      <c r="B1839" s="36" t="s">
        <v>166</v>
      </c>
      <c r="C1839" s="36" t="s">
        <v>1767</v>
      </c>
      <c r="D1839" s="30" t="s">
        <v>166</v>
      </c>
      <c r="E1839" s="37" t="s">
        <v>166</v>
      </c>
      <c r="F1839" s="44" t="s">
        <v>166</v>
      </c>
      <c r="G1839" s="33" t="s">
        <v>166</v>
      </c>
      <c r="H1839" s="33" t="s">
        <v>166</v>
      </c>
      <c r="I1839" s="30"/>
      <c r="J1839" s="18" t="s">
        <v>166</v>
      </c>
      <c r="K1839" s="36" t="s">
        <v>166</v>
      </c>
      <c r="L1839" s="21"/>
    </row>
    <row r="1840" spans="1:12" x14ac:dyDescent="0.25">
      <c r="A1840" s="28" t="s">
        <v>166</v>
      </c>
      <c r="B1840" s="36" t="s">
        <v>166</v>
      </c>
      <c r="C1840" s="36" t="s">
        <v>1767</v>
      </c>
      <c r="D1840" s="30" t="s">
        <v>166</v>
      </c>
      <c r="E1840" s="37" t="s">
        <v>166</v>
      </c>
      <c r="F1840" s="44" t="s">
        <v>166</v>
      </c>
      <c r="G1840" s="33" t="s">
        <v>166</v>
      </c>
      <c r="H1840" s="33" t="s">
        <v>166</v>
      </c>
      <c r="I1840" s="30"/>
      <c r="J1840" s="18" t="s">
        <v>166</v>
      </c>
      <c r="K1840" s="36" t="s">
        <v>166</v>
      </c>
      <c r="L1840" s="21"/>
    </row>
    <row r="1841" spans="1:12" x14ac:dyDescent="0.25">
      <c r="A1841" s="28" t="s">
        <v>166</v>
      </c>
      <c r="B1841" s="36" t="s">
        <v>166</v>
      </c>
      <c r="C1841" s="36" t="s">
        <v>1767</v>
      </c>
      <c r="D1841" s="30" t="s">
        <v>166</v>
      </c>
      <c r="E1841" s="37" t="s">
        <v>166</v>
      </c>
      <c r="F1841" s="44" t="s">
        <v>166</v>
      </c>
      <c r="G1841" s="33" t="s">
        <v>166</v>
      </c>
      <c r="H1841" s="33" t="s">
        <v>166</v>
      </c>
      <c r="I1841" s="30"/>
      <c r="J1841" s="18" t="s">
        <v>166</v>
      </c>
      <c r="K1841" s="36" t="s">
        <v>166</v>
      </c>
      <c r="L1841" s="21"/>
    </row>
    <row r="1842" spans="1:12" x14ac:dyDescent="0.25">
      <c r="A1842" s="28" t="s">
        <v>166</v>
      </c>
      <c r="B1842" s="36" t="s">
        <v>166</v>
      </c>
      <c r="C1842" s="36" t="s">
        <v>1767</v>
      </c>
      <c r="D1842" s="30" t="s">
        <v>166</v>
      </c>
      <c r="E1842" s="37" t="s">
        <v>166</v>
      </c>
      <c r="F1842" s="44" t="s">
        <v>166</v>
      </c>
      <c r="G1842" s="33" t="s">
        <v>166</v>
      </c>
      <c r="H1842" s="33" t="s">
        <v>166</v>
      </c>
      <c r="I1842" s="30"/>
      <c r="J1842" s="18" t="s">
        <v>166</v>
      </c>
      <c r="K1842" s="36" t="s">
        <v>166</v>
      </c>
      <c r="L1842" s="21"/>
    </row>
    <row r="1843" spans="1:12" x14ac:dyDescent="0.25">
      <c r="A1843" s="28" t="s">
        <v>166</v>
      </c>
      <c r="B1843" s="36" t="s">
        <v>166</v>
      </c>
      <c r="C1843" s="36" t="s">
        <v>1767</v>
      </c>
      <c r="D1843" s="30" t="s">
        <v>166</v>
      </c>
      <c r="E1843" s="37" t="s">
        <v>166</v>
      </c>
      <c r="F1843" s="44" t="s">
        <v>166</v>
      </c>
      <c r="G1843" s="33" t="s">
        <v>166</v>
      </c>
      <c r="H1843" s="33" t="s">
        <v>166</v>
      </c>
      <c r="I1843" s="30"/>
      <c r="J1843" s="18" t="s">
        <v>166</v>
      </c>
      <c r="K1843" s="36" t="s">
        <v>166</v>
      </c>
      <c r="L1843" s="21"/>
    </row>
    <row r="1844" spans="1:12" x14ac:dyDescent="0.25">
      <c r="A1844" s="28" t="s">
        <v>166</v>
      </c>
      <c r="B1844" s="36" t="s">
        <v>166</v>
      </c>
      <c r="C1844" s="36" t="s">
        <v>1767</v>
      </c>
      <c r="D1844" s="30" t="s">
        <v>166</v>
      </c>
      <c r="E1844" s="37" t="s">
        <v>166</v>
      </c>
      <c r="F1844" s="44" t="s">
        <v>166</v>
      </c>
      <c r="G1844" s="33" t="s">
        <v>166</v>
      </c>
      <c r="H1844" s="33" t="s">
        <v>166</v>
      </c>
      <c r="I1844" s="30"/>
      <c r="J1844" s="18" t="s">
        <v>166</v>
      </c>
      <c r="K1844" s="36" t="s">
        <v>166</v>
      </c>
      <c r="L1844" s="21"/>
    </row>
    <row r="1845" spans="1:12" x14ac:dyDescent="0.25">
      <c r="A1845" s="28" t="s">
        <v>166</v>
      </c>
      <c r="B1845" s="36" t="s">
        <v>166</v>
      </c>
      <c r="C1845" s="36" t="s">
        <v>1767</v>
      </c>
      <c r="D1845" s="30" t="s">
        <v>166</v>
      </c>
      <c r="E1845" s="37" t="s">
        <v>166</v>
      </c>
      <c r="F1845" s="44" t="s">
        <v>166</v>
      </c>
      <c r="G1845" s="33" t="s">
        <v>166</v>
      </c>
      <c r="H1845" s="33" t="s">
        <v>166</v>
      </c>
      <c r="I1845" s="30"/>
      <c r="J1845" s="18" t="s">
        <v>166</v>
      </c>
      <c r="K1845" s="36" t="s">
        <v>166</v>
      </c>
      <c r="L1845" s="21"/>
    </row>
    <row r="1846" spans="1:12" x14ac:dyDescent="0.25">
      <c r="A1846" s="28" t="s">
        <v>166</v>
      </c>
      <c r="B1846" s="36" t="s">
        <v>166</v>
      </c>
      <c r="C1846" s="36" t="s">
        <v>1767</v>
      </c>
      <c r="D1846" s="30" t="s">
        <v>166</v>
      </c>
      <c r="E1846" s="37" t="s">
        <v>166</v>
      </c>
      <c r="F1846" s="44" t="s">
        <v>166</v>
      </c>
      <c r="G1846" s="33" t="s">
        <v>166</v>
      </c>
      <c r="H1846" s="33" t="s">
        <v>166</v>
      </c>
      <c r="I1846" s="30"/>
      <c r="J1846" s="18" t="s">
        <v>166</v>
      </c>
      <c r="K1846" s="36" t="s">
        <v>166</v>
      </c>
      <c r="L1846" s="21"/>
    </row>
    <row r="1847" spans="1:12" x14ac:dyDescent="0.25">
      <c r="A1847" s="28" t="s">
        <v>166</v>
      </c>
      <c r="B1847" s="36" t="s">
        <v>166</v>
      </c>
      <c r="C1847" s="36" t="s">
        <v>1767</v>
      </c>
      <c r="D1847" s="30" t="s">
        <v>166</v>
      </c>
      <c r="E1847" s="37" t="s">
        <v>166</v>
      </c>
      <c r="F1847" s="44" t="s">
        <v>166</v>
      </c>
      <c r="G1847" s="33" t="s">
        <v>166</v>
      </c>
      <c r="H1847" s="33" t="s">
        <v>166</v>
      </c>
      <c r="I1847" s="30"/>
      <c r="J1847" s="18" t="s">
        <v>166</v>
      </c>
      <c r="K1847" s="36" t="s">
        <v>166</v>
      </c>
      <c r="L1847" s="21"/>
    </row>
    <row r="1848" spans="1:12" x14ac:dyDescent="0.25">
      <c r="A1848" s="28" t="s">
        <v>166</v>
      </c>
      <c r="B1848" s="36" t="s">
        <v>166</v>
      </c>
      <c r="C1848" s="36" t="s">
        <v>1767</v>
      </c>
      <c r="D1848" s="30" t="s">
        <v>166</v>
      </c>
      <c r="E1848" s="37" t="s">
        <v>166</v>
      </c>
      <c r="F1848" s="44" t="s">
        <v>166</v>
      </c>
      <c r="G1848" s="33" t="s">
        <v>166</v>
      </c>
      <c r="H1848" s="33" t="s">
        <v>166</v>
      </c>
      <c r="I1848" s="30"/>
      <c r="J1848" s="18" t="s">
        <v>166</v>
      </c>
      <c r="K1848" s="36" t="s">
        <v>166</v>
      </c>
      <c r="L1848" s="21"/>
    </row>
    <row r="1849" spans="1:12" x14ac:dyDescent="0.25">
      <c r="A1849" s="28" t="s">
        <v>166</v>
      </c>
      <c r="B1849" s="36" t="s">
        <v>166</v>
      </c>
      <c r="C1849" s="36" t="s">
        <v>1767</v>
      </c>
      <c r="D1849" s="30" t="s">
        <v>166</v>
      </c>
      <c r="E1849" s="37" t="s">
        <v>166</v>
      </c>
      <c r="F1849" s="44" t="s">
        <v>166</v>
      </c>
      <c r="G1849" s="33" t="s">
        <v>166</v>
      </c>
      <c r="H1849" s="33" t="s">
        <v>166</v>
      </c>
      <c r="I1849" s="30"/>
      <c r="J1849" s="18" t="s">
        <v>166</v>
      </c>
      <c r="K1849" s="36" t="s">
        <v>166</v>
      </c>
      <c r="L1849" s="21"/>
    </row>
    <row r="1850" spans="1:12" x14ac:dyDescent="0.25">
      <c r="A1850" s="28" t="s">
        <v>166</v>
      </c>
      <c r="B1850" s="36" t="s">
        <v>166</v>
      </c>
      <c r="C1850" s="36" t="s">
        <v>1767</v>
      </c>
      <c r="D1850" s="30" t="s">
        <v>166</v>
      </c>
      <c r="E1850" s="37" t="s">
        <v>166</v>
      </c>
      <c r="F1850" s="44" t="s">
        <v>166</v>
      </c>
      <c r="G1850" s="33" t="s">
        <v>166</v>
      </c>
      <c r="H1850" s="33" t="s">
        <v>166</v>
      </c>
      <c r="I1850" s="30"/>
      <c r="J1850" s="18" t="s">
        <v>166</v>
      </c>
      <c r="K1850" s="36" t="s">
        <v>166</v>
      </c>
      <c r="L1850" s="21"/>
    </row>
    <row r="1851" spans="1:12" x14ac:dyDescent="0.25">
      <c r="A1851" s="28" t="s">
        <v>166</v>
      </c>
      <c r="B1851" s="36" t="s">
        <v>166</v>
      </c>
      <c r="C1851" s="36" t="s">
        <v>1767</v>
      </c>
      <c r="D1851" s="30" t="s">
        <v>166</v>
      </c>
      <c r="E1851" s="37" t="s">
        <v>166</v>
      </c>
      <c r="F1851" s="44" t="s">
        <v>166</v>
      </c>
      <c r="G1851" s="33" t="s">
        <v>166</v>
      </c>
      <c r="H1851" s="33" t="s">
        <v>166</v>
      </c>
      <c r="I1851" s="30"/>
      <c r="J1851" s="18" t="s">
        <v>166</v>
      </c>
      <c r="K1851" s="36" t="s">
        <v>166</v>
      </c>
      <c r="L1851" s="21"/>
    </row>
    <row r="1852" spans="1:12" x14ac:dyDescent="0.25">
      <c r="A1852" s="28" t="s">
        <v>166</v>
      </c>
      <c r="B1852" s="36" t="s">
        <v>166</v>
      </c>
      <c r="C1852" s="36" t="s">
        <v>1767</v>
      </c>
      <c r="D1852" s="30" t="s">
        <v>166</v>
      </c>
      <c r="E1852" s="37" t="s">
        <v>166</v>
      </c>
      <c r="F1852" s="44" t="s">
        <v>166</v>
      </c>
      <c r="G1852" s="33" t="s">
        <v>166</v>
      </c>
      <c r="H1852" s="33" t="s">
        <v>166</v>
      </c>
      <c r="I1852" s="30"/>
      <c r="J1852" s="18" t="s">
        <v>166</v>
      </c>
      <c r="K1852" s="36" t="s">
        <v>166</v>
      </c>
      <c r="L1852" s="21"/>
    </row>
    <row r="1853" spans="1:12" x14ac:dyDescent="0.25">
      <c r="A1853" s="28" t="s">
        <v>166</v>
      </c>
      <c r="B1853" s="36" t="s">
        <v>166</v>
      </c>
      <c r="C1853" s="36" t="s">
        <v>1767</v>
      </c>
      <c r="D1853" s="30" t="s">
        <v>166</v>
      </c>
      <c r="E1853" s="37" t="s">
        <v>166</v>
      </c>
      <c r="F1853" s="44" t="s">
        <v>166</v>
      </c>
      <c r="G1853" s="33" t="s">
        <v>166</v>
      </c>
      <c r="H1853" s="33" t="s">
        <v>166</v>
      </c>
      <c r="I1853" s="30"/>
      <c r="J1853" s="18" t="s">
        <v>166</v>
      </c>
      <c r="K1853" s="36" t="s">
        <v>166</v>
      </c>
      <c r="L1853" s="21"/>
    </row>
    <row r="1854" spans="1:12" x14ac:dyDescent="0.25">
      <c r="A1854" s="28" t="s">
        <v>166</v>
      </c>
      <c r="B1854" s="36" t="s">
        <v>166</v>
      </c>
      <c r="C1854" s="36" t="s">
        <v>1767</v>
      </c>
      <c r="D1854" s="30" t="s">
        <v>166</v>
      </c>
      <c r="E1854" s="37" t="s">
        <v>166</v>
      </c>
      <c r="F1854" s="44" t="s">
        <v>166</v>
      </c>
      <c r="G1854" s="33" t="s">
        <v>166</v>
      </c>
      <c r="H1854" s="33" t="s">
        <v>166</v>
      </c>
      <c r="I1854" s="30"/>
      <c r="J1854" s="18" t="s">
        <v>166</v>
      </c>
      <c r="K1854" s="36" t="s">
        <v>166</v>
      </c>
      <c r="L1854" s="21"/>
    </row>
    <row r="1855" spans="1:12" x14ac:dyDescent="0.25">
      <c r="A1855" s="28" t="s">
        <v>166</v>
      </c>
      <c r="B1855" s="36" t="s">
        <v>166</v>
      </c>
      <c r="C1855" s="36" t="s">
        <v>1767</v>
      </c>
      <c r="D1855" s="30" t="s">
        <v>166</v>
      </c>
      <c r="E1855" s="37" t="s">
        <v>166</v>
      </c>
      <c r="F1855" s="44" t="s">
        <v>166</v>
      </c>
      <c r="G1855" s="33" t="s">
        <v>166</v>
      </c>
      <c r="H1855" s="33" t="s">
        <v>166</v>
      </c>
      <c r="I1855" s="30"/>
      <c r="J1855" s="18" t="s">
        <v>166</v>
      </c>
      <c r="K1855" s="36" t="s">
        <v>166</v>
      </c>
      <c r="L1855" s="21"/>
    </row>
    <row r="1856" spans="1:12" x14ac:dyDescent="0.25">
      <c r="A1856" s="28" t="s">
        <v>166</v>
      </c>
      <c r="B1856" s="36" t="s">
        <v>166</v>
      </c>
      <c r="C1856" s="36" t="s">
        <v>1767</v>
      </c>
      <c r="D1856" s="30" t="s">
        <v>166</v>
      </c>
      <c r="E1856" s="37" t="s">
        <v>166</v>
      </c>
      <c r="F1856" s="44" t="s">
        <v>166</v>
      </c>
      <c r="G1856" s="33" t="s">
        <v>166</v>
      </c>
      <c r="H1856" s="33" t="s">
        <v>166</v>
      </c>
      <c r="I1856" s="30"/>
      <c r="J1856" s="18" t="s">
        <v>166</v>
      </c>
      <c r="K1856" s="36" t="s">
        <v>166</v>
      </c>
      <c r="L1856" s="21"/>
    </row>
    <row r="1857" spans="1:12" x14ac:dyDescent="0.25">
      <c r="A1857" s="28" t="s">
        <v>166</v>
      </c>
      <c r="B1857" s="36" t="s">
        <v>166</v>
      </c>
      <c r="C1857" s="36" t="s">
        <v>1767</v>
      </c>
      <c r="D1857" s="30" t="s">
        <v>166</v>
      </c>
      <c r="E1857" s="37" t="s">
        <v>166</v>
      </c>
      <c r="F1857" s="44" t="s">
        <v>166</v>
      </c>
      <c r="G1857" s="33" t="s">
        <v>166</v>
      </c>
      <c r="H1857" s="33" t="s">
        <v>166</v>
      </c>
      <c r="I1857" s="30"/>
      <c r="J1857" s="18" t="s">
        <v>166</v>
      </c>
      <c r="K1857" s="36" t="s">
        <v>166</v>
      </c>
      <c r="L1857" s="21"/>
    </row>
    <row r="1858" spans="1:12" x14ac:dyDescent="0.25">
      <c r="A1858" s="28" t="s">
        <v>166</v>
      </c>
      <c r="B1858" s="36" t="s">
        <v>166</v>
      </c>
      <c r="C1858" s="36" t="s">
        <v>1767</v>
      </c>
      <c r="D1858" s="30" t="s">
        <v>166</v>
      </c>
      <c r="E1858" s="37" t="s">
        <v>166</v>
      </c>
      <c r="F1858" s="44" t="s">
        <v>166</v>
      </c>
      <c r="G1858" s="33" t="s">
        <v>166</v>
      </c>
      <c r="H1858" s="33" t="s">
        <v>166</v>
      </c>
      <c r="I1858" s="30"/>
      <c r="J1858" s="18" t="s">
        <v>166</v>
      </c>
      <c r="K1858" s="36" t="s">
        <v>166</v>
      </c>
      <c r="L1858" s="21"/>
    </row>
    <row r="1859" spans="1:12" x14ac:dyDescent="0.25">
      <c r="A1859" s="28" t="s">
        <v>166</v>
      </c>
      <c r="B1859" s="36" t="s">
        <v>166</v>
      </c>
      <c r="C1859" s="36" t="s">
        <v>1767</v>
      </c>
      <c r="D1859" s="30" t="s">
        <v>166</v>
      </c>
      <c r="E1859" s="37" t="s">
        <v>166</v>
      </c>
      <c r="F1859" s="44" t="s">
        <v>166</v>
      </c>
      <c r="G1859" s="33" t="s">
        <v>166</v>
      </c>
      <c r="H1859" s="33" t="s">
        <v>166</v>
      </c>
      <c r="I1859" s="30"/>
      <c r="J1859" s="18" t="s">
        <v>166</v>
      </c>
      <c r="K1859" s="36" t="s">
        <v>166</v>
      </c>
      <c r="L1859" s="21"/>
    </row>
    <row r="1860" spans="1:12" x14ac:dyDescent="0.25">
      <c r="A1860" s="28" t="s">
        <v>166</v>
      </c>
      <c r="B1860" s="36" t="s">
        <v>166</v>
      </c>
      <c r="C1860" s="36" t="s">
        <v>1767</v>
      </c>
      <c r="D1860" s="30" t="s">
        <v>166</v>
      </c>
      <c r="E1860" s="37" t="s">
        <v>166</v>
      </c>
      <c r="F1860" s="44" t="s">
        <v>166</v>
      </c>
      <c r="G1860" s="33" t="s">
        <v>166</v>
      </c>
      <c r="H1860" s="33" t="s">
        <v>166</v>
      </c>
      <c r="I1860" s="30"/>
      <c r="J1860" s="18" t="s">
        <v>166</v>
      </c>
      <c r="K1860" s="36" t="s">
        <v>166</v>
      </c>
      <c r="L1860" s="21"/>
    </row>
    <row r="1861" spans="1:12" x14ac:dyDescent="0.25">
      <c r="A1861" s="28" t="s">
        <v>166</v>
      </c>
      <c r="B1861" s="36" t="s">
        <v>166</v>
      </c>
      <c r="C1861" s="36" t="s">
        <v>1767</v>
      </c>
      <c r="D1861" s="30" t="s">
        <v>166</v>
      </c>
      <c r="E1861" s="37" t="s">
        <v>166</v>
      </c>
      <c r="F1861" s="44" t="s">
        <v>166</v>
      </c>
      <c r="G1861" s="33" t="s">
        <v>166</v>
      </c>
      <c r="H1861" s="33" t="s">
        <v>166</v>
      </c>
      <c r="I1861" s="30"/>
      <c r="J1861" s="18" t="s">
        <v>166</v>
      </c>
      <c r="K1861" s="36" t="s">
        <v>166</v>
      </c>
      <c r="L1861" s="21"/>
    </row>
    <row r="1862" spans="1:12" x14ac:dyDescent="0.25">
      <c r="A1862" s="28" t="s">
        <v>166</v>
      </c>
      <c r="B1862" s="36" t="s">
        <v>166</v>
      </c>
      <c r="C1862" s="36" t="s">
        <v>1767</v>
      </c>
      <c r="D1862" s="30" t="s">
        <v>166</v>
      </c>
      <c r="E1862" s="37" t="s">
        <v>166</v>
      </c>
      <c r="F1862" s="44" t="s">
        <v>166</v>
      </c>
      <c r="G1862" s="33" t="s">
        <v>166</v>
      </c>
      <c r="H1862" s="33" t="s">
        <v>166</v>
      </c>
      <c r="I1862" s="30"/>
      <c r="J1862" s="18" t="s">
        <v>166</v>
      </c>
      <c r="K1862" s="36" t="s">
        <v>166</v>
      </c>
      <c r="L1862" s="21"/>
    </row>
    <row r="1863" spans="1:12" x14ac:dyDescent="0.25">
      <c r="A1863" s="28" t="s">
        <v>166</v>
      </c>
      <c r="B1863" s="36" t="s">
        <v>166</v>
      </c>
      <c r="C1863" s="36" t="s">
        <v>1767</v>
      </c>
      <c r="D1863" s="30" t="s">
        <v>166</v>
      </c>
      <c r="E1863" s="37" t="s">
        <v>166</v>
      </c>
      <c r="F1863" s="44" t="s">
        <v>166</v>
      </c>
      <c r="G1863" s="33" t="s">
        <v>166</v>
      </c>
      <c r="H1863" s="33" t="s">
        <v>166</v>
      </c>
      <c r="I1863" s="30"/>
      <c r="J1863" s="18" t="s">
        <v>166</v>
      </c>
      <c r="K1863" s="36" t="s">
        <v>166</v>
      </c>
      <c r="L1863" s="21"/>
    </row>
    <row r="1864" spans="1:12" x14ac:dyDescent="0.25">
      <c r="A1864" s="28" t="s">
        <v>166</v>
      </c>
      <c r="B1864" s="36" t="s">
        <v>166</v>
      </c>
      <c r="C1864" s="36" t="s">
        <v>1767</v>
      </c>
      <c r="D1864" s="30" t="s">
        <v>166</v>
      </c>
      <c r="E1864" s="37" t="s">
        <v>166</v>
      </c>
      <c r="F1864" s="44" t="s">
        <v>166</v>
      </c>
      <c r="G1864" s="33" t="s">
        <v>166</v>
      </c>
      <c r="H1864" s="33" t="s">
        <v>166</v>
      </c>
      <c r="I1864" s="30"/>
      <c r="J1864" s="18" t="s">
        <v>166</v>
      </c>
      <c r="K1864" s="36" t="s">
        <v>166</v>
      </c>
      <c r="L1864" s="21"/>
    </row>
    <row r="1865" spans="1:12" x14ac:dyDescent="0.25">
      <c r="A1865" s="28" t="s">
        <v>166</v>
      </c>
      <c r="B1865" s="36" t="s">
        <v>166</v>
      </c>
      <c r="C1865" s="36" t="s">
        <v>1767</v>
      </c>
      <c r="D1865" s="30" t="s">
        <v>166</v>
      </c>
      <c r="E1865" s="37" t="s">
        <v>166</v>
      </c>
      <c r="F1865" s="44" t="s">
        <v>166</v>
      </c>
      <c r="G1865" s="33" t="s">
        <v>166</v>
      </c>
      <c r="H1865" s="33" t="s">
        <v>166</v>
      </c>
      <c r="I1865" s="30"/>
      <c r="J1865" s="18" t="s">
        <v>166</v>
      </c>
      <c r="K1865" s="36" t="s">
        <v>166</v>
      </c>
      <c r="L1865" s="21"/>
    </row>
    <row r="1866" spans="1:12" x14ac:dyDescent="0.25">
      <c r="A1866" s="28" t="s">
        <v>166</v>
      </c>
      <c r="B1866" s="36" t="s">
        <v>166</v>
      </c>
      <c r="C1866" s="36" t="s">
        <v>1767</v>
      </c>
      <c r="D1866" s="30" t="s">
        <v>166</v>
      </c>
      <c r="E1866" s="37" t="s">
        <v>166</v>
      </c>
      <c r="F1866" s="44" t="s">
        <v>166</v>
      </c>
      <c r="G1866" s="33" t="s">
        <v>166</v>
      </c>
      <c r="H1866" s="33" t="s">
        <v>166</v>
      </c>
      <c r="I1866" s="30"/>
      <c r="J1866" s="18" t="s">
        <v>166</v>
      </c>
      <c r="K1866" s="36" t="s">
        <v>166</v>
      </c>
      <c r="L1866" s="21"/>
    </row>
    <row r="1867" spans="1:12" x14ac:dyDescent="0.25">
      <c r="A1867" s="28" t="s">
        <v>166</v>
      </c>
      <c r="B1867" s="36" t="s">
        <v>166</v>
      </c>
      <c r="C1867" s="36" t="s">
        <v>1767</v>
      </c>
      <c r="D1867" s="30" t="s">
        <v>166</v>
      </c>
      <c r="E1867" s="37" t="s">
        <v>166</v>
      </c>
      <c r="F1867" s="44" t="s">
        <v>166</v>
      </c>
      <c r="G1867" s="33" t="s">
        <v>166</v>
      </c>
      <c r="H1867" s="33" t="s">
        <v>166</v>
      </c>
      <c r="I1867" s="30"/>
      <c r="J1867" s="18" t="s">
        <v>166</v>
      </c>
      <c r="K1867" s="36" t="s">
        <v>166</v>
      </c>
      <c r="L1867" s="21"/>
    </row>
    <row r="1868" spans="1:12" x14ac:dyDescent="0.25">
      <c r="A1868" s="28" t="s">
        <v>166</v>
      </c>
      <c r="B1868" s="36" t="s">
        <v>166</v>
      </c>
      <c r="C1868" s="36" t="s">
        <v>1767</v>
      </c>
      <c r="D1868" s="30" t="s">
        <v>166</v>
      </c>
      <c r="E1868" s="37" t="s">
        <v>166</v>
      </c>
      <c r="F1868" s="44" t="s">
        <v>166</v>
      </c>
      <c r="G1868" s="33" t="s">
        <v>166</v>
      </c>
      <c r="H1868" s="33" t="s">
        <v>166</v>
      </c>
      <c r="I1868" s="30"/>
      <c r="J1868" s="18" t="s">
        <v>166</v>
      </c>
      <c r="K1868" s="36" t="s">
        <v>166</v>
      </c>
      <c r="L1868" s="21"/>
    </row>
    <row r="1869" spans="1:12" x14ac:dyDescent="0.25">
      <c r="A1869" s="28" t="s">
        <v>166</v>
      </c>
      <c r="B1869" s="36" t="s">
        <v>166</v>
      </c>
      <c r="C1869" s="36" t="s">
        <v>1767</v>
      </c>
      <c r="D1869" s="30" t="s">
        <v>166</v>
      </c>
      <c r="E1869" s="37" t="s">
        <v>166</v>
      </c>
      <c r="F1869" s="44" t="s">
        <v>166</v>
      </c>
      <c r="G1869" s="33" t="s">
        <v>166</v>
      </c>
      <c r="H1869" s="33" t="s">
        <v>166</v>
      </c>
      <c r="I1869" s="30"/>
      <c r="J1869" s="18" t="s">
        <v>166</v>
      </c>
      <c r="K1869" s="36" t="s">
        <v>166</v>
      </c>
      <c r="L1869" s="21"/>
    </row>
    <row r="1870" spans="1:12" x14ac:dyDescent="0.25">
      <c r="A1870" s="28" t="s">
        <v>166</v>
      </c>
      <c r="B1870" s="36" t="s">
        <v>166</v>
      </c>
      <c r="C1870" s="36" t="s">
        <v>1767</v>
      </c>
      <c r="D1870" s="30" t="s">
        <v>166</v>
      </c>
      <c r="E1870" s="37" t="s">
        <v>166</v>
      </c>
      <c r="F1870" s="44" t="s">
        <v>166</v>
      </c>
      <c r="G1870" s="33" t="s">
        <v>166</v>
      </c>
      <c r="H1870" s="33" t="s">
        <v>166</v>
      </c>
      <c r="I1870" s="30"/>
      <c r="J1870" s="18" t="s">
        <v>166</v>
      </c>
      <c r="K1870" s="36" t="s">
        <v>166</v>
      </c>
      <c r="L1870" s="21"/>
    </row>
    <row r="1871" spans="1:12" x14ac:dyDescent="0.25">
      <c r="A1871" s="28" t="s">
        <v>166</v>
      </c>
      <c r="B1871" s="36" t="s">
        <v>166</v>
      </c>
      <c r="C1871" s="36" t="s">
        <v>1767</v>
      </c>
      <c r="D1871" s="30" t="s">
        <v>166</v>
      </c>
      <c r="E1871" s="37" t="s">
        <v>166</v>
      </c>
      <c r="F1871" s="44" t="s">
        <v>166</v>
      </c>
      <c r="G1871" s="33" t="s">
        <v>166</v>
      </c>
      <c r="H1871" s="33" t="s">
        <v>166</v>
      </c>
      <c r="I1871" s="30"/>
      <c r="J1871" s="18" t="s">
        <v>166</v>
      </c>
      <c r="K1871" s="36" t="s">
        <v>166</v>
      </c>
      <c r="L1871" s="21"/>
    </row>
    <row r="1872" spans="1:12" x14ac:dyDescent="0.25">
      <c r="A1872" s="28" t="s">
        <v>166</v>
      </c>
      <c r="B1872" s="36" t="s">
        <v>166</v>
      </c>
      <c r="C1872" s="36" t="s">
        <v>1767</v>
      </c>
      <c r="D1872" s="30" t="s">
        <v>166</v>
      </c>
      <c r="E1872" s="37" t="s">
        <v>166</v>
      </c>
      <c r="F1872" s="44" t="s">
        <v>166</v>
      </c>
      <c r="G1872" s="33" t="s">
        <v>166</v>
      </c>
      <c r="H1872" s="33" t="s">
        <v>166</v>
      </c>
      <c r="I1872" s="30"/>
      <c r="J1872" s="18" t="s">
        <v>166</v>
      </c>
      <c r="K1872" s="36" t="s">
        <v>166</v>
      </c>
      <c r="L1872" s="21"/>
    </row>
    <row r="1873" spans="1:12" x14ac:dyDescent="0.25">
      <c r="A1873" s="28" t="s">
        <v>166</v>
      </c>
      <c r="B1873" s="36" t="s">
        <v>166</v>
      </c>
      <c r="C1873" s="36" t="s">
        <v>1767</v>
      </c>
      <c r="D1873" s="30" t="s">
        <v>166</v>
      </c>
      <c r="E1873" s="37" t="s">
        <v>166</v>
      </c>
      <c r="F1873" s="44" t="s">
        <v>166</v>
      </c>
      <c r="G1873" s="33" t="s">
        <v>166</v>
      </c>
      <c r="H1873" s="33" t="s">
        <v>166</v>
      </c>
      <c r="I1873" s="30"/>
      <c r="J1873" s="18" t="s">
        <v>166</v>
      </c>
      <c r="K1873" s="36" t="s">
        <v>166</v>
      </c>
      <c r="L1873" s="21"/>
    </row>
    <row r="1874" spans="1:12" x14ac:dyDescent="0.25">
      <c r="A1874" s="28" t="s">
        <v>166</v>
      </c>
      <c r="B1874" s="36" t="s">
        <v>166</v>
      </c>
      <c r="C1874" s="36" t="s">
        <v>1767</v>
      </c>
      <c r="D1874" s="30" t="s">
        <v>166</v>
      </c>
      <c r="E1874" s="37" t="s">
        <v>166</v>
      </c>
      <c r="F1874" s="44" t="s">
        <v>166</v>
      </c>
      <c r="G1874" s="33" t="s">
        <v>166</v>
      </c>
      <c r="H1874" s="33" t="s">
        <v>166</v>
      </c>
      <c r="I1874" s="30"/>
      <c r="J1874" s="18" t="s">
        <v>166</v>
      </c>
      <c r="K1874" s="36" t="s">
        <v>166</v>
      </c>
      <c r="L1874" s="21"/>
    </row>
    <row r="1875" spans="1:12" x14ac:dyDescent="0.25">
      <c r="A1875" s="28" t="s">
        <v>166</v>
      </c>
      <c r="B1875" s="36" t="s">
        <v>166</v>
      </c>
      <c r="C1875" s="36" t="s">
        <v>1767</v>
      </c>
      <c r="D1875" s="30" t="s">
        <v>166</v>
      </c>
      <c r="E1875" s="37" t="s">
        <v>166</v>
      </c>
      <c r="F1875" s="44" t="s">
        <v>166</v>
      </c>
      <c r="G1875" s="33" t="s">
        <v>166</v>
      </c>
      <c r="H1875" s="33" t="s">
        <v>166</v>
      </c>
      <c r="I1875" s="30"/>
      <c r="J1875" s="18" t="s">
        <v>166</v>
      </c>
      <c r="K1875" s="36" t="s">
        <v>166</v>
      </c>
      <c r="L1875" s="21"/>
    </row>
    <row r="1876" spans="1:12" x14ac:dyDescent="0.25">
      <c r="A1876" s="28" t="s">
        <v>166</v>
      </c>
      <c r="B1876" s="36" t="s">
        <v>166</v>
      </c>
      <c r="C1876" s="36" t="s">
        <v>1767</v>
      </c>
      <c r="D1876" s="30" t="s">
        <v>166</v>
      </c>
      <c r="E1876" s="37" t="s">
        <v>166</v>
      </c>
      <c r="F1876" s="44" t="s">
        <v>166</v>
      </c>
      <c r="G1876" s="33" t="s">
        <v>166</v>
      </c>
      <c r="H1876" s="33" t="s">
        <v>166</v>
      </c>
      <c r="I1876" s="30"/>
      <c r="J1876" s="18" t="s">
        <v>166</v>
      </c>
      <c r="K1876" s="36" t="s">
        <v>166</v>
      </c>
      <c r="L1876" s="21"/>
    </row>
    <row r="1877" spans="1:12" x14ac:dyDescent="0.25">
      <c r="A1877" s="28" t="s">
        <v>166</v>
      </c>
      <c r="B1877" s="36" t="s">
        <v>166</v>
      </c>
      <c r="C1877" s="36" t="s">
        <v>1767</v>
      </c>
      <c r="D1877" s="30" t="s">
        <v>166</v>
      </c>
      <c r="E1877" s="37" t="s">
        <v>166</v>
      </c>
      <c r="F1877" s="44" t="s">
        <v>166</v>
      </c>
      <c r="G1877" s="33" t="s">
        <v>166</v>
      </c>
      <c r="H1877" s="33" t="s">
        <v>166</v>
      </c>
      <c r="I1877" s="30"/>
      <c r="J1877" s="18" t="s">
        <v>166</v>
      </c>
      <c r="K1877" s="36" t="s">
        <v>166</v>
      </c>
      <c r="L1877" s="21"/>
    </row>
    <row r="1878" spans="1:12" x14ac:dyDescent="0.25">
      <c r="A1878" s="28" t="s">
        <v>166</v>
      </c>
      <c r="B1878" s="36" t="s">
        <v>166</v>
      </c>
      <c r="C1878" s="36" t="s">
        <v>1767</v>
      </c>
      <c r="D1878" s="30" t="s">
        <v>166</v>
      </c>
      <c r="E1878" s="37" t="s">
        <v>166</v>
      </c>
      <c r="F1878" s="44" t="s">
        <v>166</v>
      </c>
      <c r="G1878" s="33" t="s">
        <v>166</v>
      </c>
      <c r="H1878" s="33" t="s">
        <v>166</v>
      </c>
      <c r="I1878" s="30"/>
      <c r="J1878" s="18" t="s">
        <v>166</v>
      </c>
      <c r="K1878" s="36" t="s">
        <v>166</v>
      </c>
      <c r="L1878" s="21"/>
    </row>
    <row r="1879" spans="1:12" x14ac:dyDescent="0.25">
      <c r="A1879" s="28" t="s">
        <v>166</v>
      </c>
      <c r="B1879" s="36" t="s">
        <v>166</v>
      </c>
      <c r="C1879" s="36" t="s">
        <v>1767</v>
      </c>
      <c r="D1879" s="30" t="s">
        <v>166</v>
      </c>
      <c r="E1879" s="37" t="s">
        <v>166</v>
      </c>
      <c r="F1879" s="44" t="s">
        <v>166</v>
      </c>
      <c r="G1879" s="33" t="s">
        <v>166</v>
      </c>
      <c r="H1879" s="33" t="s">
        <v>166</v>
      </c>
      <c r="I1879" s="30"/>
      <c r="J1879" s="18" t="s">
        <v>166</v>
      </c>
      <c r="K1879" s="36" t="s">
        <v>166</v>
      </c>
      <c r="L1879" s="21"/>
    </row>
    <row r="1880" spans="1:12" x14ac:dyDescent="0.25">
      <c r="A1880" s="28" t="s">
        <v>166</v>
      </c>
      <c r="B1880" s="36" t="s">
        <v>166</v>
      </c>
      <c r="C1880" s="36" t="s">
        <v>1767</v>
      </c>
      <c r="D1880" s="30" t="s">
        <v>166</v>
      </c>
      <c r="E1880" s="37" t="s">
        <v>166</v>
      </c>
      <c r="F1880" s="44" t="s">
        <v>166</v>
      </c>
      <c r="G1880" s="33" t="s">
        <v>166</v>
      </c>
      <c r="H1880" s="33" t="s">
        <v>166</v>
      </c>
      <c r="I1880" s="30"/>
      <c r="J1880" s="18" t="s">
        <v>166</v>
      </c>
      <c r="K1880" s="36" t="s">
        <v>166</v>
      </c>
      <c r="L1880" s="21"/>
    </row>
    <row r="1881" spans="1:12" x14ac:dyDescent="0.25">
      <c r="A1881" s="28" t="s">
        <v>166</v>
      </c>
      <c r="B1881" s="36" t="s">
        <v>166</v>
      </c>
      <c r="C1881" s="36" t="s">
        <v>1767</v>
      </c>
      <c r="D1881" s="30" t="s">
        <v>166</v>
      </c>
      <c r="E1881" s="37" t="s">
        <v>166</v>
      </c>
      <c r="F1881" s="44" t="s">
        <v>166</v>
      </c>
      <c r="G1881" s="33" t="s">
        <v>166</v>
      </c>
      <c r="H1881" s="33" t="s">
        <v>166</v>
      </c>
      <c r="I1881" s="30"/>
      <c r="J1881" s="18" t="s">
        <v>166</v>
      </c>
      <c r="K1881" s="36" t="s">
        <v>166</v>
      </c>
      <c r="L1881" s="21"/>
    </row>
    <row r="1882" spans="1:12" x14ac:dyDescent="0.25">
      <c r="A1882" s="28" t="s">
        <v>166</v>
      </c>
      <c r="B1882" s="36" t="s">
        <v>166</v>
      </c>
      <c r="C1882" s="36" t="s">
        <v>1767</v>
      </c>
      <c r="D1882" s="30" t="s">
        <v>166</v>
      </c>
      <c r="E1882" s="37" t="s">
        <v>166</v>
      </c>
      <c r="F1882" s="44" t="s">
        <v>166</v>
      </c>
      <c r="G1882" s="33" t="s">
        <v>166</v>
      </c>
      <c r="H1882" s="33" t="s">
        <v>166</v>
      </c>
      <c r="I1882" s="30"/>
      <c r="J1882" s="18" t="s">
        <v>166</v>
      </c>
      <c r="K1882" s="36" t="s">
        <v>166</v>
      </c>
      <c r="L1882" s="21"/>
    </row>
    <row r="1883" spans="1:12" x14ac:dyDescent="0.25">
      <c r="A1883" s="28" t="s">
        <v>166</v>
      </c>
      <c r="B1883" s="36" t="s">
        <v>166</v>
      </c>
      <c r="C1883" s="36" t="s">
        <v>1767</v>
      </c>
      <c r="D1883" s="30" t="s">
        <v>166</v>
      </c>
      <c r="E1883" s="37" t="s">
        <v>166</v>
      </c>
      <c r="F1883" s="44" t="s">
        <v>166</v>
      </c>
      <c r="G1883" s="33" t="s">
        <v>166</v>
      </c>
      <c r="H1883" s="33" t="s">
        <v>166</v>
      </c>
      <c r="I1883" s="30"/>
      <c r="J1883" s="18" t="s">
        <v>166</v>
      </c>
      <c r="K1883" s="36" t="s">
        <v>166</v>
      </c>
      <c r="L1883" s="21"/>
    </row>
    <row r="1884" spans="1:12" x14ac:dyDescent="0.25">
      <c r="A1884" s="28" t="s">
        <v>166</v>
      </c>
      <c r="B1884" s="36" t="s">
        <v>166</v>
      </c>
      <c r="C1884" s="36" t="s">
        <v>1767</v>
      </c>
      <c r="D1884" s="30" t="s">
        <v>166</v>
      </c>
      <c r="E1884" s="37" t="s">
        <v>166</v>
      </c>
      <c r="F1884" s="44" t="s">
        <v>166</v>
      </c>
      <c r="G1884" s="33" t="s">
        <v>166</v>
      </c>
      <c r="H1884" s="33" t="s">
        <v>166</v>
      </c>
      <c r="I1884" s="30"/>
      <c r="J1884" s="18" t="s">
        <v>166</v>
      </c>
      <c r="K1884" s="36" t="s">
        <v>166</v>
      </c>
      <c r="L1884" s="21"/>
    </row>
    <row r="1885" spans="1:12" x14ac:dyDescent="0.25">
      <c r="A1885" s="28" t="s">
        <v>166</v>
      </c>
      <c r="B1885" s="36" t="s">
        <v>166</v>
      </c>
      <c r="C1885" s="36" t="s">
        <v>1767</v>
      </c>
      <c r="D1885" s="30" t="s">
        <v>166</v>
      </c>
      <c r="E1885" s="37" t="s">
        <v>166</v>
      </c>
      <c r="F1885" s="44" t="s">
        <v>166</v>
      </c>
      <c r="G1885" s="33" t="s">
        <v>166</v>
      </c>
      <c r="H1885" s="33" t="s">
        <v>166</v>
      </c>
      <c r="I1885" s="30"/>
      <c r="J1885" s="18" t="s">
        <v>166</v>
      </c>
      <c r="K1885" s="36" t="s">
        <v>166</v>
      </c>
      <c r="L1885" s="21"/>
    </row>
    <row r="1886" spans="1:12" x14ac:dyDescent="0.25">
      <c r="A1886" s="28" t="s">
        <v>166</v>
      </c>
      <c r="B1886" s="36" t="s">
        <v>166</v>
      </c>
      <c r="C1886" s="36" t="s">
        <v>1767</v>
      </c>
      <c r="D1886" s="30" t="s">
        <v>166</v>
      </c>
      <c r="E1886" s="37" t="s">
        <v>166</v>
      </c>
      <c r="F1886" s="44" t="s">
        <v>166</v>
      </c>
      <c r="G1886" s="33" t="s">
        <v>166</v>
      </c>
      <c r="H1886" s="33" t="s">
        <v>166</v>
      </c>
      <c r="I1886" s="30"/>
      <c r="J1886" s="18" t="s">
        <v>166</v>
      </c>
      <c r="K1886" s="36" t="s">
        <v>166</v>
      </c>
      <c r="L1886" s="21"/>
    </row>
    <row r="1887" spans="1:12" x14ac:dyDescent="0.25">
      <c r="A1887" s="28" t="s">
        <v>166</v>
      </c>
      <c r="B1887" s="36" t="s">
        <v>166</v>
      </c>
      <c r="C1887" s="36" t="s">
        <v>1767</v>
      </c>
      <c r="D1887" s="30" t="s">
        <v>166</v>
      </c>
      <c r="E1887" s="37" t="s">
        <v>166</v>
      </c>
      <c r="F1887" s="44" t="s">
        <v>166</v>
      </c>
      <c r="G1887" s="33" t="s">
        <v>166</v>
      </c>
      <c r="H1887" s="33" t="s">
        <v>166</v>
      </c>
      <c r="I1887" s="30"/>
      <c r="J1887" s="18" t="s">
        <v>166</v>
      </c>
      <c r="K1887" s="36" t="s">
        <v>166</v>
      </c>
      <c r="L1887" s="21"/>
    </row>
    <row r="1888" spans="1:12" x14ac:dyDescent="0.25">
      <c r="A1888" s="28" t="s">
        <v>166</v>
      </c>
      <c r="B1888" s="36" t="s">
        <v>166</v>
      </c>
      <c r="C1888" s="36" t="s">
        <v>1767</v>
      </c>
      <c r="D1888" s="30" t="s">
        <v>166</v>
      </c>
      <c r="E1888" s="37" t="s">
        <v>166</v>
      </c>
      <c r="F1888" s="44" t="s">
        <v>166</v>
      </c>
      <c r="G1888" s="33" t="s">
        <v>166</v>
      </c>
      <c r="H1888" s="33" t="s">
        <v>166</v>
      </c>
      <c r="I1888" s="30"/>
      <c r="J1888" s="18" t="s">
        <v>166</v>
      </c>
      <c r="K1888" s="36" t="s">
        <v>166</v>
      </c>
      <c r="L1888" s="21"/>
    </row>
    <row r="1889" spans="1:12" x14ac:dyDescent="0.25">
      <c r="A1889" s="28" t="s">
        <v>166</v>
      </c>
      <c r="B1889" s="36" t="s">
        <v>166</v>
      </c>
      <c r="C1889" s="36" t="s">
        <v>1767</v>
      </c>
      <c r="D1889" s="30" t="s">
        <v>166</v>
      </c>
      <c r="E1889" s="37" t="s">
        <v>166</v>
      </c>
      <c r="F1889" s="44" t="s">
        <v>166</v>
      </c>
      <c r="G1889" s="33" t="s">
        <v>166</v>
      </c>
      <c r="H1889" s="33" t="s">
        <v>166</v>
      </c>
      <c r="I1889" s="30"/>
      <c r="J1889" s="18" t="s">
        <v>166</v>
      </c>
      <c r="K1889" s="36" t="s">
        <v>166</v>
      </c>
      <c r="L1889" s="21"/>
    </row>
    <row r="1890" spans="1:12" x14ac:dyDescent="0.25">
      <c r="A1890" s="28" t="s">
        <v>166</v>
      </c>
      <c r="B1890" s="36" t="s">
        <v>166</v>
      </c>
      <c r="C1890" s="36" t="s">
        <v>1767</v>
      </c>
      <c r="D1890" s="30" t="s">
        <v>166</v>
      </c>
      <c r="E1890" s="37" t="s">
        <v>166</v>
      </c>
      <c r="F1890" s="44" t="s">
        <v>166</v>
      </c>
      <c r="G1890" s="33" t="s">
        <v>166</v>
      </c>
      <c r="H1890" s="33" t="s">
        <v>166</v>
      </c>
      <c r="I1890" s="30"/>
      <c r="J1890" s="18" t="s">
        <v>166</v>
      </c>
      <c r="K1890" s="36" t="s">
        <v>166</v>
      </c>
      <c r="L1890" s="21"/>
    </row>
    <row r="1891" spans="1:12" x14ac:dyDescent="0.25">
      <c r="A1891" s="28" t="s">
        <v>166</v>
      </c>
      <c r="B1891" s="36" t="s">
        <v>166</v>
      </c>
      <c r="C1891" s="36" t="s">
        <v>1767</v>
      </c>
      <c r="D1891" s="30" t="s">
        <v>166</v>
      </c>
      <c r="E1891" s="37" t="s">
        <v>166</v>
      </c>
      <c r="F1891" s="44" t="s">
        <v>166</v>
      </c>
      <c r="G1891" s="33" t="s">
        <v>166</v>
      </c>
      <c r="H1891" s="33" t="s">
        <v>166</v>
      </c>
      <c r="I1891" s="30"/>
      <c r="J1891" s="18" t="s">
        <v>166</v>
      </c>
      <c r="K1891" s="36" t="s">
        <v>166</v>
      </c>
      <c r="L1891" s="21"/>
    </row>
    <row r="1892" spans="1:12" x14ac:dyDescent="0.25">
      <c r="A1892" s="28" t="s">
        <v>166</v>
      </c>
      <c r="B1892" s="36" t="s">
        <v>166</v>
      </c>
      <c r="C1892" s="36" t="s">
        <v>1767</v>
      </c>
      <c r="D1892" s="30" t="s">
        <v>166</v>
      </c>
      <c r="E1892" s="37" t="s">
        <v>166</v>
      </c>
      <c r="F1892" s="44" t="s">
        <v>166</v>
      </c>
      <c r="G1892" s="33" t="s">
        <v>166</v>
      </c>
      <c r="H1892" s="33" t="s">
        <v>166</v>
      </c>
      <c r="I1892" s="30"/>
      <c r="J1892" s="18" t="s">
        <v>166</v>
      </c>
      <c r="K1892" s="36" t="s">
        <v>166</v>
      </c>
      <c r="L1892" s="21"/>
    </row>
    <row r="1893" spans="1:12" x14ac:dyDescent="0.25">
      <c r="A1893" s="28" t="s">
        <v>166</v>
      </c>
      <c r="B1893" s="36" t="s">
        <v>166</v>
      </c>
      <c r="C1893" s="36" t="s">
        <v>1767</v>
      </c>
      <c r="D1893" s="30" t="s">
        <v>166</v>
      </c>
      <c r="E1893" s="37" t="s">
        <v>166</v>
      </c>
      <c r="F1893" s="44" t="s">
        <v>166</v>
      </c>
      <c r="G1893" s="33" t="s">
        <v>166</v>
      </c>
      <c r="H1893" s="33" t="s">
        <v>166</v>
      </c>
      <c r="I1893" s="30"/>
      <c r="J1893" s="18" t="s">
        <v>166</v>
      </c>
      <c r="K1893" s="36" t="s">
        <v>166</v>
      </c>
      <c r="L1893" s="21"/>
    </row>
    <row r="1894" spans="1:12" x14ac:dyDescent="0.25">
      <c r="A1894" s="28" t="s">
        <v>166</v>
      </c>
      <c r="B1894" s="36" t="s">
        <v>166</v>
      </c>
      <c r="C1894" s="36" t="s">
        <v>1767</v>
      </c>
      <c r="D1894" s="30" t="s">
        <v>166</v>
      </c>
      <c r="E1894" s="37" t="s">
        <v>166</v>
      </c>
      <c r="F1894" s="44" t="s">
        <v>166</v>
      </c>
      <c r="G1894" s="33" t="s">
        <v>166</v>
      </c>
      <c r="H1894" s="33" t="s">
        <v>166</v>
      </c>
      <c r="I1894" s="30"/>
      <c r="J1894" s="18" t="s">
        <v>166</v>
      </c>
      <c r="K1894" s="36" t="s">
        <v>166</v>
      </c>
      <c r="L1894" s="21"/>
    </row>
    <row r="1895" spans="1:12" x14ac:dyDescent="0.25">
      <c r="A1895" s="28" t="s">
        <v>166</v>
      </c>
      <c r="B1895" s="36" t="s">
        <v>166</v>
      </c>
      <c r="C1895" s="36" t="s">
        <v>1767</v>
      </c>
      <c r="D1895" s="30" t="s">
        <v>166</v>
      </c>
      <c r="E1895" s="37" t="s">
        <v>166</v>
      </c>
      <c r="F1895" s="44" t="s">
        <v>166</v>
      </c>
      <c r="G1895" s="33" t="s">
        <v>166</v>
      </c>
      <c r="H1895" s="33" t="s">
        <v>166</v>
      </c>
      <c r="I1895" s="30"/>
      <c r="J1895" s="18" t="s">
        <v>166</v>
      </c>
      <c r="K1895" s="36" t="s">
        <v>166</v>
      </c>
      <c r="L1895" s="21"/>
    </row>
    <row r="1896" spans="1:12" x14ac:dyDescent="0.25">
      <c r="A1896" s="28" t="s">
        <v>166</v>
      </c>
      <c r="B1896" s="36" t="s">
        <v>166</v>
      </c>
      <c r="C1896" s="36" t="s">
        <v>1767</v>
      </c>
      <c r="D1896" s="30" t="s">
        <v>166</v>
      </c>
      <c r="E1896" s="37" t="s">
        <v>166</v>
      </c>
      <c r="F1896" s="44" t="s">
        <v>166</v>
      </c>
      <c r="G1896" s="33" t="s">
        <v>166</v>
      </c>
      <c r="H1896" s="33" t="s">
        <v>166</v>
      </c>
      <c r="I1896" s="30"/>
      <c r="J1896" s="18" t="s">
        <v>166</v>
      </c>
      <c r="K1896" s="36" t="s">
        <v>166</v>
      </c>
      <c r="L1896" s="21"/>
    </row>
    <row r="1897" spans="1:12" x14ac:dyDescent="0.25">
      <c r="A1897" s="28" t="s">
        <v>166</v>
      </c>
      <c r="B1897" s="36" t="s">
        <v>166</v>
      </c>
      <c r="C1897" s="36" t="s">
        <v>1767</v>
      </c>
      <c r="D1897" s="30" t="s">
        <v>166</v>
      </c>
      <c r="E1897" s="37" t="s">
        <v>166</v>
      </c>
      <c r="F1897" s="44" t="s">
        <v>166</v>
      </c>
      <c r="G1897" s="33" t="s">
        <v>166</v>
      </c>
      <c r="H1897" s="33" t="s">
        <v>166</v>
      </c>
      <c r="I1897" s="30"/>
      <c r="J1897" s="18" t="s">
        <v>166</v>
      </c>
      <c r="K1897" s="36" t="s">
        <v>166</v>
      </c>
      <c r="L1897" s="21"/>
    </row>
    <row r="1898" spans="1:12" x14ac:dyDescent="0.25">
      <c r="A1898" s="28" t="s">
        <v>166</v>
      </c>
      <c r="B1898" s="36" t="s">
        <v>166</v>
      </c>
      <c r="C1898" s="36" t="s">
        <v>1767</v>
      </c>
      <c r="D1898" s="30" t="s">
        <v>166</v>
      </c>
      <c r="E1898" s="37" t="s">
        <v>166</v>
      </c>
      <c r="F1898" s="44" t="s">
        <v>166</v>
      </c>
      <c r="G1898" s="33" t="s">
        <v>166</v>
      </c>
      <c r="H1898" s="33" t="s">
        <v>166</v>
      </c>
      <c r="I1898" s="30"/>
      <c r="J1898" s="18" t="s">
        <v>166</v>
      </c>
      <c r="K1898" s="36" t="s">
        <v>166</v>
      </c>
      <c r="L1898" s="21"/>
    </row>
    <row r="1899" spans="1:12" x14ac:dyDescent="0.25">
      <c r="A1899" s="28" t="s">
        <v>166</v>
      </c>
      <c r="B1899" s="36" t="s">
        <v>166</v>
      </c>
      <c r="C1899" s="36" t="s">
        <v>1767</v>
      </c>
      <c r="D1899" s="30" t="s">
        <v>166</v>
      </c>
      <c r="E1899" s="37" t="s">
        <v>166</v>
      </c>
      <c r="F1899" s="44" t="s">
        <v>166</v>
      </c>
      <c r="G1899" s="33" t="s">
        <v>166</v>
      </c>
      <c r="H1899" s="33" t="s">
        <v>166</v>
      </c>
      <c r="I1899" s="30"/>
      <c r="J1899" s="18" t="s">
        <v>166</v>
      </c>
      <c r="K1899" s="36" t="s">
        <v>166</v>
      </c>
      <c r="L1899" s="21"/>
    </row>
    <row r="1900" spans="1:12" x14ac:dyDescent="0.25">
      <c r="A1900" s="28" t="s">
        <v>166</v>
      </c>
      <c r="B1900" s="36" t="s">
        <v>166</v>
      </c>
      <c r="C1900" s="36" t="s">
        <v>1767</v>
      </c>
      <c r="D1900" s="30" t="s">
        <v>166</v>
      </c>
      <c r="E1900" s="37" t="s">
        <v>166</v>
      </c>
      <c r="F1900" s="44" t="s">
        <v>166</v>
      </c>
      <c r="G1900" s="33" t="s">
        <v>166</v>
      </c>
      <c r="H1900" s="33" t="s">
        <v>166</v>
      </c>
      <c r="I1900" s="30"/>
      <c r="J1900" s="18" t="s">
        <v>166</v>
      </c>
      <c r="K1900" s="36" t="s">
        <v>166</v>
      </c>
      <c r="L1900" s="21"/>
    </row>
    <row r="1901" spans="1:12" x14ac:dyDescent="0.25">
      <c r="A1901" s="28" t="s">
        <v>166</v>
      </c>
      <c r="B1901" s="36" t="s">
        <v>166</v>
      </c>
      <c r="C1901" s="36" t="s">
        <v>1767</v>
      </c>
      <c r="D1901" s="30" t="s">
        <v>166</v>
      </c>
      <c r="E1901" s="37" t="s">
        <v>166</v>
      </c>
      <c r="F1901" s="44" t="s">
        <v>166</v>
      </c>
      <c r="G1901" s="33" t="s">
        <v>166</v>
      </c>
      <c r="H1901" s="33" t="s">
        <v>166</v>
      </c>
      <c r="I1901" s="30"/>
      <c r="J1901" s="18" t="s">
        <v>166</v>
      </c>
      <c r="K1901" s="36" t="s">
        <v>166</v>
      </c>
      <c r="L1901" s="21"/>
    </row>
    <row r="1902" spans="1:12" x14ac:dyDescent="0.25">
      <c r="A1902" s="28" t="s">
        <v>166</v>
      </c>
      <c r="B1902" s="36" t="s">
        <v>166</v>
      </c>
      <c r="C1902" s="36" t="s">
        <v>1767</v>
      </c>
      <c r="D1902" s="30" t="s">
        <v>166</v>
      </c>
      <c r="E1902" s="37" t="s">
        <v>166</v>
      </c>
      <c r="F1902" s="44" t="s">
        <v>166</v>
      </c>
      <c r="G1902" s="33" t="s">
        <v>166</v>
      </c>
      <c r="H1902" s="33" t="s">
        <v>166</v>
      </c>
      <c r="I1902" s="30"/>
      <c r="J1902" s="18" t="s">
        <v>166</v>
      </c>
      <c r="K1902" s="36" t="s">
        <v>166</v>
      </c>
      <c r="L1902" s="21"/>
    </row>
    <row r="1903" spans="1:12" x14ac:dyDescent="0.25">
      <c r="A1903" s="28" t="s">
        <v>166</v>
      </c>
      <c r="B1903" s="36" t="s">
        <v>166</v>
      </c>
      <c r="C1903" s="36" t="s">
        <v>1767</v>
      </c>
      <c r="D1903" s="30" t="s">
        <v>166</v>
      </c>
      <c r="E1903" s="37" t="s">
        <v>166</v>
      </c>
      <c r="F1903" s="44" t="s">
        <v>166</v>
      </c>
      <c r="G1903" s="33" t="s">
        <v>166</v>
      </c>
      <c r="H1903" s="33" t="s">
        <v>166</v>
      </c>
      <c r="I1903" s="30"/>
      <c r="J1903" s="18" t="s">
        <v>166</v>
      </c>
      <c r="K1903" s="36" t="s">
        <v>166</v>
      </c>
      <c r="L1903" s="21"/>
    </row>
    <row r="1904" spans="1:12" x14ac:dyDescent="0.25">
      <c r="A1904" s="28" t="s">
        <v>166</v>
      </c>
      <c r="B1904" s="36" t="s">
        <v>166</v>
      </c>
      <c r="C1904" s="36" t="s">
        <v>1767</v>
      </c>
      <c r="D1904" s="30" t="s">
        <v>166</v>
      </c>
      <c r="E1904" s="37" t="s">
        <v>166</v>
      </c>
      <c r="F1904" s="44" t="s">
        <v>166</v>
      </c>
      <c r="G1904" s="33" t="s">
        <v>166</v>
      </c>
      <c r="H1904" s="33" t="s">
        <v>166</v>
      </c>
      <c r="I1904" s="30"/>
      <c r="J1904" s="18" t="s">
        <v>166</v>
      </c>
      <c r="K1904" s="36" t="s">
        <v>166</v>
      </c>
      <c r="L1904" s="21"/>
    </row>
    <row r="1905" spans="1:12" x14ac:dyDescent="0.25">
      <c r="A1905" s="28" t="s">
        <v>166</v>
      </c>
      <c r="B1905" s="36" t="s">
        <v>166</v>
      </c>
      <c r="C1905" s="36" t="s">
        <v>1767</v>
      </c>
      <c r="D1905" s="30" t="s">
        <v>166</v>
      </c>
      <c r="E1905" s="37" t="s">
        <v>166</v>
      </c>
      <c r="F1905" s="44" t="s">
        <v>166</v>
      </c>
      <c r="G1905" s="33" t="s">
        <v>166</v>
      </c>
      <c r="H1905" s="33" t="s">
        <v>166</v>
      </c>
      <c r="I1905" s="30"/>
      <c r="J1905" s="18" t="s">
        <v>166</v>
      </c>
      <c r="K1905" s="36" t="s">
        <v>166</v>
      </c>
      <c r="L1905" s="21"/>
    </row>
    <row r="1906" spans="1:12" x14ac:dyDescent="0.25">
      <c r="A1906" s="28" t="s">
        <v>166</v>
      </c>
      <c r="B1906" s="36" t="s">
        <v>166</v>
      </c>
      <c r="C1906" s="36" t="s">
        <v>1767</v>
      </c>
      <c r="D1906" s="30" t="s">
        <v>166</v>
      </c>
      <c r="E1906" s="37" t="s">
        <v>166</v>
      </c>
      <c r="F1906" s="44" t="s">
        <v>166</v>
      </c>
      <c r="G1906" s="33" t="s">
        <v>166</v>
      </c>
      <c r="H1906" s="33" t="s">
        <v>166</v>
      </c>
      <c r="I1906" s="30"/>
      <c r="J1906" s="18" t="s">
        <v>166</v>
      </c>
      <c r="K1906" s="36" t="s">
        <v>166</v>
      </c>
      <c r="L1906" s="21"/>
    </row>
    <row r="1907" spans="1:12" x14ac:dyDescent="0.25">
      <c r="A1907" s="28" t="s">
        <v>166</v>
      </c>
      <c r="B1907" s="36" t="s">
        <v>166</v>
      </c>
      <c r="C1907" s="36" t="s">
        <v>1767</v>
      </c>
      <c r="D1907" s="30" t="s">
        <v>166</v>
      </c>
      <c r="E1907" s="37" t="s">
        <v>166</v>
      </c>
      <c r="F1907" s="44" t="s">
        <v>166</v>
      </c>
      <c r="G1907" s="33" t="s">
        <v>166</v>
      </c>
      <c r="H1907" s="33" t="s">
        <v>166</v>
      </c>
      <c r="I1907" s="30"/>
      <c r="J1907" s="18" t="s">
        <v>166</v>
      </c>
      <c r="K1907" s="36" t="s">
        <v>166</v>
      </c>
      <c r="L1907" s="21"/>
    </row>
    <row r="1908" spans="1:12" x14ac:dyDescent="0.25">
      <c r="A1908" s="28" t="s">
        <v>166</v>
      </c>
      <c r="B1908" s="36" t="s">
        <v>166</v>
      </c>
      <c r="C1908" s="36" t="s">
        <v>1767</v>
      </c>
      <c r="D1908" s="30" t="s">
        <v>166</v>
      </c>
      <c r="E1908" s="37" t="s">
        <v>166</v>
      </c>
      <c r="F1908" s="44" t="s">
        <v>166</v>
      </c>
      <c r="G1908" s="33" t="s">
        <v>166</v>
      </c>
      <c r="H1908" s="33" t="s">
        <v>166</v>
      </c>
      <c r="I1908" s="30"/>
      <c r="J1908" s="18" t="s">
        <v>166</v>
      </c>
      <c r="K1908" s="36" t="s">
        <v>166</v>
      </c>
      <c r="L1908" s="21"/>
    </row>
    <row r="1909" spans="1:12" x14ac:dyDescent="0.25">
      <c r="A1909" s="28" t="s">
        <v>166</v>
      </c>
      <c r="B1909" s="36" t="s">
        <v>166</v>
      </c>
      <c r="C1909" s="36" t="s">
        <v>1767</v>
      </c>
      <c r="D1909" s="30" t="s">
        <v>166</v>
      </c>
      <c r="E1909" s="37" t="s">
        <v>166</v>
      </c>
      <c r="F1909" s="44" t="s">
        <v>166</v>
      </c>
      <c r="G1909" s="33" t="s">
        <v>166</v>
      </c>
      <c r="H1909" s="33" t="s">
        <v>166</v>
      </c>
      <c r="I1909" s="30"/>
      <c r="J1909" s="18" t="s">
        <v>166</v>
      </c>
      <c r="K1909" s="36" t="s">
        <v>166</v>
      </c>
      <c r="L1909" s="21"/>
    </row>
    <row r="1910" spans="1:12" x14ac:dyDescent="0.25">
      <c r="A1910" s="28" t="s">
        <v>166</v>
      </c>
      <c r="B1910" s="36" t="s">
        <v>166</v>
      </c>
      <c r="C1910" s="36" t="s">
        <v>1767</v>
      </c>
      <c r="D1910" s="30" t="s">
        <v>166</v>
      </c>
      <c r="E1910" s="37" t="s">
        <v>166</v>
      </c>
      <c r="F1910" s="44" t="s">
        <v>166</v>
      </c>
      <c r="G1910" s="33" t="s">
        <v>166</v>
      </c>
      <c r="H1910" s="33" t="s">
        <v>166</v>
      </c>
      <c r="I1910" s="30"/>
      <c r="J1910" s="18" t="s">
        <v>166</v>
      </c>
      <c r="K1910" s="36" t="s">
        <v>166</v>
      </c>
      <c r="L1910" s="21"/>
    </row>
    <row r="1911" spans="1:12" x14ac:dyDescent="0.25">
      <c r="A1911" s="28" t="s">
        <v>166</v>
      </c>
      <c r="B1911" s="36" t="s">
        <v>166</v>
      </c>
      <c r="C1911" s="36" t="s">
        <v>1767</v>
      </c>
      <c r="D1911" s="30" t="s">
        <v>166</v>
      </c>
      <c r="E1911" s="37" t="s">
        <v>166</v>
      </c>
      <c r="F1911" s="44" t="s">
        <v>166</v>
      </c>
      <c r="G1911" s="33" t="s">
        <v>166</v>
      </c>
      <c r="H1911" s="33" t="s">
        <v>166</v>
      </c>
      <c r="I1911" s="30"/>
      <c r="J1911" s="18" t="s">
        <v>166</v>
      </c>
      <c r="K1911" s="36" t="s">
        <v>166</v>
      </c>
      <c r="L1911" s="21"/>
    </row>
    <row r="1912" spans="1:12" x14ac:dyDescent="0.25">
      <c r="A1912" s="28" t="s">
        <v>166</v>
      </c>
      <c r="B1912" s="36" t="s">
        <v>166</v>
      </c>
      <c r="C1912" s="36" t="s">
        <v>1767</v>
      </c>
      <c r="D1912" s="30" t="s">
        <v>166</v>
      </c>
      <c r="E1912" s="37" t="s">
        <v>166</v>
      </c>
      <c r="F1912" s="44" t="s">
        <v>166</v>
      </c>
      <c r="G1912" s="33" t="s">
        <v>166</v>
      </c>
      <c r="H1912" s="33" t="s">
        <v>166</v>
      </c>
      <c r="I1912" s="30"/>
      <c r="J1912" s="18" t="s">
        <v>166</v>
      </c>
      <c r="K1912" s="36" t="s">
        <v>166</v>
      </c>
      <c r="L1912" s="21"/>
    </row>
    <row r="1913" spans="1:12" x14ac:dyDescent="0.25">
      <c r="A1913" s="28" t="s">
        <v>166</v>
      </c>
      <c r="B1913" s="36" t="s">
        <v>166</v>
      </c>
      <c r="C1913" s="36" t="s">
        <v>1767</v>
      </c>
      <c r="D1913" s="30" t="s">
        <v>166</v>
      </c>
      <c r="E1913" s="37" t="s">
        <v>166</v>
      </c>
      <c r="F1913" s="44" t="s">
        <v>166</v>
      </c>
      <c r="G1913" s="33" t="s">
        <v>166</v>
      </c>
      <c r="H1913" s="33" t="s">
        <v>166</v>
      </c>
      <c r="I1913" s="30"/>
      <c r="J1913" s="18" t="s">
        <v>166</v>
      </c>
      <c r="K1913" s="36" t="s">
        <v>166</v>
      </c>
      <c r="L1913" s="21"/>
    </row>
    <row r="1914" spans="1:12" x14ac:dyDescent="0.25">
      <c r="A1914" s="28" t="s">
        <v>166</v>
      </c>
      <c r="B1914" s="36" t="s">
        <v>166</v>
      </c>
      <c r="C1914" s="36" t="s">
        <v>1767</v>
      </c>
      <c r="D1914" s="30" t="s">
        <v>166</v>
      </c>
      <c r="E1914" s="37" t="s">
        <v>166</v>
      </c>
      <c r="F1914" s="44" t="s">
        <v>166</v>
      </c>
      <c r="G1914" s="33" t="s">
        <v>166</v>
      </c>
      <c r="H1914" s="33" t="s">
        <v>166</v>
      </c>
      <c r="I1914" s="30"/>
      <c r="J1914" s="18" t="s">
        <v>166</v>
      </c>
      <c r="K1914" s="36" t="s">
        <v>166</v>
      </c>
      <c r="L1914" s="21"/>
    </row>
    <row r="1915" spans="1:12" x14ac:dyDescent="0.25">
      <c r="A1915" s="28" t="s">
        <v>166</v>
      </c>
      <c r="B1915" s="36" t="s">
        <v>166</v>
      </c>
      <c r="C1915" s="36" t="s">
        <v>1767</v>
      </c>
      <c r="D1915" s="30" t="s">
        <v>166</v>
      </c>
      <c r="E1915" s="37" t="s">
        <v>166</v>
      </c>
      <c r="F1915" s="44" t="s">
        <v>166</v>
      </c>
      <c r="G1915" s="33" t="s">
        <v>166</v>
      </c>
      <c r="H1915" s="33" t="s">
        <v>166</v>
      </c>
      <c r="I1915" s="30"/>
      <c r="J1915" s="18" t="s">
        <v>166</v>
      </c>
      <c r="K1915" s="36" t="s">
        <v>166</v>
      </c>
      <c r="L1915" s="21"/>
    </row>
    <row r="1916" spans="1:12" x14ac:dyDescent="0.25">
      <c r="A1916" s="28" t="s">
        <v>166</v>
      </c>
      <c r="B1916" s="36" t="s">
        <v>166</v>
      </c>
      <c r="C1916" s="36" t="s">
        <v>1767</v>
      </c>
      <c r="D1916" s="30" t="s">
        <v>166</v>
      </c>
      <c r="E1916" s="37" t="s">
        <v>166</v>
      </c>
      <c r="F1916" s="44" t="s">
        <v>166</v>
      </c>
      <c r="G1916" s="33" t="s">
        <v>166</v>
      </c>
      <c r="H1916" s="33" t="s">
        <v>166</v>
      </c>
      <c r="I1916" s="30"/>
      <c r="J1916" s="18" t="s">
        <v>166</v>
      </c>
      <c r="K1916" s="36" t="s">
        <v>166</v>
      </c>
      <c r="L1916" s="21"/>
    </row>
    <row r="1917" spans="1:12" x14ac:dyDescent="0.25">
      <c r="A1917" s="28" t="s">
        <v>166</v>
      </c>
      <c r="B1917" s="36" t="s">
        <v>166</v>
      </c>
      <c r="C1917" s="36" t="s">
        <v>1767</v>
      </c>
      <c r="D1917" s="30" t="s">
        <v>166</v>
      </c>
      <c r="E1917" s="37" t="s">
        <v>166</v>
      </c>
      <c r="F1917" s="44" t="s">
        <v>166</v>
      </c>
      <c r="G1917" s="33" t="s">
        <v>166</v>
      </c>
      <c r="H1917" s="33" t="s">
        <v>166</v>
      </c>
      <c r="I1917" s="30"/>
      <c r="J1917" s="18" t="s">
        <v>166</v>
      </c>
      <c r="K1917" s="36" t="s">
        <v>166</v>
      </c>
      <c r="L1917" s="21"/>
    </row>
    <row r="1918" spans="1:12" x14ac:dyDescent="0.25">
      <c r="A1918" s="28" t="s">
        <v>166</v>
      </c>
      <c r="B1918" s="36" t="s">
        <v>166</v>
      </c>
      <c r="C1918" s="36" t="s">
        <v>1767</v>
      </c>
      <c r="D1918" s="30" t="s">
        <v>166</v>
      </c>
      <c r="E1918" s="37" t="s">
        <v>166</v>
      </c>
      <c r="F1918" s="44" t="s">
        <v>166</v>
      </c>
      <c r="G1918" s="33" t="s">
        <v>166</v>
      </c>
      <c r="H1918" s="33" t="s">
        <v>166</v>
      </c>
      <c r="I1918" s="30"/>
      <c r="J1918" s="18" t="s">
        <v>166</v>
      </c>
      <c r="K1918" s="36" t="s">
        <v>166</v>
      </c>
      <c r="L1918" s="21"/>
    </row>
    <row r="1919" spans="1:12" x14ac:dyDescent="0.25">
      <c r="A1919" s="28" t="s">
        <v>166</v>
      </c>
      <c r="B1919" s="36" t="s">
        <v>166</v>
      </c>
      <c r="C1919" s="36" t="s">
        <v>1767</v>
      </c>
      <c r="D1919" s="30" t="s">
        <v>166</v>
      </c>
      <c r="E1919" s="37" t="s">
        <v>166</v>
      </c>
      <c r="F1919" s="44" t="s">
        <v>166</v>
      </c>
      <c r="G1919" s="33" t="s">
        <v>166</v>
      </c>
      <c r="H1919" s="33" t="s">
        <v>166</v>
      </c>
      <c r="I1919" s="30"/>
      <c r="J1919" s="18" t="s">
        <v>166</v>
      </c>
      <c r="K1919" s="36" t="s">
        <v>166</v>
      </c>
      <c r="L1919" s="21"/>
    </row>
    <row r="1920" spans="1:12" x14ac:dyDescent="0.25">
      <c r="A1920" s="28" t="s">
        <v>166</v>
      </c>
      <c r="B1920" s="36" t="s">
        <v>166</v>
      </c>
      <c r="C1920" s="36" t="s">
        <v>1767</v>
      </c>
      <c r="D1920" s="30" t="s">
        <v>166</v>
      </c>
      <c r="E1920" s="37" t="s">
        <v>166</v>
      </c>
      <c r="F1920" s="44" t="s">
        <v>166</v>
      </c>
      <c r="G1920" s="33" t="s">
        <v>166</v>
      </c>
      <c r="H1920" s="33" t="s">
        <v>166</v>
      </c>
      <c r="I1920" s="30"/>
      <c r="J1920" s="18" t="s">
        <v>166</v>
      </c>
      <c r="K1920" s="36" t="s">
        <v>166</v>
      </c>
      <c r="L1920" s="21"/>
    </row>
    <row r="1921" spans="1:12" x14ac:dyDescent="0.25">
      <c r="A1921" s="28" t="s">
        <v>166</v>
      </c>
      <c r="B1921" s="36" t="s">
        <v>166</v>
      </c>
      <c r="C1921" s="36" t="s">
        <v>1767</v>
      </c>
      <c r="D1921" s="30" t="s">
        <v>166</v>
      </c>
      <c r="E1921" s="37" t="s">
        <v>166</v>
      </c>
      <c r="F1921" s="44" t="s">
        <v>166</v>
      </c>
      <c r="G1921" s="33" t="s">
        <v>166</v>
      </c>
      <c r="H1921" s="33" t="s">
        <v>166</v>
      </c>
      <c r="I1921" s="30"/>
      <c r="J1921" s="18" t="s">
        <v>166</v>
      </c>
      <c r="K1921" s="36" t="s">
        <v>166</v>
      </c>
      <c r="L1921" s="21"/>
    </row>
    <row r="1922" spans="1:12" x14ac:dyDescent="0.25">
      <c r="A1922" s="28" t="s">
        <v>166</v>
      </c>
      <c r="B1922" s="36" t="s">
        <v>166</v>
      </c>
      <c r="C1922" s="36" t="s">
        <v>1767</v>
      </c>
      <c r="D1922" s="30" t="s">
        <v>166</v>
      </c>
      <c r="E1922" s="37" t="s">
        <v>166</v>
      </c>
      <c r="F1922" s="44" t="s">
        <v>166</v>
      </c>
      <c r="G1922" s="33" t="s">
        <v>166</v>
      </c>
      <c r="H1922" s="33" t="s">
        <v>166</v>
      </c>
      <c r="I1922" s="30"/>
      <c r="J1922" s="18" t="s">
        <v>166</v>
      </c>
      <c r="K1922" s="36" t="s">
        <v>166</v>
      </c>
      <c r="L1922" s="21"/>
    </row>
    <row r="1923" spans="1:12" x14ac:dyDescent="0.25">
      <c r="A1923" s="28" t="s">
        <v>166</v>
      </c>
      <c r="B1923" s="36" t="s">
        <v>166</v>
      </c>
      <c r="C1923" s="36" t="s">
        <v>1767</v>
      </c>
      <c r="D1923" s="30" t="s">
        <v>166</v>
      </c>
      <c r="E1923" s="37" t="s">
        <v>166</v>
      </c>
      <c r="F1923" s="44" t="s">
        <v>166</v>
      </c>
      <c r="G1923" s="33" t="s">
        <v>166</v>
      </c>
      <c r="H1923" s="33" t="s">
        <v>166</v>
      </c>
      <c r="I1923" s="30"/>
      <c r="J1923" s="18" t="s">
        <v>166</v>
      </c>
      <c r="K1923" s="36" t="s">
        <v>166</v>
      </c>
      <c r="L1923" s="21"/>
    </row>
    <row r="1924" spans="1:12" x14ac:dyDescent="0.25">
      <c r="A1924" s="28" t="s">
        <v>166</v>
      </c>
      <c r="B1924" s="36" t="s">
        <v>166</v>
      </c>
      <c r="C1924" s="36" t="s">
        <v>1767</v>
      </c>
      <c r="D1924" s="30" t="s">
        <v>166</v>
      </c>
      <c r="E1924" s="37" t="s">
        <v>166</v>
      </c>
      <c r="F1924" s="44" t="s">
        <v>166</v>
      </c>
      <c r="G1924" s="33" t="s">
        <v>166</v>
      </c>
      <c r="H1924" s="33" t="s">
        <v>166</v>
      </c>
      <c r="I1924" s="30"/>
      <c r="J1924" s="18" t="s">
        <v>166</v>
      </c>
      <c r="K1924" s="36" t="s">
        <v>166</v>
      </c>
      <c r="L1924" s="21"/>
    </row>
    <row r="1925" spans="1:12" x14ac:dyDescent="0.25">
      <c r="A1925" s="28" t="s">
        <v>166</v>
      </c>
      <c r="B1925" s="36" t="s">
        <v>166</v>
      </c>
      <c r="C1925" s="36" t="s">
        <v>1767</v>
      </c>
      <c r="D1925" s="30" t="s">
        <v>166</v>
      </c>
      <c r="E1925" s="37" t="s">
        <v>166</v>
      </c>
      <c r="F1925" s="44" t="s">
        <v>166</v>
      </c>
      <c r="G1925" s="33" t="s">
        <v>166</v>
      </c>
      <c r="H1925" s="33" t="s">
        <v>166</v>
      </c>
      <c r="I1925" s="30"/>
      <c r="J1925" s="18" t="s">
        <v>166</v>
      </c>
      <c r="K1925" s="36" t="s">
        <v>166</v>
      </c>
      <c r="L1925" s="21"/>
    </row>
    <row r="1926" spans="1:12" x14ac:dyDescent="0.25">
      <c r="A1926" s="28" t="s">
        <v>166</v>
      </c>
      <c r="B1926" s="36" t="s">
        <v>166</v>
      </c>
      <c r="C1926" s="36" t="s">
        <v>1767</v>
      </c>
      <c r="D1926" s="30" t="s">
        <v>166</v>
      </c>
      <c r="E1926" s="37" t="s">
        <v>166</v>
      </c>
      <c r="F1926" s="44" t="s">
        <v>166</v>
      </c>
      <c r="G1926" s="33" t="s">
        <v>166</v>
      </c>
      <c r="H1926" s="33" t="s">
        <v>166</v>
      </c>
      <c r="I1926" s="30"/>
      <c r="J1926" s="18" t="s">
        <v>166</v>
      </c>
      <c r="K1926" s="36" t="s">
        <v>166</v>
      </c>
      <c r="L1926" s="21"/>
    </row>
    <row r="1927" spans="1:12" x14ac:dyDescent="0.25">
      <c r="A1927" s="28" t="s">
        <v>166</v>
      </c>
      <c r="B1927" s="36" t="s">
        <v>166</v>
      </c>
      <c r="C1927" s="36" t="s">
        <v>1767</v>
      </c>
      <c r="D1927" s="30" t="s">
        <v>166</v>
      </c>
      <c r="E1927" s="37" t="s">
        <v>166</v>
      </c>
      <c r="F1927" s="44" t="s">
        <v>166</v>
      </c>
      <c r="G1927" s="33" t="s">
        <v>166</v>
      </c>
      <c r="H1927" s="33" t="s">
        <v>166</v>
      </c>
      <c r="I1927" s="30"/>
      <c r="J1927" s="18" t="s">
        <v>166</v>
      </c>
      <c r="K1927" s="36" t="s">
        <v>166</v>
      </c>
      <c r="L1927" s="21"/>
    </row>
    <row r="1928" spans="1:12" x14ac:dyDescent="0.25">
      <c r="A1928" s="28" t="s">
        <v>166</v>
      </c>
      <c r="B1928" s="36" t="s">
        <v>166</v>
      </c>
      <c r="C1928" s="36" t="s">
        <v>1767</v>
      </c>
      <c r="D1928" s="30" t="s">
        <v>166</v>
      </c>
      <c r="E1928" s="37" t="s">
        <v>166</v>
      </c>
      <c r="F1928" s="44" t="s">
        <v>166</v>
      </c>
      <c r="G1928" s="33" t="s">
        <v>166</v>
      </c>
      <c r="H1928" s="33" t="s">
        <v>166</v>
      </c>
      <c r="I1928" s="30"/>
      <c r="J1928" s="18" t="s">
        <v>166</v>
      </c>
      <c r="K1928" s="36" t="s">
        <v>166</v>
      </c>
      <c r="L1928" s="21"/>
    </row>
    <row r="1929" spans="1:12" x14ac:dyDescent="0.25">
      <c r="A1929" s="28" t="s">
        <v>166</v>
      </c>
      <c r="B1929" s="36" t="s">
        <v>166</v>
      </c>
      <c r="C1929" s="36" t="s">
        <v>1767</v>
      </c>
      <c r="D1929" s="30" t="s">
        <v>166</v>
      </c>
      <c r="E1929" s="37" t="s">
        <v>166</v>
      </c>
      <c r="F1929" s="44" t="s">
        <v>166</v>
      </c>
      <c r="G1929" s="33" t="s">
        <v>166</v>
      </c>
      <c r="H1929" s="33" t="s">
        <v>166</v>
      </c>
      <c r="I1929" s="30"/>
      <c r="J1929" s="18" t="s">
        <v>166</v>
      </c>
      <c r="K1929" s="36" t="s">
        <v>166</v>
      </c>
      <c r="L1929" s="21"/>
    </row>
    <row r="1930" spans="1:12" x14ac:dyDescent="0.25">
      <c r="A1930" s="28" t="s">
        <v>166</v>
      </c>
      <c r="B1930" s="36" t="s">
        <v>166</v>
      </c>
      <c r="C1930" s="36" t="s">
        <v>1767</v>
      </c>
      <c r="D1930" s="30" t="s">
        <v>166</v>
      </c>
      <c r="E1930" s="37" t="s">
        <v>166</v>
      </c>
      <c r="F1930" s="44" t="s">
        <v>166</v>
      </c>
      <c r="G1930" s="33" t="s">
        <v>166</v>
      </c>
      <c r="H1930" s="33" t="s">
        <v>166</v>
      </c>
      <c r="I1930" s="30"/>
      <c r="J1930" s="18" t="s">
        <v>166</v>
      </c>
      <c r="K1930" s="36" t="s">
        <v>166</v>
      </c>
      <c r="L1930" s="21"/>
    </row>
    <row r="1931" spans="1:12" x14ac:dyDescent="0.25">
      <c r="A1931" s="28" t="s">
        <v>166</v>
      </c>
      <c r="B1931" s="36" t="s">
        <v>166</v>
      </c>
      <c r="C1931" s="36" t="s">
        <v>1767</v>
      </c>
      <c r="D1931" s="30" t="s">
        <v>166</v>
      </c>
      <c r="E1931" s="37" t="s">
        <v>166</v>
      </c>
      <c r="F1931" s="44" t="s">
        <v>166</v>
      </c>
      <c r="G1931" s="33" t="s">
        <v>166</v>
      </c>
      <c r="H1931" s="33" t="s">
        <v>166</v>
      </c>
      <c r="I1931" s="30"/>
      <c r="J1931" s="18" t="s">
        <v>166</v>
      </c>
      <c r="K1931" s="36" t="s">
        <v>166</v>
      </c>
      <c r="L1931" s="21"/>
    </row>
    <row r="1932" spans="1:12" x14ac:dyDescent="0.25">
      <c r="A1932" s="28" t="s">
        <v>166</v>
      </c>
      <c r="B1932" s="36" t="s">
        <v>166</v>
      </c>
      <c r="C1932" s="36" t="s">
        <v>1767</v>
      </c>
      <c r="D1932" s="30" t="s">
        <v>166</v>
      </c>
      <c r="E1932" s="37" t="s">
        <v>166</v>
      </c>
      <c r="F1932" s="44" t="s">
        <v>166</v>
      </c>
      <c r="G1932" s="33" t="s">
        <v>166</v>
      </c>
      <c r="H1932" s="33" t="s">
        <v>166</v>
      </c>
      <c r="I1932" s="30"/>
      <c r="J1932" s="18" t="s">
        <v>166</v>
      </c>
      <c r="K1932" s="36" t="s">
        <v>166</v>
      </c>
      <c r="L1932" s="21"/>
    </row>
    <row r="1933" spans="1:12" x14ac:dyDescent="0.25">
      <c r="A1933" s="28" t="s">
        <v>166</v>
      </c>
      <c r="B1933" s="36" t="s">
        <v>166</v>
      </c>
      <c r="C1933" s="36" t="s">
        <v>1767</v>
      </c>
      <c r="D1933" s="30" t="s">
        <v>166</v>
      </c>
      <c r="E1933" s="37" t="s">
        <v>166</v>
      </c>
      <c r="F1933" s="44" t="s">
        <v>166</v>
      </c>
      <c r="G1933" s="33" t="s">
        <v>166</v>
      </c>
      <c r="H1933" s="33" t="s">
        <v>166</v>
      </c>
      <c r="I1933" s="30"/>
      <c r="J1933" s="18" t="s">
        <v>166</v>
      </c>
      <c r="K1933" s="36" t="s">
        <v>166</v>
      </c>
      <c r="L1933" s="21"/>
    </row>
    <row r="1934" spans="1:12" x14ac:dyDescent="0.25">
      <c r="A1934" s="28" t="s">
        <v>166</v>
      </c>
      <c r="B1934" s="36" t="s">
        <v>166</v>
      </c>
      <c r="C1934" s="36" t="s">
        <v>1767</v>
      </c>
      <c r="D1934" s="30" t="s">
        <v>166</v>
      </c>
      <c r="E1934" s="37" t="s">
        <v>166</v>
      </c>
      <c r="F1934" s="44" t="s">
        <v>166</v>
      </c>
      <c r="G1934" s="33" t="s">
        <v>166</v>
      </c>
      <c r="H1934" s="33" t="s">
        <v>166</v>
      </c>
      <c r="I1934" s="30"/>
      <c r="J1934" s="18" t="s">
        <v>166</v>
      </c>
      <c r="K1934" s="36" t="s">
        <v>166</v>
      </c>
      <c r="L1934" s="21"/>
    </row>
    <row r="1935" spans="1:12" x14ac:dyDescent="0.25">
      <c r="A1935" s="28" t="s">
        <v>166</v>
      </c>
      <c r="B1935" s="36" t="s">
        <v>166</v>
      </c>
      <c r="C1935" s="36" t="s">
        <v>1767</v>
      </c>
      <c r="D1935" s="30" t="s">
        <v>166</v>
      </c>
      <c r="E1935" s="37" t="s">
        <v>166</v>
      </c>
      <c r="F1935" s="44" t="s">
        <v>166</v>
      </c>
      <c r="G1935" s="33" t="s">
        <v>166</v>
      </c>
      <c r="H1935" s="33" t="s">
        <v>166</v>
      </c>
      <c r="I1935" s="30"/>
      <c r="J1935" s="18" t="s">
        <v>166</v>
      </c>
      <c r="K1935" s="36" t="s">
        <v>166</v>
      </c>
      <c r="L1935" s="21"/>
    </row>
    <row r="1936" spans="1:12" x14ac:dyDescent="0.25">
      <c r="A1936" s="28" t="s">
        <v>166</v>
      </c>
      <c r="B1936" s="36" t="s">
        <v>166</v>
      </c>
      <c r="C1936" s="36" t="s">
        <v>1767</v>
      </c>
      <c r="D1936" s="30" t="s">
        <v>166</v>
      </c>
      <c r="E1936" s="37" t="s">
        <v>166</v>
      </c>
      <c r="F1936" s="44" t="s">
        <v>166</v>
      </c>
      <c r="G1936" s="33" t="s">
        <v>166</v>
      </c>
      <c r="H1936" s="33" t="s">
        <v>166</v>
      </c>
      <c r="I1936" s="30"/>
      <c r="J1936" s="18" t="s">
        <v>166</v>
      </c>
      <c r="K1936" s="36" t="s">
        <v>166</v>
      </c>
      <c r="L1936" s="21"/>
    </row>
    <row r="1937" spans="1:12" x14ac:dyDescent="0.25">
      <c r="A1937" s="28" t="s">
        <v>166</v>
      </c>
      <c r="B1937" s="36" t="s">
        <v>166</v>
      </c>
      <c r="C1937" s="36" t="s">
        <v>1767</v>
      </c>
      <c r="D1937" s="30" t="s">
        <v>166</v>
      </c>
      <c r="E1937" s="37" t="s">
        <v>166</v>
      </c>
      <c r="F1937" s="44" t="s">
        <v>166</v>
      </c>
      <c r="G1937" s="33" t="s">
        <v>166</v>
      </c>
      <c r="H1937" s="33" t="s">
        <v>166</v>
      </c>
      <c r="I1937" s="30"/>
      <c r="J1937" s="18" t="s">
        <v>166</v>
      </c>
      <c r="K1937" s="36" t="s">
        <v>166</v>
      </c>
      <c r="L1937" s="21"/>
    </row>
    <row r="1938" spans="1:12" x14ac:dyDescent="0.25">
      <c r="A1938" s="28" t="s">
        <v>166</v>
      </c>
      <c r="B1938" s="36" t="s">
        <v>166</v>
      </c>
      <c r="C1938" s="36" t="s">
        <v>1767</v>
      </c>
      <c r="D1938" s="30" t="s">
        <v>166</v>
      </c>
      <c r="E1938" s="37" t="s">
        <v>166</v>
      </c>
      <c r="F1938" s="44" t="s">
        <v>166</v>
      </c>
      <c r="G1938" s="33" t="s">
        <v>166</v>
      </c>
      <c r="H1938" s="33" t="s">
        <v>166</v>
      </c>
      <c r="I1938" s="30"/>
      <c r="J1938" s="18" t="s">
        <v>166</v>
      </c>
      <c r="K1938" s="36" t="s">
        <v>166</v>
      </c>
      <c r="L1938" s="21"/>
    </row>
    <row r="1939" spans="1:12" x14ac:dyDescent="0.25">
      <c r="A1939" s="28" t="s">
        <v>166</v>
      </c>
      <c r="B1939" s="36" t="s">
        <v>166</v>
      </c>
      <c r="C1939" s="36" t="s">
        <v>1767</v>
      </c>
      <c r="D1939" s="30" t="s">
        <v>166</v>
      </c>
      <c r="E1939" s="37" t="s">
        <v>166</v>
      </c>
      <c r="F1939" s="44" t="s">
        <v>166</v>
      </c>
      <c r="G1939" s="33" t="s">
        <v>166</v>
      </c>
      <c r="H1939" s="33" t="s">
        <v>166</v>
      </c>
      <c r="I1939" s="30"/>
      <c r="J1939" s="18" t="s">
        <v>166</v>
      </c>
      <c r="K1939" s="36" t="s">
        <v>166</v>
      </c>
      <c r="L1939" s="21"/>
    </row>
    <row r="1940" spans="1:12" x14ac:dyDescent="0.25">
      <c r="A1940" s="28" t="s">
        <v>166</v>
      </c>
      <c r="B1940" s="36" t="s">
        <v>166</v>
      </c>
      <c r="C1940" s="36" t="s">
        <v>1767</v>
      </c>
      <c r="D1940" s="30" t="s">
        <v>166</v>
      </c>
      <c r="E1940" s="37" t="s">
        <v>166</v>
      </c>
      <c r="F1940" s="44" t="s">
        <v>166</v>
      </c>
      <c r="G1940" s="33" t="s">
        <v>166</v>
      </c>
      <c r="H1940" s="33" t="s">
        <v>166</v>
      </c>
      <c r="I1940" s="30"/>
      <c r="J1940" s="18" t="s">
        <v>166</v>
      </c>
      <c r="K1940" s="36" t="s">
        <v>166</v>
      </c>
      <c r="L1940" s="21"/>
    </row>
    <row r="1941" spans="1:12" x14ac:dyDescent="0.25">
      <c r="A1941" s="28" t="s">
        <v>166</v>
      </c>
      <c r="B1941" s="36" t="s">
        <v>166</v>
      </c>
      <c r="C1941" s="36" t="s">
        <v>1767</v>
      </c>
      <c r="D1941" s="30" t="s">
        <v>166</v>
      </c>
      <c r="E1941" s="37" t="s">
        <v>166</v>
      </c>
      <c r="F1941" s="44" t="s">
        <v>166</v>
      </c>
      <c r="G1941" s="33" t="s">
        <v>166</v>
      </c>
      <c r="H1941" s="33" t="s">
        <v>166</v>
      </c>
      <c r="I1941" s="30"/>
      <c r="J1941" s="18" t="s">
        <v>166</v>
      </c>
      <c r="K1941" s="36" t="s">
        <v>166</v>
      </c>
      <c r="L1941" s="21"/>
    </row>
    <row r="1942" spans="1:12" x14ac:dyDescent="0.25">
      <c r="A1942" s="28" t="s">
        <v>166</v>
      </c>
      <c r="B1942" s="36" t="s">
        <v>166</v>
      </c>
      <c r="C1942" s="36" t="s">
        <v>1767</v>
      </c>
      <c r="D1942" s="30" t="s">
        <v>166</v>
      </c>
      <c r="E1942" s="37" t="s">
        <v>166</v>
      </c>
      <c r="F1942" s="44" t="s">
        <v>166</v>
      </c>
      <c r="G1942" s="33" t="s">
        <v>166</v>
      </c>
      <c r="H1942" s="33" t="s">
        <v>166</v>
      </c>
      <c r="I1942" s="30"/>
      <c r="J1942" s="18" t="s">
        <v>166</v>
      </c>
      <c r="K1942" s="36" t="s">
        <v>166</v>
      </c>
      <c r="L1942" s="21"/>
    </row>
    <row r="1943" spans="1:12" x14ac:dyDescent="0.25">
      <c r="A1943" s="28" t="s">
        <v>166</v>
      </c>
      <c r="B1943" s="36" t="s">
        <v>166</v>
      </c>
      <c r="C1943" s="36" t="s">
        <v>1767</v>
      </c>
      <c r="D1943" s="30" t="s">
        <v>166</v>
      </c>
      <c r="E1943" s="37" t="s">
        <v>166</v>
      </c>
      <c r="F1943" s="44" t="s">
        <v>166</v>
      </c>
      <c r="G1943" s="33" t="s">
        <v>166</v>
      </c>
      <c r="H1943" s="33" t="s">
        <v>166</v>
      </c>
      <c r="I1943" s="30"/>
      <c r="J1943" s="18" t="s">
        <v>166</v>
      </c>
      <c r="K1943" s="36" t="s">
        <v>166</v>
      </c>
      <c r="L1943" s="21"/>
    </row>
    <row r="1944" spans="1:12" x14ac:dyDescent="0.25">
      <c r="A1944" s="28" t="s">
        <v>166</v>
      </c>
      <c r="B1944" s="36" t="s">
        <v>166</v>
      </c>
      <c r="C1944" s="36" t="s">
        <v>1767</v>
      </c>
      <c r="D1944" s="30" t="s">
        <v>166</v>
      </c>
      <c r="E1944" s="37" t="s">
        <v>166</v>
      </c>
      <c r="F1944" s="44" t="s">
        <v>166</v>
      </c>
      <c r="G1944" s="33" t="s">
        <v>166</v>
      </c>
      <c r="H1944" s="33" t="s">
        <v>166</v>
      </c>
      <c r="I1944" s="30"/>
      <c r="J1944" s="18" t="s">
        <v>166</v>
      </c>
      <c r="K1944" s="36" t="s">
        <v>166</v>
      </c>
      <c r="L1944" s="21"/>
    </row>
    <row r="1945" spans="1:12" x14ac:dyDescent="0.25">
      <c r="A1945" s="28" t="s">
        <v>166</v>
      </c>
      <c r="B1945" s="36" t="s">
        <v>166</v>
      </c>
      <c r="C1945" s="36" t="s">
        <v>1767</v>
      </c>
      <c r="D1945" s="30" t="s">
        <v>166</v>
      </c>
      <c r="E1945" s="37" t="s">
        <v>166</v>
      </c>
      <c r="F1945" s="44" t="s">
        <v>166</v>
      </c>
      <c r="G1945" s="33" t="s">
        <v>166</v>
      </c>
      <c r="H1945" s="33" t="s">
        <v>166</v>
      </c>
      <c r="I1945" s="30"/>
      <c r="J1945" s="18" t="s">
        <v>166</v>
      </c>
      <c r="K1945" s="36" t="s">
        <v>166</v>
      </c>
      <c r="L1945" s="21"/>
    </row>
    <row r="1946" spans="1:12" x14ac:dyDescent="0.25">
      <c r="A1946" s="28" t="s">
        <v>166</v>
      </c>
      <c r="B1946" s="36" t="s">
        <v>166</v>
      </c>
      <c r="C1946" s="36" t="s">
        <v>1767</v>
      </c>
      <c r="D1946" s="30" t="s">
        <v>166</v>
      </c>
      <c r="E1946" s="37" t="s">
        <v>166</v>
      </c>
      <c r="F1946" s="44" t="s">
        <v>166</v>
      </c>
      <c r="G1946" s="33" t="s">
        <v>166</v>
      </c>
      <c r="H1946" s="33" t="s">
        <v>166</v>
      </c>
      <c r="I1946" s="30"/>
      <c r="J1946" s="18" t="s">
        <v>166</v>
      </c>
      <c r="K1946" s="36" t="s">
        <v>166</v>
      </c>
      <c r="L1946" s="21"/>
    </row>
    <row r="1947" spans="1:12" x14ac:dyDescent="0.25">
      <c r="A1947" s="28" t="s">
        <v>166</v>
      </c>
      <c r="B1947" s="36" t="s">
        <v>166</v>
      </c>
      <c r="C1947" s="36" t="s">
        <v>1767</v>
      </c>
      <c r="D1947" s="30" t="s">
        <v>166</v>
      </c>
      <c r="E1947" s="37" t="s">
        <v>166</v>
      </c>
      <c r="F1947" s="44" t="s">
        <v>166</v>
      </c>
      <c r="G1947" s="33" t="s">
        <v>166</v>
      </c>
      <c r="H1947" s="33" t="s">
        <v>166</v>
      </c>
      <c r="I1947" s="30"/>
      <c r="J1947" s="18" t="s">
        <v>166</v>
      </c>
      <c r="K1947" s="36" t="s">
        <v>166</v>
      </c>
      <c r="L1947" s="21"/>
    </row>
    <row r="1948" spans="1:12" x14ac:dyDescent="0.25">
      <c r="A1948" s="28" t="s">
        <v>166</v>
      </c>
      <c r="B1948" s="36" t="s">
        <v>166</v>
      </c>
      <c r="C1948" s="36" t="s">
        <v>1767</v>
      </c>
      <c r="D1948" s="30" t="s">
        <v>166</v>
      </c>
      <c r="E1948" s="37" t="s">
        <v>166</v>
      </c>
      <c r="F1948" s="44" t="s">
        <v>166</v>
      </c>
      <c r="G1948" s="33" t="s">
        <v>166</v>
      </c>
      <c r="H1948" s="33" t="s">
        <v>166</v>
      </c>
      <c r="I1948" s="30"/>
      <c r="J1948" s="18" t="s">
        <v>166</v>
      </c>
      <c r="K1948" s="36" t="s">
        <v>166</v>
      </c>
      <c r="L1948" s="21"/>
    </row>
    <row r="1949" spans="1:12" x14ac:dyDescent="0.25">
      <c r="A1949" s="28" t="s">
        <v>166</v>
      </c>
      <c r="B1949" s="36" t="s">
        <v>166</v>
      </c>
      <c r="C1949" s="36" t="s">
        <v>1767</v>
      </c>
      <c r="D1949" s="30" t="s">
        <v>166</v>
      </c>
      <c r="E1949" s="37" t="s">
        <v>166</v>
      </c>
      <c r="F1949" s="44" t="s">
        <v>166</v>
      </c>
      <c r="G1949" s="33" t="s">
        <v>166</v>
      </c>
      <c r="H1949" s="33" t="s">
        <v>166</v>
      </c>
      <c r="I1949" s="30"/>
      <c r="J1949" s="18" t="s">
        <v>166</v>
      </c>
      <c r="K1949" s="36" t="s">
        <v>166</v>
      </c>
      <c r="L1949" s="21"/>
    </row>
    <row r="1950" spans="1:12" x14ac:dyDescent="0.25">
      <c r="A1950" s="28" t="s">
        <v>166</v>
      </c>
      <c r="B1950" s="36" t="s">
        <v>166</v>
      </c>
      <c r="C1950" s="36" t="s">
        <v>1767</v>
      </c>
      <c r="D1950" s="30" t="s">
        <v>166</v>
      </c>
      <c r="E1950" s="37" t="s">
        <v>166</v>
      </c>
      <c r="F1950" s="44" t="s">
        <v>166</v>
      </c>
      <c r="G1950" s="33" t="s">
        <v>166</v>
      </c>
      <c r="H1950" s="33" t="s">
        <v>166</v>
      </c>
      <c r="I1950" s="30"/>
      <c r="J1950" s="18" t="s">
        <v>166</v>
      </c>
      <c r="K1950" s="36" t="s">
        <v>166</v>
      </c>
      <c r="L1950" s="21"/>
    </row>
    <row r="1951" spans="1:12" x14ac:dyDescent="0.25">
      <c r="A1951" s="28" t="s">
        <v>166</v>
      </c>
      <c r="B1951" s="36" t="s">
        <v>166</v>
      </c>
      <c r="C1951" s="36" t="s">
        <v>1767</v>
      </c>
      <c r="D1951" s="30" t="s">
        <v>166</v>
      </c>
      <c r="E1951" s="37" t="s">
        <v>166</v>
      </c>
      <c r="F1951" s="44" t="s">
        <v>166</v>
      </c>
      <c r="G1951" s="33" t="s">
        <v>166</v>
      </c>
      <c r="H1951" s="33" t="s">
        <v>166</v>
      </c>
      <c r="I1951" s="30"/>
      <c r="J1951" s="18" t="s">
        <v>166</v>
      </c>
      <c r="K1951" s="36" t="s">
        <v>166</v>
      </c>
      <c r="L1951" s="21"/>
    </row>
    <row r="1952" spans="1:12" x14ac:dyDescent="0.25">
      <c r="A1952" s="28" t="s">
        <v>166</v>
      </c>
      <c r="B1952" s="36" t="s">
        <v>166</v>
      </c>
      <c r="C1952" s="36" t="s">
        <v>1767</v>
      </c>
      <c r="D1952" s="30" t="s">
        <v>166</v>
      </c>
      <c r="E1952" s="37" t="s">
        <v>166</v>
      </c>
      <c r="F1952" s="44" t="s">
        <v>166</v>
      </c>
      <c r="G1952" s="33" t="s">
        <v>166</v>
      </c>
      <c r="H1952" s="33" t="s">
        <v>166</v>
      </c>
      <c r="I1952" s="30"/>
      <c r="J1952" s="18" t="s">
        <v>166</v>
      </c>
      <c r="K1952" s="36" t="s">
        <v>166</v>
      </c>
      <c r="L1952" s="21"/>
    </row>
    <row r="1953" spans="1:12" x14ac:dyDescent="0.25">
      <c r="A1953" s="28" t="s">
        <v>166</v>
      </c>
      <c r="B1953" s="36" t="s">
        <v>166</v>
      </c>
      <c r="C1953" s="36" t="s">
        <v>1767</v>
      </c>
      <c r="D1953" s="30" t="s">
        <v>166</v>
      </c>
      <c r="E1953" s="37" t="s">
        <v>166</v>
      </c>
      <c r="F1953" s="44" t="s">
        <v>166</v>
      </c>
      <c r="G1953" s="33" t="s">
        <v>166</v>
      </c>
      <c r="H1953" s="33" t="s">
        <v>166</v>
      </c>
      <c r="I1953" s="30"/>
      <c r="J1953" s="18" t="s">
        <v>166</v>
      </c>
      <c r="K1953" s="36" t="s">
        <v>166</v>
      </c>
      <c r="L1953" s="21"/>
    </row>
    <row r="1954" spans="1:12" x14ac:dyDescent="0.25">
      <c r="A1954" s="28" t="s">
        <v>166</v>
      </c>
      <c r="B1954" s="36" t="s">
        <v>166</v>
      </c>
      <c r="C1954" s="36" t="s">
        <v>1767</v>
      </c>
      <c r="D1954" s="30" t="s">
        <v>166</v>
      </c>
      <c r="E1954" s="37" t="s">
        <v>166</v>
      </c>
      <c r="F1954" s="44" t="s">
        <v>166</v>
      </c>
      <c r="G1954" s="33" t="s">
        <v>166</v>
      </c>
      <c r="H1954" s="33" t="s">
        <v>166</v>
      </c>
      <c r="I1954" s="30"/>
      <c r="J1954" s="18" t="s">
        <v>166</v>
      </c>
      <c r="K1954" s="36" t="s">
        <v>166</v>
      </c>
      <c r="L1954" s="21"/>
    </row>
    <row r="1955" spans="1:12" x14ac:dyDescent="0.25">
      <c r="A1955" s="28" t="s">
        <v>166</v>
      </c>
      <c r="B1955" s="36" t="s">
        <v>166</v>
      </c>
      <c r="C1955" s="36" t="s">
        <v>1767</v>
      </c>
      <c r="D1955" s="30" t="s">
        <v>166</v>
      </c>
      <c r="E1955" s="37" t="s">
        <v>166</v>
      </c>
      <c r="F1955" s="44" t="s">
        <v>166</v>
      </c>
      <c r="G1955" s="33" t="s">
        <v>166</v>
      </c>
      <c r="H1955" s="33" t="s">
        <v>166</v>
      </c>
      <c r="I1955" s="30"/>
      <c r="J1955" s="18" t="s">
        <v>166</v>
      </c>
      <c r="K1955" s="36" t="s">
        <v>166</v>
      </c>
      <c r="L1955" s="21"/>
    </row>
    <row r="1956" spans="1:12" x14ac:dyDescent="0.25">
      <c r="A1956" s="28" t="s">
        <v>166</v>
      </c>
      <c r="B1956" s="36" t="s">
        <v>166</v>
      </c>
      <c r="C1956" s="36" t="s">
        <v>1767</v>
      </c>
      <c r="D1956" s="30" t="s">
        <v>166</v>
      </c>
      <c r="E1956" s="37" t="s">
        <v>166</v>
      </c>
      <c r="F1956" s="44" t="s">
        <v>166</v>
      </c>
      <c r="G1956" s="33" t="s">
        <v>166</v>
      </c>
      <c r="H1956" s="33" t="s">
        <v>166</v>
      </c>
      <c r="I1956" s="30"/>
      <c r="J1956" s="18" t="s">
        <v>166</v>
      </c>
      <c r="K1956" s="36" t="s">
        <v>166</v>
      </c>
      <c r="L1956" s="21"/>
    </row>
    <row r="1957" spans="1:12" x14ac:dyDescent="0.25">
      <c r="A1957" s="28" t="s">
        <v>166</v>
      </c>
      <c r="B1957" s="36" t="s">
        <v>166</v>
      </c>
      <c r="C1957" s="36" t="s">
        <v>1767</v>
      </c>
      <c r="D1957" s="30" t="s">
        <v>166</v>
      </c>
      <c r="E1957" s="37" t="s">
        <v>166</v>
      </c>
      <c r="F1957" s="44" t="s">
        <v>166</v>
      </c>
      <c r="G1957" s="33" t="s">
        <v>166</v>
      </c>
      <c r="H1957" s="33" t="s">
        <v>166</v>
      </c>
      <c r="I1957" s="30"/>
      <c r="J1957" s="18" t="s">
        <v>166</v>
      </c>
      <c r="K1957" s="36" t="s">
        <v>166</v>
      </c>
      <c r="L1957" s="21"/>
    </row>
    <row r="1958" spans="1:12" x14ac:dyDescent="0.25">
      <c r="A1958" s="28" t="s">
        <v>166</v>
      </c>
      <c r="B1958" s="36" t="s">
        <v>166</v>
      </c>
      <c r="C1958" s="36" t="s">
        <v>1767</v>
      </c>
      <c r="D1958" s="30" t="s">
        <v>166</v>
      </c>
      <c r="E1958" s="37" t="s">
        <v>166</v>
      </c>
      <c r="F1958" s="44" t="s">
        <v>166</v>
      </c>
      <c r="G1958" s="33" t="s">
        <v>166</v>
      </c>
      <c r="H1958" s="33" t="s">
        <v>166</v>
      </c>
      <c r="I1958" s="30"/>
      <c r="J1958" s="18" t="s">
        <v>166</v>
      </c>
      <c r="K1958" s="36" t="s">
        <v>166</v>
      </c>
      <c r="L1958" s="21"/>
    </row>
    <row r="1959" spans="1:12" x14ac:dyDescent="0.25">
      <c r="A1959" s="28" t="s">
        <v>166</v>
      </c>
      <c r="B1959" s="36" t="s">
        <v>166</v>
      </c>
      <c r="C1959" s="36" t="s">
        <v>1767</v>
      </c>
      <c r="D1959" s="30" t="s">
        <v>166</v>
      </c>
      <c r="E1959" s="37" t="s">
        <v>166</v>
      </c>
      <c r="F1959" s="44" t="s">
        <v>166</v>
      </c>
      <c r="G1959" s="33" t="s">
        <v>166</v>
      </c>
      <c r="H1959" s="33" t="s">
        <v>166</v>
      </c>
      <c r="I1959" s="30"/>
      <c r="J1959" s="18" t="s">
        <v>166</v>
      </c>
      <c r="K1959" s="36" t="s">
        <v>166</v>
      </c>
      <c r="L1959" s="21"/>
    </row>
    <row r="1960" spans="1:12" x14ac:dyDescent="0.25">
      <c r="A1960" s="28" t="s">
        <v>166</v>
      </c>
      <c r="B1960" s="36" t="s">
        <v>166</v>
      </c>
      <c r="C1960" s="36" t="s">
        <v>1767</v>
      </c>
      <c r="D1960" s="30" t="s">
        <v>166</v>
      </c>
      <c r="E1960" s="37" t="s">
        <v>166</v>
      </c>
      <c r="F1960" s="44" t="s">
        <v>166</v>
      </c>
      <c r="G1960" s="33" t="s">
        <v>166</v>
      </c>
      <c r="H1960" s="33" t="s">
        <v>166</v>
      </c>
      <c r="I1960" s="30"/>
      <c r="J1960" s="18" t="s">
        <v>166</v>
      </c>
      <c r="K1960" s="36" t="s">
        <v>166</v>
      </c>
      <c r="L1960" s="21"/>
    </row>
    <row r="1961" spans="1:12" x14ac:dyDescent="0.25">
      <c r="A1961" s="28" t="s">
        <v>166</v>
      </c>
      <c r="B1961" s="36" t="s">
        <v>166</v>
      </c>
      <c r="C1961" s="36" t="s">
        <v>1767</v>
      </c>
      <c r="D1961" s="30" t="s">
        <v>166</v>
      </c>
      <c r="E1961" s="37" t="s">
        <v>166</v>
      </c>
      <c r="F1961" s="44" t="s">
        <v>166</v>
      </c>
      <c r="G1961" s="33" t="s">
        <v>166</v>
      </c>
      <c r="H1961" s="33" t="s">
        <v>166</v>
      </c>
      <c r="I1961" s="30"/>
      <c r="J1961" s="18" t="s">
        <v>166</v>
      </c>
      <c r="K1961" s="36" t="s">
        <v>166</v>
      </c>
      <c r="L1961" s="21"/>
    </row>
    <row r="1962" spans="1:12" x14ac:dyDescent="0.25">
      <c r="A1962" s="28" t="s">
        <v>166</v>
      </c>
      <c r="B1962" s="36" t="s">
        <v>166</v>
      </c>
      <c r="C1962" s="36" t="s">
        <v>1767</v>
      </c>
      <c r="D1962" s="30" t="s">
        <v>166</v>
      </c>
      <c r="E1962" s="37" t="s">
        <v>166</v>
      </c>
      <c r="F1962" s="44" t="s">
        <v>166</v>
      </c>
      <c r="G1962" s="33" t="s">
        <v>166</v>
      </c>
      <c r="H1962" s="33" t="s">
        <v>166</v>
      </c>
      <c r="I1962" s="30"/>
      <c r="J1962" s="18" t="s">
        <v>166</v>
      </c>
      <c r="K1962" s="36" t="s">
        <v>166</v>
      </c>
      <c r="L1962" s="21"/>
    </row>
    <row r="1963" spans="1:12" x14ac:dyDescent="0.25">
      <c r="A1963" s="28" t="s">
        <v>166</v>
      </c>
      <c r="B1963" s="36" t="s">
        <v>166</v>
      </c>
      <c r="C1963" s="36" t="s">
        <v>1767</v>
      </c>
      <c r="D1963" s="30" t="s">
        <v>166</v>
      </c>
      <c r="E1963" s="37" t="s">
        <v>166</v>
      </c>
      <c r="F1963" s="44" t="s">
        <v>166</v>
      </c>
      <c r="G1963" s="33" t="s">
        <v>166</v>
      </c>
      <c r="H1963" s="33" t="s">
        <v>166</v>
      </c>
      <c r="I1963" s="30"/>
      <c r="J1963" s="18" t="s">
        <v>166</v>
      </c>
      <c r="K1963" s="36" t="s">
        <v>166</v>
      </c>
      <c r="L1963" s="21"/>
    </row>
    <row r="1964" spans="1:12" x14ac:dyDescent="0.25">
      <c r="A1964" s="28" t="s">
        <v>166</v>
      </c>
      <c r="B1964" s="36" t="s">
        <v>166</v>
      </c>
      <c r="C1964" s="36" t="s">
        <v>1767</v>
      </c>
      <c r="D1964" s="30" t="s">
        <v>166</v>
      </c>
      <c r="E1964" s="37" t="s">
        <v>166</v>
      </c>
      <c r="F1964" s="44" t="s">
        <v>166</v>
      </c>
      <c r="G1964" s="33" t="s">
        <v>166</v>
      </c>
      <c r="H1964" s="33" t="s">
        <v>166</v>
      </c>
      <c r="I1964" s="30"/>
      <c r="J1964" s="18" t="s">
        <v>166</v>
      </c>
      <c r="K1964" s="36" t="s">
        <v>166</v>
      </c>
      <c r="L1964" s="21"/>
    </row>
    <row r="1965" spans="1:12" x14ac:dyDescent="0.25">
      <c r="A1965" s="28" t="s">
        <v>166</v>
      </c>
      <c r="B1965" s="36" t="s">
        <v>166</v>
      </c>
      <c r="C1965" s="36" t="s">
        <v>1767</v>
      </c>
      <c r="D1965" s="30" t="s">
        <v>166</v>
      </c>
      <c r="E1965" s="37" t="s">
        <v>166</v>
      </c>
      <c r="F1965" s="44" t="s">
        <v>166</v>
      </c>
      <c r="G1965" s="33" t="s">
        <v>166</v>
      </c>
      <c r="H1965" s="33" t="s">
        <v>166</v>
      </c>
      <c r="I1965" s="30"/>
      <c r="J1965" s="18" t="s">
        <v>166</v>
      </c>
      <c r="K1965" s="36" t="s">
        <v>166</v>
      </c>
      <c r="L1965" s="21"/>
    </row>
    <row r="1966" spans="1:12" x14ac:dyDescent="0.25">
      <c r="A1966" s="28" t="s">
        <v>166</v>
      </c>
      <c r="B1966" s="36" t="s">
        <v>166</v>
      </c>
      <c r="C1966" s="36" t="s">
        <v>1767</v>
      </c>
      <c r="D1966" s="30" t="s">
        <v>166</v>
      </c>
      <c r="E1966" s="37" t="s">
        <v>166</v>
      </c>
      <c r="F1966" s="44" t="s">
        <v>166</v>
      </c>
      <c r="G1966" s="33" t="s">
        <v>166</v>
      </c>
      <c r="H1966" s="33" t="s">
        <v>166</v>
      </c>
      <c r="I1966" s="30"/>
      <c r="J1966" s="18" t="s">
        <v>166</v>
      </c>
      <c r="K1966" s="36" t="s">
        <v>166</v>
      </c>
      <c r="L1966" s="21"/>
    </row>
    <row r="1967" spans="1:12" x14ac:dyDescent="0.25">
      <c r="A1967" s="28" t="s">
        <v>166</v>
      </c>
      <c r="B1967" s="36" t="s">
        <v>166</v>
      </c>
      <c r="C1967" s="36" t="s">
        <v>1767</v>
      </c>
      <c r="D1967" s="30" t="s">
        <v>166</v>
      </c>
      <c r="E1967" s="37" t="s">
        <v>166</v>
      </c>
      <c r="F1967" s="44" t="s">
        <v>166</v>
      </c>
      <c r="G1967" s="33" t="s">
        <v>166</v>
      </c>
      <c r="H1967" s="33" t="s">
        <v>166</v>
      </c>
      <c r="I1967" s="30"/>
      <c r="J1967" s="18" t="s">
        <v>166</v>
      </c>
      <c r="K1967" s="36" t="s">
        <v>166</v>
      </c>
      <c r="L1967" s="21"/>
    </row>
    <row r="1968" spans="1:12" x14ac:dyDescent="0.25">
      <c r="A1968" s="28" t="s">
        <v>166</v>
      </c>
      <c r="B1968" s="36" t="s">
        <v>166</v>
      </c>
      <c r="C1968" s="36" t="s">
        <v>1767</v>
      </c>
      <c r="D1968" s="30" t="s">
        <v>166</v>
      </c>
      <c r="E1968" s="37" t="s">
        <v>166</v>
      </c>
      <c r="F1968" s="44" t="s">
        <v>166</v>
      </c>
      <c r="G1968" s="33" t="s">
        <v>166</v>
      </c>
      <c r="H1968" s="33" t="s">
        <v>166</v>
      </c>
      <c r="I1968" s="30"/>
      <c r="J1968" s="18" t="s">
        <v>166</v>
      </c>
      <c r="K1968" s="36" t="s">
        <v>166</v>
      </c>
      <c r="L1968" s="21"/>
    </row>
    <row r="1969" spans="1:12" x14ac:dyDescent="0.25">
      <c r="A1969" s="28" t="s">
        <v>166</v>
      </c>
      <c r="B1969" s="36" t="s">
        <v>166</v>
      </c>
      <c r="C1969" s="36" t="s">
        <v>1767</v>
      </c>
      <c r="D1969" s="30" t="s">
        <v>166</v>
      </c>
      <c r="E1969" s="37" t="s">
        <v>166</v>
      </c>
      <c r="F1969" s="44" t="s">
        <v>166</v>
      </c>
      <c r="G1969" s="33" t="s">
        <v>166</v>
      </c>
      <c r="H1969" s="33" t="s">
        <v>166</v>
      </c>
      <c r="I1969" s="30"/>
      <c r="J1969" s="18" t="s">
        <v>166</v>
      </c>
      <c r="K1969" s="36" t="s">
        <v>166</v>
      </c>
      <c r="L1969" s="21"/>
    </row>
    <row r="1970" spans="1:12" x14ac:dyDescent="0.25">
      <c r="A1970" s="28" t="s">
        <v>166</v>
      </c>
      <c r="B1970" s="36" t="s">
        <v>166</v>
      </c>
      <c r="C1970" s="36" t="s">
        <v>1767</v>
      </c>
      <c r="D1970" s="30" t="s">
        <v>166</v>
      </c>
      <c r="E1970" s="37" t="s">
        <v>166</v>
      </c>
      <c r="F1970" s="44" t="s">
        <v>166</v>
      </c>
      <c r="G1970" s="33" t="s">
        <v>166</v>
      </c>
      <c r="H1970" s="33" t="s">
        <v>166</v>
      </c>
      <c r="I1970" s="30"/>
      <c r="J1970" s="18" t="s">
        <v>166</v>
      </c>
      <c r="K1970" s="36" t="s">
        <v>166</v>
      </c>
      <c r="L1970" s="21"/>
    </row>
    <row r="1971" spans="1:12" x14ac:dyDescent="0.25">
      <c r="A1971" s="28" t="s">
        <v>166</v>
      </c>
      <c r="B1971" s="36" t="s">
        <v>166</v>
      </c>
      <c r="C1971" s="36" t="s">
        <v>1767</v>
      </c>
      <c r="D1971" s="30" t="s">
        <v>166</v>
      </c>
      <c r="E1971" s="37" t="s">
        <v>166</v>
      </c>
      <c r="F1971" s="44" t="s">
        <v>166</v>
      </c>
      <c r="G1971" s="33" t="s">
        <v>166</v>
      </c>
      <c r="H1971" s="33" t="s">
        <v>166</v>
      </c>
      <c r="I1971" s="30"/>
      <c r="J1971" s="18" t="s">
        <v>166</v>
      </c>
      <c r="K1971" s="36" t="s">
        <v>166</v>
      </c>
      <c r="L1971" s="21"/>
    </row>
    <row r="1972" spans="1:12" x14ac:dyDescent="0.25">
      <c r="A1972" s="28" t="s">
        <v>166</v>
      </c>
      <c r="B1972" s="36" t="s">
        <v>166</v>
      </c>
      <c r="C1972" s="36" t="s">
        <v>1767</v>
      </c>
      <c r="D1972" s="30" t="s">
        <v>166</v>
      </c>
      <c r="E1972" s="37" t="s">
        <v>166</v>
      </c>
      <c r="F1972" s="44" t="s">
        <v>166</v>
      </c>
      <c r="G1972" s="33" t="s">
        <v>166</v>
      </c>
      <c r="H1972" s="33" t="s">
        <v>166</v>
      </c>
      <c r="I1972" s="30"/>
      <c r="J1972" s="18" t="s">
        <v>166</v>
      </c>
      <c r="K1972" s="36" t="s">
        <v>166</v>
      </c>
      <c r="L1972" s="21"/>
    </row>
    <row r="1973" spans="1:12" x14ac:dyDescent="0.25">
      <c r="A1973" s="28" t="s">
        <v>166</v>
      </c>
      <c r="B1973" s="36" t="s">
        <v>166</v>
      </c>
      <c r="C1973" s="36" t="s">
        <v>1767</v>
      </c>
      <c r="D1973" s="30" t="s">
        <v>166</v>
      </c>
      <c r="E1973" s="37" t="s">
        <v>166</v>
      </c>
      <c r="F1973" s="44" t="s">
        <v>166</v>
      </c>
      <c r="G1973" s="33" t="s">
        <v>166</v>
      </c>
      <c r="H1973" s="33" t="s">
        <v>166</v>
      </c>
      <c r="I1973" s="30"/>
      <c r="J1973" s="18" t="s">
        <v>166</v>
      </c>
      <c r="K1973" s="36" t="s">
        <v>166</v>
      </c>
      <c r="L1973" s="21"/>
    </row>
    <row r="1974" spans="1:12" x14ac:dyDescent="0.25">
      <c r="A1974" s="28" t="s">
        <v>166</v>
      </c>
      <c r="B1974" s="36" t="s">
        <v>166</v>
      </c>
      <c r="C1974" s="36" t="s">
        <v>1767</v>
      </c>
      <c r="D1974" s="30" t="s">
        <v>166</v>
      </c>
      <c r="E1974" s="37" t="s">
        <v>166</v>
      </c>
      <c r="F1974" s="44" t="s">
        <v>166</v>
      </c>
      <c r="G1974" s="33" t="s">
        <v>166</v>
      </c>
      <c r="H1974" s="33" t="s">
        <v>166</v>
      </c>
      <c r="I1974" s="30"/>
      <c r="J1974" s="18" t="s">
        <v>166</v>
      </c>
      <c r="K1974" s="36" t="s">
        <v>166</v>
      </c>
      <c r="L1974" s="21"/>
    </row>
    <row r="1975" spans="1:12" x14ac:dyDescent="0.25">
      <c r="A1975" s="28" t="s">
        <v>166</v>
      </c>
      <c r="B1975" s="36" t="s">
        <v>166</v>
      </c>
      <c r="C1975" s="36" t="s">
        <v>1767</v>
      </c>
      <c r="D1975" s="30" t="s">
        <v>166</v>
      </c>
      <c r="E1975" s="37" t="s">
        <v>166</v>
      </c>
      <c r="F1975" s="44" t="s">
        <v>166</v>
      </c>
      <c r="G1975" s="33" t="s">
        <v>166</v>
      </c>
      <c r="H1975" s="33" t="s">
        <v>166</v>
      </c>
      <c r="I1975" s="30"/>
      <c r="J1975" s="18" t="s">
        <v>166</v>
      </c>
      <c r="K1975" s="36" t="s">
        <v>166</v>
      </c>
      <c r="L1975" s="21"/>
    </row>
    <row r="1976" spans="1:12" x14ac:dyDescent="0.25">
      <c r="A1976" s="28" t="s">
        <v>166</v>
      </c>
      <c r="B1976" s="36" t="s">
        <v>166</v>
      </c>
      <c r="C1976" s="36" t="s">
        <v>1767</v>
      </c>
      <c r="D1976" s="30" t="s">
        <v>166</v>
      </c>
      <c r="E1976" s="37" t="s">
        <v>166</v>
      </c>
      <c r="F1976" s="44" t="s">
        <v>166</v>
      </c>
      <c r="G1976" s="33" t="s">
        <v>166</v>
      </c>
      <c r="H1976" s="33" t="s">
        <v>166</v>
      </c>
      <c r="I1976" s="30"/>
      <c r="J1976" s="18" t="s">
        <v>166</v>
      </c>
      <c r="K1976" s="36" t="s">
        <v>166</v>
      </c>
      <c r="L1976" s="21"/>
    </row>
    <row r="1977" spans="1:12" x14ac:dyDescent="0.25">
      <c r="A1977" s="28" t="s">
        <v>166</v>
      </c>
      <c r="B1977" s="36" t="s">
        <v>166</v>
      </c>
      <c r="C1977" s="36" t="s">
        <v>1767</v>
      </c>
      <c r="D1977" s="30" t="s">
        <v>166</v>
      </c>
      <c r="E1977" s="37" t="s">
        <v>166</v>
      </c>
      <c r="F1977" s="44" t="s">
        <v>166</v>
      </c>
      <c r="G1977" s="33" t="s">
        <v>166</v>
      </c>
      <c r="H1977" s="33" t="s">
        <v>166</v>
      </c>
      <c r="I1977" s="30"/>
      <c r="J1977" s="18" t="s">
        <v>166</v>
      </c>
      <c r="K1977" s="36" t="s">
        <v>166</v>
      </c>
      <c r="L1977" s="21"/>
    </row>
    <row r="1978" spans="1:12" x14ac:dyDescent="0.25">
      <c r="A1978" s="28" t="s">
        <v>166</v>
      </c>
      <c r="B1978" s="36" t="s">
        <v>166</v>
      </c>
      <c r="C1978" s="36" t="s">
        <v>1767</v>
      </c>
      <c r="D1978" s="30" t="s">
        <v>166</v>
      </c>
      <c r="E1978" s="37" t="s">
        <v>166</v>
      </c>
      <c r="F1978" s="44" t="s">
        <v>166</v>
      </c>
      <c r="G1978" s="33" t="s">
        <v>166</v>
      </c>
      <c r="H1978" s="33" t="s">
        <v>166</v>
      </c>
      <c r="I1978" s="30"/>
      <c r="J1978" s="18" t="s">
        <v>166</v>
      </c>
      <c r="K1978" s="36" t="s">
        <v>166</v>
      </c>
      <c r="L1978" s="21"/>
    </row>
    <row r="1979" spans="1:12" x14ac:dyDescent="0.25">
      <c r="A1979" s="28" t="s">
        <v>166</v>
      </c>
      <c r="B1979" s="36" t="s">
        <v>166</v>
      </c>
      <c r="C1979" s="36" t="s">
        <v>1767</v>
      </c>
      <c r="D1979" s="30" t="s">
        <v>166</v>
      </c>
      <c r="E1979" s="37" t="s">
        <v>166</v>
      </c>
      <c r="F1979" s="44" t="s">
        <v>166</v>
      </c>
      <c r="G1979" s="33" t="s">
        <v>166</v>
      </c>
      <c r="H1979" s="33" t="s">
        <v>166</v>
      </c>
      <c r="I1979" s="30"/>
      <c r="J1979" s="18" t="s">
        <v>166</v>
      </c>
      <c r="K1979" s="36" t="s">
        <v>166</v>
      </c>
      <c r="L1979" s="21"/>
    </row>
    <row r="1980" spans="1:12" x14ac:dyDescent="0.25">
      <c r="A1980" s="28" t="s">
        <v>166</v>
      </c>
      <c r="B1980" s="36" t="s">
        <v>166</v>
      </c>
      <c r="C1980" s="36" t="s">
        <v>1767</v>
      </c>
      <c r="D1980" s="30" t="s">
        <v>166</v>
      </c>
      <c r="E1980" s="37" t="s">
        <v>166</v>
      </c>
      <c r="F1980" s="44" t="s">
        <v>166</v>
      </c>
      <c r="G1980" s="33" t="s">
        <v>166</v>
      </c>
      <c r="H1980" s="33" t="s">
        <v>166</v>
      </c>
      <c r="I1980" s="30"/>
      <c r="J1980" s="18" t="s">
        <v>166</v>
      </c>
      <c r="K1980" s="36" t="s">
        <v>166</v>
      </c>
      <c r="L1980" s="21"/>
    </row>
    <row r="1981" spans="1:12" x14ac:dyDescent="0.25">
      <c r="A1981" s="28" t="s">
        <v>166</v>
      </c>
      <c r="B1981" s="36" t="s">
        <v>166</v>
      </c>
      <c r="C1981" s="36" t="s">
        <v>1767</v>
      </c>
      <c r="D1981" s="30" t="s">
        <v>166</v>
      </c>
      <c r="E1981" s="37" t="s">
        <v>166</v>
      </c>
      <c r="F1981" s="44" t="s">
        <v>166</v>
      </c>
      <c r="G1981" s="33" t="s">
        <v>166</v>
      </c>
      <c r="H1981" s="33" t="s">
        <v>166</v>
      </c>
      <c r="I1981" s="30"/>
      <c r="J1981" s="18" t="s">
        <v>166</v>
      </c>
      <c r="K1981" s="36" t="s">
        <v>166</v>
      </c>
      <c r="L1981" s="21"/>
    </row>
    <row r="1982" spans="1:12" x14ac:dyDescent="0.25">
      <c r="A1982" s="28" t="s">
        <v>166</v>
      </c>
      <c r="B1982" s="36" t="s">
        <v>166</v>
      </c>
      <c r="C1982" s="36" t="s">
        <v>1767</v>
      </c>
      <c r="D1982" s="30" t="s">
        <v>166</v>
      </c>
      <c r="E1982" s="37" t="s">
        <v>166</v>
      </c>
      <c r="F1982" s="44" t="s">
        <v>166</v>
      </c>
      <c r="G1982" s="33" t="s">
        <v>166</v>
      </c>
      <c r="H1982" s="33" t="s">
        <v>166</v>
      </c>
      <c r="I1982" s="30"/>
      <c r="J1982" s="18" t="s">
        <v>166</v>
      </c>
      <c r="K1982" s="36" t="s">
        <v>166</v>
      </c>
      <c r="L1982" s="21"/>
    </row>
    <row r="1983" spans="1:12" x14ac:dyDescent="0.25">
      <c r="A1983" s="28" t="s">
        <v>166</v>
      </c>
      <c r="B1983" s="36" t="s">
        <v>166</v>
      </c>
      <c r="C1983" s="36" t="s">
        <v>1767</v>
      </c>
      <c r="D1983" s="30" t="s">
        <v>166</v>
      </c>
      <c r="E1983" s="37" t="s">
        <v>166</v>
      </c>
      <c r="F1983" s="44" t="s">
        <v>166</v>
      </c>
      <c r="G1983" s="33" t="s">
        <v>166</v>
      </c>
      <c r="H1983" s="33" t="s">
        <v>166</v>
      </c>
      <c r="I1983" s="30"/>
      <c r="J1983" s="18" t="s">
        <v>166</v>
      </c>
      <c r="K1983" s="36" t="s">
        <v>166</v>
      </c>
      <c r="L1983" s="21"/>
    </row>
    <row r="1984" spans="1:12" x14ac:dyDescent="0.25">
      <c r="A1984" s="28" t="s">
        <v>166</v>
      </c>
      <c r="B1984" s="36" t="s">
        <v>166</v>
      </c>
      <c r="C1984" s="36" t="s">
        <v>1767</v>
      </c>
      <c r="D1984" s="30" t="s">
        <v>166</v>
      </c>
      <c r="E1984" s="37" t="s">
        <v>166</v>
      </c>
      <c r="F1984" s="44" t="s">
        <v>166</v>
      </c>
      <c r="G1984" s="33" t="s">
        <v>166</v>
      </c>
      <c r="H1984" s="33" t="s">
        <v>166</v>
      </c>
      <c r="I1984" s="30"/>
      <c r="J1984" s="18" t="s">
        <v>166</v>
      </c>
      <c r="K1984" s="36" t="s">
        <v>166</v>
      </c>
      <c r="L1984" s="21"/>
    </row>
    <row r="1985" spans="1:12" x14ac:dyDescent="0.25">
      <c r="A1985" s="28" t="s">
        <v>166</v>
      </c>
      <c r="B1985" s="36" t="s">
        <v>166</v>
      </c>
      <c r="C1985" s="36" t="s">
        <v>1767</v>
      </c>
      <c r="D1985" s="30" t="s">
        <v>166</v>
      </c>
      <c r="E1985" s="37" t="s">
        <v>166</v>
      </c>
      <c r="F1985" s="44" t="s">
        <v>166</v>
      </c>
      <c r="G1985" s="33" t="s">
        <v>166</v>
      </c>
      <c r="H1985" s="33" t="s">
        <v>166</v>
      </c>
      <c r="I1985" s="30"/>
      <c r="J1985" s="18" t="s">
        <v>166</v>
      </c>
      <c r="K1985" s="36" t="s">
        <v>166</v>
      </c>
      <c r="L1985" s="21"/>
    </row>
    <row r="1986" spans="1:12" x14ac:dyDescent="0.25">
      <c r="A1986" s="28" t="s">
        <v>166</v>
      </c>
      <c r="B1986" s="36" t="s">
        <v>166</v>
      </c>
      <c r="C1986" s="36" t="s">
        <v>1767</v>
      </c>
      <c r="D1986" s="30" t="s">
        <v>166</v>
      </c>
      <c r="E1986" s="37" t="s">
        <v>166</v>
      </c>
      <c r="F1986" s="44" t="s">
        <v>166</v>
      </c>
      <c r="G1986" s="33" t="s">
        <v>166</v>
      </c>
      <c r="H1986" s="33" t="s">
        <v>166</v>
      </c>
      <c r="I1986" s="30"/>
      <c r="J1986" s="18" t="s">
        <v>166</v>
      </c>
      <c r="K1986" s="36" t="s">
        <v>166</v>
      </c>
      <c r="L1986" s="21"/>
    </row>
    <row r="1987" spans="1:12" x14ac:dyDescent="0.25">
      <c r="A1987" s="28" t="s">
        <v>166</v>
      </c>
      <c r="B1987" s="36" t="s">
        <v>166</v>
      </c>
      <c r="C1987" s="36" t="s">
        <v>1767</v>
      </c>
      <c r="D1987" s="30" t="s">
        <v>166</v>
      </c>
      <c r="E1987" s="37" t="s">
        <v>166</v>
      </c>
      <c r="F1987" s="44" t="s">
        <v>166</v>
      </c>
      <c r="G1987" s="33" t="s">
        <v>166</v>
      </c>
      <c r="H1987" s="33" t="s">
        <v>166</v>
      </c>
      <c r="I1987" s="30"/>
      <c r="J1987" s="18" t="s">
        <v>166</v>
      </c>
      <c r="K1987" s="36" t="s">
        <v>166</v>
      </c>
      <c r="L1987" s="21"/>
    </row>
    <row r="1988" spans="1:12" x14ac:dyDescent="0.25">
      <c r="A1988" s="28" t="s">
        <v>166</v>
      </c>
      <c r="B1988" s="36" t="s">
        <v>166</v>
      </c>
      <c r="C1988" s="36" t="s">
        <v>1767</v>
      </c>
      <c r="D1988" s="30" t="s">
        <v>166</v>
      </c>
      <c r="E1988" s="37" t="s">
        <v>166</v>
      </c>
      <c r="F1988" s="44" t="s">
        <v>166</v>
      </c>
      <c r="G1988" s="33" t="s">
        <v>166</v>
      </c>
      <c r="H1988" s="33" t="s">
        <v>166</v>
      </c>
      <c r="I1988" s="30"/>
      <c r="J1988" s="18" t="s">
        <v>166</v>
      </c>
      <c r="K1988" s="36" t="s">
        <v>166</v>
      </c>
      <c r="L1988" s="21"/>
    </row>
    <row r="1989" spans="1:12" x14ac:dyDescent="0.25">
      <c r="A1989" s="28" t="s">
        <v>166</v>
      </c>
      <c r="B1989" s="36" t="s">
        <v>166</v>
      </c>
      <c r="C1989" s="36" t="s">
        <v>1767</v>
      </c>
      <c r="D1989" s="30" t="s">
        <v>166</v>
      </c>
      <c r="E1989" s="37" t="s">
        <v>166</v>
      </c>
      <c r="F1989" s="44" t="s">
        <v>166</v>
      </c>
      <c r="G1989" s="33" t="s">
        <v>166</v>
      </c>
      <c r="H1989" s="33" t="s">
        <v>166</v>
      </c>
      <c r="I1989" s="30"/>
      <c r="J1989" s="18" t="s">
        <v>166</v>
      </c>
      <c r="K1989" s="36" t="s">
        <v>166</v>
      </c>
      <c r="L1989" s="21"/>
    </row>
    <row r="1990" spans="1:12" x14ac:dyDescent="0.25">
      <c r="A1990" s="28" t="s">
        <v>166</v>
      </c>
      <c r="B1990" s="36" t="s">
        <v>166</v>
      </c>
      <c r="C1990" s="36" t="s">
        <v>1767</v>
      </c>
      <c r="D1990" s="30" t="s">
        <v>166</v>
      </c>
      <c r="E1990" s="37" t="s">
        <v>166</v>
      </c>
      <c r="F1990" s="44" t="s">
        <v>166</v>
      </c>
      <c r="G1990" s="33" t="s">
        <v>166</v>
      </c>
      <c r="H1990" s="33" t="s">
        <v>166</v>
      </c>
      <c r="I1990" s="30"/>
      <c r="J1990" s="18" t="s">
        <v>166</v>
      </c>
      <c r="K1990" s="36" t="s">
        <v>166</v>
      </c>
      <c r="L1990" s="21"/>
    </row>
    <row r="1991" spans="1:12" x14ac:dyDescent="0.25">
      <c r="A1991" s="28" t="s">
        <v>166</v>
      </c>
      <c r="B1991" s="36" t="s">
        <v>166</v>
      </c>
      <c r="C1991" s="36" t="s">
        <v>1767</v>
      </c>
      <c r="D1991" s="30" t="s">
        <v>166</v>
      </c>
      <c r="E1991" s="37" t="s">
        <v>166</v>
      </c>
      <c r="F1991" s="44" t="s">
        <v>166</v>
      </c>
      <c r="G1991" s="33" t="s">
        <v>166</v>
      </c>
      <c r="H1991" s="33" t="s">
        <v>166</v>
      </c>
      <c r="I1991" s="30"/>
      <c r="J1991" s="18" t="s">
        <v>166</v>
      </c>
      <c r="K1991" s="36" t="s">
        <v>166</v>
      </c>
      <c r="L1991" s="21"/>
    </row>
    <row r="1992" spans="1:12" x14ac:dyDescent="0.25">
      <c r="A1992" s="28" t="s">
        <v>166</v>
      </c>
      <c r="B1992" s="36" t="s">
        <v>166</v>
      </c>
      <c r="C1992" s="36" t="s">
        <v>1767</v>
      </c>
      <c r="D1992" s="30" t="s">
        <v>166</v>
      </c>
      <c r="E1992" s="37" t="s">
        <v>166</v>
      </c>
      <c r="F1992" s="44" t="s">
        <v>166</v>
      </c>
      <c r="G1992" s="33" t="s">
        <v>166</v>
      </c>
      <c r="H1992" s="33" t="s">
        <v>166</v>
      </c>
      <c r="I1992" s="30"/>
      <c r="J1992" s="18" t="s">
        <v>166</v>
      </c>
      <c r="K1992" s="36" t="s">
        <v>166</v>
      </c>
      <c r="L1992" s="21"/>
    </row>
    <row r="1993" spans="1:12" x14ac:dyDescent="0.25">
      <c r="A1993" s="28" t="s">
        <v>166</v>
      </c>
      <c r="B1993" s="36" t="s">
        <v>166</v>
      </c>
      <c r="C1993" s="36" t="s">
        <v>1767</v>
      </c>
      <c r="D1993" s="30" t="s">
        <v>166</v>
      </c>
      <c r="E1993" s="37" t="s">
        <v>166</v>
      </c>
      <c r="F1993" s="44" t="s">
        <v>166</v>
      </c>
      <c r="G1993" s="33" t="s">
        <v>166</v>
      </c>
      <c r="H1993" s="33" t="s">
        <v>166</v>
      </c>
      <c r="I1993" s="30"/>
      <c r="J1993" s="18" t="s">
        <v>166</v>
      </c>
      <c r="K1993" s="36" t="s">
        <v>166</v>
      </c>
      <c r="L1993" s="21"/>
    </row>
    <row r="1994" spans="1:12" x14ac:dyDescent="0.25">
      <c r="A1994" s="28" t="s">
        <v>166</v>
      </c>
      <c r="B1994" s="36" t="s">
        <v>166</v>
      </c>
      <c r="C1994" s="36" t="s">
        <v>1767</v>
      </c>
      <c r="D1994" s="30" t="s">
        <v>166</v>
      </c>
      <c r="E1994" s="37" t="s">
        <v>166</v>
      </c>
      <c r="F1994" s="44" t="s">
        <v>166</v>
      </c>
      <c r="G1994" s="33" t="s">
        <v>166</v>
      </c>
      <c r="H1994" s="33" t="s">
        <v>166</v>
      </c>
      <c r="I1994" s="30"/>
      <c r="J1994" s="18" t="s">
        <v>166</v>
      </c>
      <c r="K1994" s="36" t="s">
        <v>166</v>
      </c>
      <c r="L1994" s="21"/>
    </row>
    <row r="1995" spans="1:12" x14ac:dyDescent="0.25">
      <c r="A1995" s="28" t="s">
        <v>166</v>
      </c>
      <c r="B1995" s="36" t="s">
        <v>166</v>
      </c>
      <c r="C1995" s="36" t="s">
        <v>1767</v>
      </c>
      <c r="D1995" s="30" t="s">
        <v>166</v>
      </c>
      <c r="E1995" s="37" t="s">
        <v>166</v>
      </c>
      <c r="F1995" s="44" t="s">
        <v>166</v>
      </c>
      <c r="G1995" s="33" t="s">
        <v>166</v>
      </c>
      <c r="H1995" s="33" t="s">
        <v>166</v>
      </c>
      <c r="I1995" s="30"/>
      <c r="J1995" s="18" t="s">
        <v>166</v>
      </c>
      <c r="K1995" s="36" t="s">
        <v>166</v>
      </c>
      <c r="L1995" s="21"/>
    </row>
    <row r="1996" spans="1:12" x14ac:dyDescent="0.25">
      <c r="A1996" s="28" t="s">
        <v>166</v>
      </c>
      <c r="B1996" s="36" t="s">
        <v>166</v>
      </c>
      <c r="C1996" s="36" t="s">
        <v>1767</v>
      </c>
      <c r="D1996" s="30" t="s">
        <v>166</v>
      </c>
      <c r="E1996" s="37" t="s">
        <v>166</v>
      </c>
      <c r="F1996" s="44" t="s">
        <v>166</v>
      </c>
      <c r="G1996" s="33" t="s">
        <v>166</v>
      </c>
      <c r="H1996" s="33" t="s">
        <v>166</v>
      </c>
      <c r="I1996" s="30"/>
      <c r="J1996" s="18" t="s">
        <v>166</v>
      </c>
      <c r="K1996" s="36" t="s">
        <v>166</v>
      </c>
      <c r="L1996" s="21"/>
    </row>
    <row r="1997" spans="1:12" x14ac:dyDescent="0.25">
      <c r="A1997" s="28" t="s">
        <v>166</v>
      </c>
      <c r="B1997" s="36" t="s">
        <v>166</v>
      </c>
      <c r="C1997" s="36" t="s">
        <v>1767</v>
      </c>
      <c r="D1997" s="30" t="s">
        <v>166</v>
      </c>
      <c r="E1997" s="37" t="s">
        <v>166</v>
      </c>
      <c r="F1997" s="44" t="s">
        <v>166</v>
      </c>
      <c r="G1997" s="33" t="s">
        <v>166</v>
      </c>
      <c r="H1997" s="33" t="s">
        <v>166</v>
      </c>
      <c r="I1997" s="30"/>
      <c r="J1997" s="18" t="s">
        <v>166</v>
      </c>
      <c r="K1997" s="36" t="s">
        <v>166</v>
      </c>
      <c r="L1997" s="21"/>
    </row>
    <row r="1998" spans="1:12" x14ac:dyDescent="0.25">
      <c r="A1998" s="28" t="s">
        <v>166</v>
      </c>
      <c r="B1998" s="36" t="s">
        <v>166</v>
      </c>
      <c r="C1998" s="36" t="s">
        <v>1767</v>
      </c>
      <c r="D1998" s="30" t="s">
        <v>166</v>
      </c>
      <c r="E1998" s="37" t="s">
        <v>166</v>
      </c>
      <c r="F1998" s="44" t="s">
        <v>166</v>
      </c>
      <c r="G1998" s="33" t="s">
        <v>166</v>
      </c>
      <c r="H1998" s="33" t="s">
        <v>166</v>
      </c>
      <c r="I1998" s="30"/>
      <c r="J1998" s="18" t="s">
        <v>166</v>
      </c>
      <c r="K1998" s="36" t="s">
        <v>166</v>
      </c>
      <c r="L1998" s="21"/>
    </row>
    <row r="1999" spans="1:12" x14ac:dyDescent="0.25">
      <c r="A1999" s="28" t="s">
        <v>166</v>
      </c>
      <c r="B1999" s="36" t="s">
        <v>166</v>
      </c>
      <c r="C1999" s="36" t="s">
        <v>1767</v>
      </c>
      <c r="D1999" s="30" t="s">
        <v>166</v>
      </c>
      <c r="E1999" s="37" t="s">
        <v>166</v>
      </c>
      <c r="F1999" s="44" t="s">
        <v>166</v>
      </c>
      <c r="G1999" s="33" t="s">
        <v>166</v>
      </c>
      <c r="H1999" s="33" t="s">
        <v>166</v>
      </c>
      <c r="I1999" s="30"/>
      <c r="J1999" s="18" t="s">
        <v>166</v>
      </c>
      <c r="K1999" s="36" t="s">
        <v>166</v>
      </c>
      <c r="L1999" s="21"/>
    </row>
    <row r="2000" spans="1:12" x14ac:dyDescent="0.25">
      <c r="A2000" s="28" t="s">
        <v>166</v>
      </c>
      <c r="B2000" s="36" t="s">
        <v>166</v>
      </c>
      <c r="C2000" s="36" t="s">
        <v>1767</v>
      </c>
      <c r="D2000" s="30" t="s">
        <v>166</v>
      </c>
      <c r="E2000" s="37" t="s">
        <v>166</v>
      </c>
      <c r="F2000" s="44" t="s">
        <v>166</v>
      </c>
      <c r="G2000" s="33" t="s">
        <v>166</v>
      </c>
      <c r="H2000" s="33" t="s">
        <v>166</v>
      </c>
      <c r="I2000" s="30"/>
      <c r="J2000" s="18" t="s">
        <v>166</v>
      </c>
      <c r="K2000" s="36" t="s">
        <v>166</v>
      </c>
      <c r="L2000" s="21"/>
    </row>
    <row r="2001" spans="1:12" x14ac:dyDescent="0.25">
      <c r="A2001" s="28" t="s">
        <v>166</v>
      </c>
      <c r="B2001" s="36" t="s">
        <v>166</v>
      </c>
      <c r="C2001" s="36" t="s">
        <v>1767</v>
      </c>
      <c r="D2001" s="30" t="s">
        <v>166</v>
      </c>
      <c r="E2001" s="37" t="s">
        <v>166</v>
      </c>
      <c r="F2001" s="44" t="s">
        <v>166</v>
      </c>
      <c r="G2001" s="33" t="s">
        <v>166</v>
      </c>
      <c r="H2001" s="33" t="s">
        <v>166</v>
      </c>
      <c r="I2001" s="30"/>
      <c r="J2001" s="18" t="s">
        <v>166</v>
      </c>
      <c r="K2001" s="36" t="s">
        <v>166</v>
      </c>
      <c r="L2001" s="21"/>
    </row>
    <row r="2002" spans="1:12" x14ac:dyDescent="0.25">
      <c r="A2002" s="28" t="s">
        <v>166</v>
      </c>
      <c r="B2002" s="36" t="s">
        <v>166</v>
      </c>
      <c r="C2002" s="36" t="s">
        <v>1767</v>
      </c>
      <c r="D2002" s="30" t="s">
        <v>166</v>
      </c>
      <c r="E2002" s="37" t="s">
        <v>166</v>
      </c>
      <c r="F2002" s="44" t="s">
        <v>166</v>
      </c>
      <c r="G2002" s="33" t="s">
        <v>166</v>
      </c>
      <c r="H2002" s="33" t="s">
        <v>166</v>
      </c>
      <c r="I2002" s="30"/>
      <c r="J2002" s="18" t="s">
        <v>166</v>
      </c>
      <c r="K2002" s="36" t="s">
        <v>166</v>
      </c>
      <c r="L2002" s="21"/>
    </row>
    <row r="2003" spans="1:12" x14ac:dyDescent="0.25">
      <c r="A2003" s="28" t="s">
        <v>166</v>
      </c>
      <c r="B2003" s="36" t="s">
        <v>166</v>
      </c>
      <c r="C2003" s="36" t="s">
        <v>1767</v>
      </c>
      <c r="D2003" s="30" t="s">
        <v>166</v>
      </c>
      <c r="E2003" s="37" t="s">
        <v>166</v>
      </c>
      <c r="F2003" s="44" t="s">
        <v>166</v>
      </c>
      <c r="G2003" s="33" t="s">
        <v>166</v>
      </c>
      <c r="H2003" s="33" t="s">
        <v>166</v>
      </c>
      <c r="I2003" s="30"/>
      <c r="J2003" s="18" t="s">
        <v>166</v>
      </c>
      <c r="K2003" s="36" t="s">
        <v>166</v>
      </c>
      <c r="L2003" s="21"/>
    </row>
    <row r="2004" spans="1:12" x14ac:dyDescent="0.25">
      <c r="A2004" s="28" t="s">
        <v>166</v>
      </c>
      <c r="B2004" s="36" t="s">
        <v>166</v>
      </c>
      <c r="C2004" s="36" t="s">
        <v>1767</v>
      </c>
      <c r="D2004" s="30" t="s">
        <v>166</v>
      </c>
      <c r="E2004" s="37" t="s">
        <v>166</v>
      </c>
      <c r="F2004" s="44" t="s">
        <v>166</v>
      </c>
      <c r="G2004" s="33" t="s">
        <v>166</v>
      </c>
      <c r="H2004" s="33" t="s">
        <v>166</v>
      </c>
      <c r="I2004" s="30"/>
      <c r="J2004" s="18" t="s">
        <v>166</v>
      </c>
      <c r="K2004" s="36" t="s">
        <v>166</v>
      </c>
      <c r="L2004" s="21"/>
    </row>
    <row r="2005" spans="1:12" x14ac:dyDescent="0.25">
      <c r="A2005" s="28" t="s">
        <v>166</v>
      </c>
      <c r="B2005" s="36" t="s">
        <v>166</v>
      </c>
      <c r="C2005" s="36" t="s">
        <v>1767</v>
      </c>
      <c r="D2005" s="30" t="s">
        <v>166</v>
      </c>
      <c r="E2005" s="37" t="s">
        <v>166</v>
      </c>
      <c r="F2005" s="44" t="s">
        <v>166</v>
      </c>
      <c r="G2005" s="33" t="s">
        <v>166</v>
      </c>
      <c r="H2005" s="33" t="s">
        <v>166</v>
      </c>
      <c r="I2005" s="30"/>
      <c r="J2005" s="18" t="s">
        <v>166</v>
      </c>
      <c r="K2005" s="36" t="s">
        <v>166</v>
      </c>
      <c r="L2005" s="21"/>
    </row>
    <row r="2006" spans="1:12" x14ac:dyDescent="0.25">
      <c r="A2006" s="28" t="s">
        <v>166</v>
      </c>
      <c r="B2006" s="36" t="s">
        <v>166</v>
      </c>
      <c r="C2006" s="36" t="s">
        <v>1767</v>
      </c>
      <c r="D2006" s="30" t="s">
        <v>166</v>
      </c>
      <c r="E2006" s="37" t="s">
        <v>166</v>
      </c>
      <c r="F2006" s="44" t="s">
        <v>166</v>
      </c>
      <c r="G2006" s="33" t="s">
        <v>166</v>
      </c>
      <c r="H2006" s="33" t="s">
        <v>166</v>
      </c>
      <c r="I2006" s="30"/>
      <c r="J2006" s="18" t="s">
        <v>166</v>
      </c>
      <c r="K2006" s="36" t="s">
        <v>166</v>
      </c>
      <c r="L2006" s="21"/>
    </row>
    <row r="2007" spans="1:12" x14ac:dyDescent="0.25">
      <c r="A2007" s="28" t="s">
        <v>166</v>
      </c>
      <c r="B2007" s="36" t="s">
        <v>166</v>
      </c>
      <c r="C2007" s="36" t="s">
        <v>1767</v>
      </c>
      <c r="D2007" s="30" t="s">
        <v>166</v>
      </c>
      <c r="E2007" s="37" t="s">
        <v>166</v>
      </c>
      <c r="F2007" s="44" t="s">
        <v>166</v>
      </c>
      <c r="G2007" s="33" t="s">
        <v>166</v>
      </c>
      <c r="H2007" s="33" t="s">
        <v>166</v>
      </c>
      <c r="I2007" s="30"/>
      <c r="J2007" s="18" t="s">
        <v>166</v>
      </c>
      <c r="K2007" s="36" t="s">
        <v>166</v>
      </c>
      <c r="L2007" s="21"/>
    </row>
    <row r="2008" spans="1:12" x14ac:dyDescent="0.25">
      <c r="A2008" s="28" t="s">
        <v>166</v>
      </c>
      <c r="B2008" s="36" t="s">
        <v>166</v>
      </c>
      <c r="C2008" s="36" t="s">
        <v>1767</v>
      </c>
      <c r="D2008" s="30" t="s">
        <v>166</v>
      </c>
      <c r="E2008" s="37" t="s">
        <v>166</v>
      </c>
      <c r="F2008" s="44" t="s">
        <v>166</v>
      </c>
      <c r="G2008" s="33" t="s">
        <v>166</v>
      </c>
      <c r="H2008" s="33" t="s">
        <v>166</v>
      </c>
      <c r="I2008" s="30"/>
      <c r="J2008" s="18" t="s">
        <v>166</v>
      </c>
      <c r="K2008" s="36" t="s">
        <v>166</v>
      </c>
      <c r="L2008" s="21"/>
    </row>
    <row r="2009" spans="1:12" x14ac:dyDescent="0.25">
      <c r="A2009" s="28" t="s">
        <v>166</v>
      </c>
      <c r="B2009" s="36" t="s">
        <v>166</v>
      </c>
      <c r="C2009" s="36" t="s">
        <v>1767</v>
      </c>
      <c r="D2009" s="30" t="s">
        <v>166</v>
      </c>
      <c r="E2009" s="37" t="s">
        <v>166</v>
      </c>
      <c r="F2009" s="44" t="s">
        <v>166</v>
      </c>
      <c r="G2009" s="33" t="s">
        <v>166</v>
      </c>
      <c r="H2009" s="33" t="s">
        <v>166</v>
      </c>
      <c r="I2009" s="30"/>
      <c r="J2009" s="18" t="s">
        <v>166</v>
      </c>
      <c r="K2009" s="36" t="s">
        <v>166</v>
      </c>
      <c r="L2009" s="21"/>
    </row>
    <row r="2010" spans="1:12" x14ac:dyDescent="0.25">
      <c r="A2010" s="28" t="s">
        <v>166</v>
      </c>
      <c r="B2010" s="36" t="s">
        <v>166</v>
      </c>
      <c r="C2010" s="36" t="s">
        <v>1767</v>
      </c>
      <c r="D2010" s="30" t="s">
        <v>166</v>
      </c>
      <c r="E2010" s="37" t="s">
        <v>166</v>
      </c>
      <c r="F2010" s="44" t="s">
        <v>166</v>
      </c>
      <c r="G2010" s="33" t="s">
        <v>166</v>
      </c>
      <c r="H2010" s="33" t="s">
        <v>166</v>
      </c>
      <c r="I2010" s="30"/>
      <c r="J2010" s="18" t="s">
        <v>166</v>
      </c>
      <c r="K2010" s="36" t="s">
        <v>166</v>
      </c>
      <c r="L2010" s="21"/>
    </row>
    <row r="2011" spans="1:12" x14ac:dyDescent="0.25">
      <c r="A2011" s="28" t="s">
        <v>166</v>
      </c>
      <c r="B2011" s="36" t="s">
        <v>166</v>
      </c>
      <c r="C2011" s="36" t="s">
        <v>1767</v>
      </c>
      <c r="D2011" s="30" t="s">
        <v>166</v>
      </c>
      <c r="E2011" s="37" t="s">
        <v>166</v>
      </c>
      <c r="F2011" s="44" t="s">
        <v>166</v>
      </c>
      <c r="G2011" s="33" t="s">
        <v>166</v>
      </c>
      <c r="H2011" s="33" t="s">
        <v>166</v>
      </c>
      <c r="I2011" s="30"/>
      <c r="J2011" s="18" t="s">
        <v>166</v>
      </c>
      <c r="K2011" s="36" t="s">
        <v>166</v>
      </c>
      <c r="L2011" s="21"/>
    </row>
    <row r="2012" spans="1:12" x14ac:dyDescent="0.25">
      <c r="A2012" s="28" t="s">
        <v>166</v>
      </c>
      <c r="B2012" s="36" t="s">
        <v>166</v>
      </c>
      <c r="C2012" s="36" t="s">
        <v>1767</v>
      </c>
      <c r="D2012" s="30" t="s">
        <v>166</v>
      </c>
      <c r="E2012" s="37" t="s">
        <v>166</v>
      </c>
      <c r="F2012" s="44" t="s">
        <v>166</v>
      </c>
      <c r="G2012" s="33" t="s">
        <v>166</v>
      </c>
      <c r="H2012" s="33" t="s">
        <v>166</v>
      </c>
      <c r="I2012" s="30"/>
      <c r="J2012" s="18" t="s">
        <v>166</v>
      </c>
      <c r="K2012" s="36" t="s">
        <v>166</v>
      </c>
      <c r="L2012" s="21"/>
    </row>
    <row r="2013" spans="1:12" x14ac:dyDescent="0.25">
      <c r="A2013" s="28" t="s">
        <v>166</v>
      </c>
      <c r="B2013" s="36" t="s">
        <v>166</v>
      </c>
      <c r="C2013" s="36" t="s">
        <v>1767</v>
      </c>
      <c r="D2013" s="30" t="s">
        <v>166</v>
      </c>
      <c r="E2013" s="37" t="s">
        <v>166</v>
      </c>
      <c r="F2013" s="44" t="s">
        <v>166</v>
      </c>
      <c r="G2013" s="33" t="s">
        <v>166</v>
      </c>
      <c r="H2013" s="33" t="s">
        <v>166</v>
      </c>
      <c r="I2013" s="30"/>
      <c r="J2013" s="18" t="s">
        <v>166</v>
      </c>
      <c r="K2013" s="36" t="s">
        <v>166</v>
      </c>
      <c r="L2013" s="21"/>
    </row>
    <row r="2014" spans="1:12" x14ac:dyDescent="0.25">
      <c r="A2014" s="28" t="s">
        <v>166</v>
      </c>
      <c r="B2014" s="36" t="s">
        <v>166</v>
      </c>
      <c r="C2014" s="36" t="s">
        <v>1767</v>
      </c>
      <c r="D2014" s="30" t="s">
        <v>166</v>
      </c>
      <c r="E2014" s="37" t="s">
        <v>166</v>
      </c>
      <c r="F2014" s="44" t="s">
        <v>166</v>
      </c>
      <c r="G2014" s="33" t="s">
        <v>166</v>
      </c>
      <c r="H2014" s="33" t="s">
        <v>166</v>
      </c>
      <c r="I2014" s="30"/>
      <c r="J2014" s="18" t="s">
        <v>166</v>
      </c>
      <c r="K2014" s="36" t="s">
        <v>166</v>
      </c>
      <c r="L2014" s="21"/>
    </row>
    <row r="2015" spans="1:12" x14ac:dyDescent="0.25">
      <c r="A2015" s="28" t="s">
        <v>166</v>
      </c>
      <c r="B2015" s="36" t="s">
        <v>166</v>
      </c>
      <c r="C2015" s="36" t="s">
        <v>1767</v>
      </c>
      <c r="D2015" s="30" t="s">
        <v>166</v>
      </c>
      <c r="E2015" s="37" t="s">
        <v>166</v>
      </c>
      <c r="F2015" s="44" t="s">
        <v>166</v>
      </c>
      <c r="G2015" s="33" t="s">
        <v>166</v>
      </c>
      <c r="H2015" s="33" t="s">
        <v>166</v>
      </c>
      <c r="I2015" s="30"/>
      <c r="J2015" s="18" t="s">
        <v>166</v>
      </c>
      <c r="K2015" s="36" t="s">
        <v>166</v>
      </c>
      <c r="L2015" s="21"/>
    </row>
    <row r="2016" spans="1:12" x14ac:dyDescent="0.25">
      <c r="A2016" s="28" t="s">
        <v>166</v>
      </c>
      <c r="B2016" s="36" t="s">
        <v>166</v>
      </c>
      <c r="C2016" s="36" t="s">
        <v>1767</v>
      </c>
      <c r="D2016" s="30" t="s">
        <v>166</v>
      </c>
      <c r="E2016" s="37" t="s">
        <v>166</v>
      </c>
      <c r="F2016" s="44" t="s">
        <v>166</v>
      </c>
      <c r="G2016" s="33" t="s">
        <v>166</v>
      </c>
      <c r="H2016" s="33" t="s">
        <v>166</v>
      </c>
      <c r="I2016" s="30"/>
      <c r="J2016" s="18" t="s">
        <v>166</v>
      </c>
      <c r="K2016" s="36" t="s">
        <v>166</v>
      </c>
      <c r="L2016" s="21"/>
    </row>
    <row r="2017" spans="1:12" x14ac:dyDescent="0.25">
      <c r="A2017" s="28" t="s">
        <v>166</v>
      </c>
      <c r="B2017" s="36" t="s">
        <v>166</v>
      </c>
      <c r="C2017" s="36" t="s">
        <v>1767</v>
      </c>
      <c r="D2017" s="30" t="s">
        <v>166</v>
      </c>
      <c r="E2017" s="37" t="s">
        <v>166</v>
      </c>
      <c r="F2017" s="44" t="s">
        <v>166</v>
      </c>
      <c r="G2017" s="33" t="s">
        <v>166</v>
      </c>
      <c r="H2017" s="33" t="s">
        <v>166</v>
      </c>
      <c r="I2017" s="30"/>
      <c r="J2017" s="18" t="s">
        <v>166</v>
      </c>
      <c r="K2017" s="36" t="s">
        <v>166</v>
      </c>
      <c r="L2017" s="21"/>
    </row>
    <row r="2018" spans="1:12" x14ac:dyDescent="0.25">
      <c r="A2018" s="28" t="s">
        <v>166</v>
      </c>
      <c r="B2018" s="36" t="s">
        <v>166</v>
      </c>
      <c r="C2018" s="36" t="s">
        <v>1767</v>
      </c>
      <c r="D2018" s="30" t="s">
        <v>166</v>
      </c>
      <c r="E2018" s="37" t="s">
        <v>166</v>
      </c>
      <c r="F2018" s="44" t="s">
        <v>166</v>
      </c>
      <c r="G2018" s="33" t="s">
        <v>166</v>
      </c>
      <c r="H2018" s="33" t="s">
        <v>166</v>
      </c>
      <c r="I2018" s="30"/>
      <c r="J2018" s="18" t="s">
        <v>166</v>
      </c>
      <c r="K2018" s="36" t="s">
        <v>166</v>
      </c>
      <c r="L2018" s="21"/>
    </row>
    <row r="2019" spans="1:12" x14ac:dyDescent="0.25">
      <c r="A2019" s="28" t="s">
        <v>166</v>
      </c>
      <c r="B2019" s="36" t="s">
        <v>166</v>
      </c>
      <c r="C2019" s="36" t="s">
        <v>1767</v>
      </c>
      <c r="D2019" s="30" t="s">
        <v>166</v>
      </c>
      <c r="E2019" s="37" t="s">
        <v>166</v>
      </c>
      <c r="F2019" s="44" t="s">
        <v>166</v>
      </c>
      <c r="G2019" s="33" t="s">
        <v>166</v>
      </c>
      <c r="H2019" s="33" t="s">
        <v>166</v>
      </c>
      <c r="I2019" s="30"/>
      <c r="J2019" s="18" t="s">
        <v>166</v>
      </c>
      <c r="K2019" s="36" t="s">
        <v>166</v>
      </c>
      <c r="L2019" s="21"/>
    </row>
    <row r="2020" spans="1:12" x14ac:dyDescent="0.25">
      <c r="A2020" s="28" t="s">
        <v>166</v>
      </c>
      <c r="B2020" s="36" t="s">
        <v>166</v>
      </c>
      <c r="C2020" s="36" t="s">
        <v>1767</v>
      </c>
      <c r="D2020" s="30" t="s">
        <v>166</v>
      </c>
      <c r="E2020" s="37" t="s">
        <v>166</v>
      </c>
      <c r="F2020" s="44" t="s">
        <v>166</v>
      </c>
      <c r="G2020" s="33" t="s">
        <v>166</v>
      </c>
      <c r="H2020" s="33" t="s">
        <v>166</v>
      </c>
      <c r="I2020" s="30"/>
      <c r="J2020" s="18" t="s">
        <v>166</v>
      </c>
      <c r="K2020" s="36" t="s">
        <v>166</v>
      </c>
      <c r="L2020" s="21"/>
    </row>
    <row r="2021" spans="1:12" x14ac:dyDescent="0.25">
      <c r="A2021" s="28" t="s">
        <v>166</v>
      </c>
      <c r="B2021" s="36" t="s">
        <v>166</v>
      </c>
      <c r="C2021" s="36" t="s">
        <v>1767</v>
      </c>
      <c r="D2021" s="30" t="s">
        <v>166</v>
      </c>
      <c r="E2021" s="37" t="s">
        <v>166</v>
      </c>
      <c r="F2021" s="44" t="s">
        <v>166</v>
      </c>
      <c r="G2021" s="33" t="s">
        <v>166</v>
      </c>
      <c r="H2021" s="33" t="s">
        <v>166</v>
      </c>
      <c r="I2021" s="30"/>
      <c r="J2021" s="18" t="s">
        <v>166</v>
      </c>
      <c r="K2021" s="36" t="s">
        <v>166</v>
      </c>
      <c r="L2021" s="21"/>
    </row>
    <row r="2022" spans="1:12" x14ac:dyDescent="0.25">
      <c r="A2022" s="28" t="s">
        <v>166</v>
      </c>
      <c r="B2022" s="36" t="s">
        <v>166</v>
      </c>
      <c r="C2022" s="36" t="s">
        <v>1767</v>
      </c>
      <c r="D2022" s="30" t="s">
        <v>166</v>
      </c>
      <c r="E2022" s="37" t="s">
        <v>166</v>
      </c>
      <c r="F2022" s="44" t="s">
        <v>166</v>
      </c>
      <c r="G2022" s="33" t="s">
        <v>166</v>
      </c>
      <c r="H2022" s="33" t="s">
        <v>166</v>
      </c>
      <c r="I2022" s="30"/>
      <c r="J2022" s="18" t="s">
        <v>166</v>
      </c>
      <c r="K2022" s="36" t="s">
        <v>166</v>
      </c>
      <c r="L2022" s="21"/>
    </row>
    <row r="2023" spans="1:12" x14ac:dyDescent="0.25">
      <c r="A2023" s="28" t="s">
        <v>166</v>
      </c>
      <c r="B2023" s="36" t="s">
        <v>166</v>
      </c>
      <c r="C2023" s="36" t="s">
        <v>1767</v>
      </c>
      <c r="D2023" s="30" t="s">
        <v>166</v>
      </c>
      <c r="E2023" s="37" t="s">
        <v>166</v>
      </c>
      <c r="F2023" s="44" t="s">
        <v>166</v>
      </c>
      <c r="G2023" s="33" t="s">
        <v>166</v>
      </c>
      <c r="H2023" s="33" t="s">
        <v>166</v>
      </c>
      <c r="I2023" s="30"/>
      <c r="J2023" s="18" t="s">
        <v>166</v>
      </c>
      <c r="K2023" s="36" t="s">
        <v>166</v>
      </c>
      <c r="L2023" s="21"/>
    </row>
    <row r="2024" spans="1:12" x14ac:dyDescent="0.25">
      <c r="A2024" s="28" t="s">
        <v>166</v>
      </c>
      <c r="B2024" s="36" t="s">
        <v>166</v>
      </c>
      <c r="C2024" s="36" t="s">
        <v>1767</v>
      </c>
      <c r="D2024" s="30" t="s">
        <v>166</v>
      </c>
      <c r="E2024" s="37" t="s">
        <v>166</v>
      </c>
      <c r="F2024" s="44" t="s">
        <v>166</v>
      </c>
      <c r="G2024" s="33" t="s">
        <v>166</v>
      </c>
      <c r="H2024" s="33" t="s">
        <v>166</v>
      </c>
      <c r="I2024" s="30"/>
      <c r="J2024" s="18" t="s">
        <v>166</v>
      </c>
      <c r="K2024" s="36" t="s">
        <v>166</v>
      </c>
      <c r="L2024" s="21"/>
    </row>
    <row r="2025" spans="1:12" x14ac:dyDescent="0.25">
      <c r="A2025" s="28" t="s">
        <v>166</v>
      </c>
      <c r="B2025" s="36" t="s">
        <v>166</v>
      </c>
      <c r="C2025" s="36" t="s">
        <v>1767</v>
      </c>
      <c r="D2025" s="30" t="s">
        <v>166</v>
      </c>
      <c r="E2025" s="37" t="s">
        <v>166</v>
      </c>
      <c r="F2025" s="44" t="s">
        <v>166</v>
      </c>
      <c r="G2025" s="33" t="s">
        <v>166</v>
      </c>
      <c r="H2025" s="33" t="s">
        <v>166</v>
      </c>
      <c r="I2025" s="30"/>
      <c r="J2025" s="18" t="s">
        <v>166</v>
      </c>
      <c r="K2025" s="36" t="s">
        <v>166</v>
      </c>
      <c r="L2025" s="21"/>
    </row>
    <row r="2026" spans="1:12" x14ac:dyDescent="0.25">
      <c r="A2026" s="28" t="s">
        <v>166</v>
      </c>
      <c r="B2026" s="36" t="s">
        <v>166</v>
      </c>
      <c r="C2026" s="36" t="s">
        <v>1767</v>
      </c>
      <c r="D2026" s="30" t="s">
        <v>166</v>
      </c>
      <c r="E2026" s="37" t="s">
        <v>166</v>
      </c>
      <c r="F2026" s="44" t="s">
        <v>166</v>
      </c>
      <c r="G2026" s="33" t="s">
        <v>166</v>
      </c>
      <c r="H2026" s="33" t="s">
        <v>166</v>
      </c>
      <c r="I2026" s="30"/>
      <c r="J2026" s="18" t="s">
        <v>166</v>
      </c>
      <c r="K2026" s="36" t="s">
        <v>166</v>
      </c>
      <c r="L2026" s="21"/>
    </row>
    <row r="2027" spans="1:12" x14ac:dyDescent="0.25">
      <c r="A2027" s="28" t="s">
        <v>166</v>
      </c>
      <c r="B2027" s="36" t="s">
        <v>166</v>
      </c>
      <c r="C2027" s="36" t="s">
        <v>1767</v>
      </c>
      <c r="D2027" s="30" t="s">
        <v>166</v>
      </c>
      <c r="E2027" s="37" t="s">
        <v>166</v>
      </c>
      <c r="F2027" s="44" t="s">
        <v>166</v>
      </c>
      <c r="G2027" s="33" t="s">
        <v>166</v>
      </c>
      <c r="H2027" s="33" t="s">
        <v>166</v>
      </c>
      <c r="I2027" s="30"/>
      <c r="J2027" s="18" t="s">
        <v>166</v>
      </c>
      <c r="K2027" s="36" t="s">
        <v>166</v>
      </c>
      <c r="L2027" s="21"/>
    </row>
    <row r="2028" spans="1:12" x14ac:dyDescent="0.25">
      <c r="A2028" s="28" t="s">
        <v>166</v>
      </c>
      <c r="B2028" s="36" t="s">
        <v>166</v>
      </c>
      <c r="C2028" s="36" t="s">
        <v>1767</v>
      </c>
      <c r="D2028" s="30" t="s">
        <v>166</v>
      </c>
      <c r="E2028" s="37" t="s">
        <v>166</v>
      </c>
      <c r="F2028" s="44" t="s">
        <v>166</v>
      </c>
      <c r="G2028" s="33" t="s">
        <v>166</v>
      </c>
      <c r="H2028" s="33" t="s">
        <v>166</v>
      </c>
      <c r="I2028" s="30"/>
      <c r="J2028" s="18" t="s">
        <v>166</v>
      </c>
      <c r="K2028" s="36" t="s">
        <v>166</v>
      </c>
      <c r="L2028" s="21"/>
    </row>
    <row r="2029" spans="1:12" x14ac:dyDescent="0.25">
      <c r="A2029" s="28" t="s">
        <v>166</v>
      </c>
      <c r="B2029" s="36" t="s">
        <v>166</v>
      </c>
      <c r="C2029" s="36" t="s">
        <v>1767</v>
      </c>
      <c r="D2029" s="30" t="s">
        <v>166</v>
      </c>
      <c r="E2029" s="37" t="s">
        <v>166</v>
      </c>
      <c r="F2029" s="44" t="s">
        <v>166</v>
      </c>
      <c r="G2029" s="33" t="s">
        <v>166</v>
      </c>
      <c r="H2029" s="33" t="s">
        <v>166</v>
      </c>
      <c r="I2029" s="30"/>
      <c r="J2029" s="18" t="s">
        <v>166</v>
      </c>
      <c r="K2029" s="36" t="s">
        <v>166</v>
      </c>
      <c r="L2029" s="21"/>
    </row>
    <row r="2030" spans="1:12" x14ac:dyDescent="0.25">
      <c r="A2030" s="28" t="s">
        <v>166</v>
      </c>
      <c r="B2030" s="36" t="s">
        <v>166</v>
      </c>
      <c r="C2030" s="36" t="s">
        <v>1767</v>
      </c>
      <c r="D2030" s="30" t="s">
        <v>166</v>
      </c>
      <c r="E2030" s="37" t="s">
        <v>166</v>
      </c>
      <c r="F2030" s="44" t="s">
        <v>166</v>
      </c>
      <c r="G2030" s="33" t="s">
        <v>166</v>
      </c>
      <c r="H2030" s="33" t="s">
        <v>166</v>
      </c>
      <c r="I2030" s="30"/>
      <c r="J2030" s="18" t="s">
        <v>166</v>
      </c>
      <c r="K2030" s="36" t="s">
        <v>166</v>
      </c>
      <c r="L2030" s="21"/>
    </row>
    <row r="2031" spans="1:12" x14ac:dyDescent="0.25">
      <c r="A2031" s="28" t="s">
        <v>166</v>
      </c>
      <c r="B2031" s="36" t="s">
        <v>166</v>
      </c>
      <c r="C2031" s="36" t="s">
        <v>1767</v>
      </c>
      <c r="D2031" s="30" t="s">
        <v>166</v>
      </c>
      <c r="E2031" s="37" t="s">
        <v>166</v>
      </c>
      <c r="F2031" s="44" t="s">
        <v>166</v>
      </c>
      <c r="G2031" s="33" t="s">
        <v>166</v>
      </c>
      <c r="H2031" s="33" t="s">
        <v>166</v>
      </c>
      <c r="I2031" s="30"/>
      <c r="J2031" s="18" t="s">
        <v>166</v>
      </c>
      <c r="K2031" s="36" t="s">
        <v>166</v>
      </c>
      <c r="L2031" s="21"/>
    </row>
    <row r="2032" spans="1:12" x14ac:dyDescent="0.25">
      <c r="A2032" s="28" t="s">
        <v>166</v>
      </c>
      <c r="B2032" s="36" t="s">
        <v>166</v>
      </c>
      <c r="C2032" s="36" t="s">
        <v>1767</v>
      </c>
      <c r="D2032" s="30" t="s">
        <v>166</v>
      </c>
      <c r="E2032" s="37" t="s">
        <v>166</v>
      </c>
      <c r="F2032" s="44" t="s">
        <v>166</v>
      </c>
      <c r="G2032" s="33" t="s">
        <v>166</v>
      </c>
      <c r="H2032" s="33" t="s">
        <v>166</v>
      </c>
      <c r="I2032" s="30"/>
      <c r="J2032" s="18" t="s">
        <v>166</v>
      </c>
      <c r="K2032" s="36" t="s">
        <v>166</v>
      </c>
      <c r="L2032" s="21"/>
    </row>
    <row r="2033" spans="1:12" x14ac:dyDescent="0.25">
      <c r="A2033" s="28" t="s">
        <v>166</v>
      </c>
      <c r="B2033" s="36" t="s">
        <v>166</v>
      </c>
      <c r="C2033" s="36" t="s">
        <v>1767</v>
      </c>
      <c r="D2033" s="30" t="s">
        <v>166</v>
      </c>
      <c r="E2033" s="37" t="s">
        <v>166</v>
      </c>
      <c r="F2033" s="44" t="s">
        <v>166</v>
      </c>
      <c r="G2033" s="33" t="s">
        <v>166</v>
      </c>
      <c r="H2033" s="33" t="s">
        <v>166</v>
      </c>
      <c r="I2033" s="30"/>
      <c r="J2033" s="18" t="s">
        <v>166</v>
      </c>
      <c r="K2033" s="36" t="s">
        <v>166</v>
      </c>
      <c r="L2033" s="21"/>
    </row>
    <row r="2034" spans="1:12" x14ac:dyDescent="0.25">
      <c r="A2034" s="28" t="s">
        <v>166</v>
      </c>
      <c r="B2034" s="36" t="s">
        <v>166</v>
      </c>
      <c r="C2034" s="36" t="s">
        <v>1767</v>
      </c>
      <c r="D2034" s="30" t="s">
        <v>166</v>
      </c>
      <c r="E2034" s="37" t="s">
        <v>166</v>
      </c>
      <c r="F2034" s="44" t="s">
        <v>166</v>
      </c>
      <c r="G2034" s="33" t="s">
        <v>166</v>
      </c>
      <c r="H2034" s="33" t="s">
        <v>166</v>
      </c>
      <c r="I2034" s="30"/>
      <c r="J2034" s="18" t="s">
        <v>166</v>
      </c>
      <c r="K2034" s="36" t="s">
        <v>166</v>
      </c>
      <c r="L2034" s="21"/>
    </row>
    <row r="2035" spans="1:12" x14ac:dyDescent="0.25">
      <c r="A2035" s="28" t="s">
        <v>166</v>
      </c>
      <c r="B2035" s="36" t="s">
        <v>166</v>
      </c>
      <c r="C2035" s="36" t="s">
        <v>1767</v>
      </c>
      <c r="D2035" s="30" t="s">
        <v>166</v>
      </c>
      <c r="E2035" s="37" t="s">
        <v>166</v>
      </c>
      <c r="F2035" s="44" t="s">
        <v>166</v>
      </c>
      <c r="G2035" s="33" t="s">
        <v>166</v>
      </c>
      <c r="H2035" s="33" t="s">
        <v>166</v>
      </c>
      <c r="I2035" s="30"/>
      <c r="J2035" s="18" t="s">
        <v>166</v>
      </c>
      <c r="K2035" s="36" t="s">
        <v>166</v>
      </c>
      <c r="L2035" s="21"/>
    </row>
    <row r="2036" spans="1:12" x14ac:dyDescent="0.25">
      <c r="A2036" s="28" t="s">
        <v>166</v>
      </c>
      <c r="B2036" s="36" t="s">
        <v>166</v>
      </c>
      <c r="C2036" s="36" t="s">
        <v>1767</v>
      </c>
      <c r="D2036" s="30" t="s">
        <v>166</v>
      </c>
      <c r="E2036" s="37" t="s">
        <v>166</v>
      </c>
      <c r="F2036" s="44" t="s">
        <v>166</v>
      </c>
      <c r="G2036" s="33" t="s">
        <v>166</v>
      </c>
      <c r="H2036" s="33" t="s">
        <v>166</v>
      </c>
      <c r="I2036" s="30"/>
      <c r="J2036" s="18" t="s">
        <v>166</v>
      </c>
      <c r="K2036" s="36" t="s">
        <v>166</v>
      </c>
      <c r="L2036" s="21"/>
    </row>
    <row r="2037" spans="1:12" x14ac:dyDescent="0.25">
      <c r="A2037" s="28" t="s">
        <v>166</v>
      </c>
      <c r="B2037" s="36" t="s">
        <v>166</v>
      </c>
      <c r="C2037" s="36" t="s">
        <v>1767</v>
      </c>
      <c r="D2037" s="30" t="s">
        <v>166</v>
      </c>
      <c r="E2037" s="37" t="s">
        <v>166</v>
      </c>
      <c r="F2037" s="44" t="s">
        <v>166</v>
      </c>
      <c r="G2037" s="33" t="s">
        <v>166</v>
      </c>
      <c r="H2037" s="33" t="s">
        <v>166</v>
      </c>
      <c r="I2037" s="30"/>
      <c r="J2037" s="18" t="s">
        <v>166</v>
      </c>
      <c r="K2037" s="36" t="s">
        <v>166</v>
      </c>
      <c r="L2037" s="21"/>
    </row>
    <row r="2038" spans="1:12" x14ac:dyDescent="0.25">
      <c r="A2038" s="28" t="s">
        <v>166</v>
      </c>
      <c r="B2038" s="36" t="s">
        <v>166</v>
      </c>
      <c r="C2038" s="36" t="s">
        <v>1767</v>
      </c>
      <c r="D2038" s="30" t="s">
        <v>166</v>
      </c>
      <c r="E2038" s="37" t="s">
        <v>166</v>
      </c>
      <c r="F2038" s="44" t="s">
        <v>166</v>
      </c>
      <c r="G2038" s="33" t="s">
        <v>166</v>
      </c>
      <c r="H2038" s="33" t="s">
        <v>166</v>
      </c>
      <c r="I2038" s="30"/>
      <c r="J2038" s="18" t="s">
        <v>166</v>
      </c>
      <c r="K2038" s="36" t="s">
        <v>166</v>
      </c>
      <c r="L2038" s="21"/>
    </row>
    <row r="2039" spans="1:12" x14ac:dyDescent="0.25">
      <c r="A2039" s="28" t="s">
        <v>166</v>
      </c>
      <c r="B2039" s="36" t="s">
        <v>166</v>
      </c>
      <c r="C2039" s="36" t="s">
        <v>1767</v>
      </c>
      <c r="D2039" s="30" t="s">
        <v>166</v>
      </c>
      <c r="E2039" s="37" t="s">
        <v>166</v>
      </c>
      <c r="F2039" s="44" t="s">
        <v>166</v>
      </c>
      <c r="G2039" s="33" t="s">
        <v>166</v>
      </c>
      <c r="H2039" s="33" t="s">
        <v>166</v>
      </c>
      <c r="I2039" s="30"/>
      <c r="J2039" s="18" t="s">
        <v>166</v>
      </c>
      <c r="K2039" s="36" t="s">
        <v>166</v>
      </c>
      <c r="L2039" s="21"/>
    </row>
    <row r="2040" spans="1:12" x14ac:dyDescent="0.25">
      <c r="A2040" s="28" t="s">
        <v>166</v>
      </c>
      <c r="B2040" s="36" t="s">
        <v>166</v>
      </c>
      <c r="C2040" s="36" t="s">
        <v>1767</v>
      </c>
      <c r="D2040" s="30" t="s">
        <v>166</v>
      </c>
      <c r="E2040" s="37" t="s">
        <v>166</v>
      </c>
      <c r="F2040" s="44" t="s">
        <v>166</v>
      </c>
      <c r="G2040" s="33" t="s">
        <v>166</v>
      </c>
      <c r="H2040" s="33" t="s">
        <v>166</v>
      </c>
      <c r="I2040" s="30"/>
      <c r="J2040" s="18" t="s">
        <v>166</v>
      </c>
      <c r="K2040" s="36" t="s">
        <v>166</v>
      </c>
      <c r="L2040" s="21"/>
    </row>
    <row r="2041" spans="1:12" x14ac:dyDescent="0.25">
      <c r="A2041" s="28" t="s">
        <v>166</v>
      </c>
      <c r="B2041" s="36" t="s">
        <v>166</v>
      </c>
      <c r="C2041" s="36" t="s">
        <v>1767</v>
      </c>
      <c r="D2041" s="30" t="s">
        <v>166</v>
      </c>
      <c r="E2041" s="37" t="s">
        <v>166</v>
      </c>
      <c r="F2041" s="44" t="s">
        <v>166</v>
      </c>
      <c r="G2041" s="33" t="s">
        <v>166</v>
      </c>
      <c r="H2041" s="33" t="s">
        <v>166</v>
      </c>
      <c r="I2041" s="30"/>
      <c r="J2041" s="18" t="s">
        <v>166</v>
      </c>
      <c r="K2041" s="36" t="s">
        <v>166</v>
      </c>
      <c r="L2041" s="21"/>
    </row>
    <row r="2042" spans="1:12" x14ac:dyDescent="0.25">
      <c r="A2042" s="28" t="s">
        <v>166</v>
      </c>
      <c r="B2042" s="36" t="s">
        <v>166</v>
      </c>
      <c r="C2042" s="36" t="s">
        <v>1767</v>
      </c>
      <c r="D2042" s="30" t="s">
        <v>166</v>
      </c>
      <c r="E2042" s="37" t="s">
        <v>166</v>
      </c>
      <c r="F2042" s="44" t="s">
        <v>166</v>
      </c>
      <c r="G2042" s="33" t="s">
        <v>166</v>
      </c>
      <c r="H2042" s="33" t="s">
        <v>166</v>
      </c>
      <c r="I2042" s="30"/>
      <c r="J2042" s="18" t="s">
        <v>166</v>
      </c>
      <c r="K2042" s="36" t="s">
        <v>166</v>
      </c>
      <c r="L2042" s="21"/>
    </row>
    <row r="2043" spans="1:12" x14ac:dyDescent="0.25">
      <c r="A2043" s="28" t="s">
        <v>166</v>
      </c>
      <c r="B2043" s="36" t="s">
        <v>166</v>
      </c>
      <c r="C2043" s="36" t="s">
        <v>1767</v>
      </c>
      <c r="D2043" s="30" t="s">
        <v>166</v>
      </c>
      <c r="E2043" s="37" t="s">
        <v>166</v>
      </c>
      <c r="F2043" s="44" t="s">
        <v>166</v>
      </c>
      <c r="G2043" s="33" t="s">
        <v>166</v>
      </c>
      <c r="H2043" s="33" t="s">
        <v>166</v>
      </c>
      <c r="I2043" s="30"/>
      <c r="J2043" s="18" t="s">
        <v>166</v>
      </c>
      <c r="K2043" s="36" t="s">
        <v>166</v>
      </c>
      <c r="L2043" s="21"/>
    </row>
    <row r="2044" spans="1:12" x14ac:dyDescent="0.25">
      <c r="A2044" s="28" t="s">
        <v>166</v>
      </c>
      <c r="B2044" s="36" t="s">
        <v>166</v>
      </c>
      <c r="C2044" s="36" t="s">
        <v>1767</v>
      </c>
      <c r="D2044" s="30" t="s">
        <v>166</v>
      </c>
      <c r="E2044" s="37" t="s">
        <v>166</v>
      </c>
      <c r="F2044" s="44" t="s">
        <v>166</v>
      </c>
      <c r="G2044" s="33" t="s">
        <v>166</v>
      </c>
      <c r="H2044" s="33" t="s">
        <v>166</v>
      </c>
      <c r="I2044" s="30"/>
      <c r="J2044" s="18" t="s">
        <v>166</v>
      </c>
      <c r="K2044" s="36" t="s">
        <v>166</v>
      </c>
      <c r="L2044" s="21"/>
    </row>
    <row r="2045" spans="1:12" x14ac:dyDescent="0.25">
      <c r="A2045" s="28" t="s">
        <v>166</v>
      </c>
      <c r="B2045" s="36" t="s">
        <v>166</v>
      </c>
      <c r="C2045" s="36" t="s">
        <v>1767</v>
      </c>
      <c r="D2045" s="30" t="s">
        <v>166</v>
      </c>
      <c r="E2045" s="37" t="s">
        <v>166</v>
      </c>
      <c r="F2045" s="44" t="s">
        <v>166</v>
      </c>
      <c r="G2045" s="33" t="s">
        <v>166</v>
      </c>
      <c r="H2045" s="33" t="s">
        <v>166</v>
      </c>
      <c r="I2045" s="30"/>
      <c r="J2045" s="18" t="s">
        <v>166</v>
      </c>
      <c r="K2045" s="36" t="s">
        <v>166</v>
      </c>
      <c r="L2045" s="21"/>
    </row>
    <row r="2046" spans="1:12" x14ac:dyDescent="0.25">
      <c r="A2046" s="28" t="s">
        <v>166</v>
      </c>
      <c r="B2046" s="36" t="s">
        <v>166</v>
      </c>
      <c r="C2046" s="36" t="s">
        <v>1767</v>
      </c>
      <c r="D2046" s="30" t="s">
        <v>166</v>
      </c>
      <c r="E2046" s="37" t="s">
        <v>166</v>
      </c>
      <c r="F2046" s="44" t="s">
        <v>166</v>
      </c>
      <c r="G2046" s="33" t="s">
        <v>166</v>
      </c>
      <c r="H2046" s="33" t="s">
        <v>166</v>
      </c>
      <c r="I2046" s="30"/>
      <c r="J2046" s="18" t="s">
        <v>166</v>
      </c>
      <c r="K2046" s="36" t="s">
        <v>166</v>
      </c>
      <c r="L2046" s="21"/>
    </row>
    <row r="2047" spans="1:12" x14ac:dyDescent="0.25">
      <c r="A2047" s="28" t="s">
        <v>166</v>
      </c>
      <c r="B2047" s="36" t="s">
        <v>166</v>
      </c>
      <c r="C2047" s="36" t="s">
        <v>1767</v>
      </c>
      <c r="D2047" s="30" t="s">
        <v>166</v>
      </c>
      <c r="E2047" s="37" t="s">
        <v>166</v>
      </c>
      <c r="F2047" s="44" t="s">
        <v>166</v>
      </c>
      <c r="G2047" s="33" t="s">
        <v>166</v>
      </c>
      <c r="H2047" s="33" t="s">
        <v>166</v>
      </c>
      <c r="I2047" s="30"/>
      <c r="J2047" s="18" t="s">
        <v>166</v>
      </c>
      <c r="K2047" s="36" t="s">
        <v>166</v>
      </c>
      <c r="L2047" s="21"/>
    </row>
    <row r="2048" spans="1:12" x14ac:dyDescent="0.25">
      <c r="A2048" s="28" t="s">
        <v>166</v>
      </c>
      <c r="B2048" s="36" t="s">
        <v>166</v>
      </c>
      <c r="C2048" s="36" t="s">
        <v>1767</v>
      </c>
      <c r="D2048" s="30" t="s">
        <v>166</v>
      </c>
      <c r="E2048" s="37" t="s">
        <v>166</v>
      </c>
      <c r="F2048" s="44" t="s">
        <v>166</v>
      </c>
      <c r="G2048" s="33" t="s">
        <v>166</v>
      </c>
      <c r="H2048" s="33" t="s">
        <v>166</v>
      </c>
      <c r="I2048" s="30"/>
      <c r="J2048" s="18" t="s">
        <v>166</v>
      </c>
      <c r="K2048" s="36" t="s">
        <v>166</v>
      </c>
      <c r="L2048" s="21"/>
    </row>
    <row r="2049" spans="1:12" x14ac:dyDescent="0.25">
      <c r="A2049" s="28" t="s">
        <v>166</v>
      </c>
      <c r="B2049" s="36" t="s">
        <v>166</v>
      </c>
      <c r="C2049" s="36" t="s">
        <v>1767</v>
      </c>
      <c r="D2049" s="30" t="s">
        <v>166</v>
      </c>
      <c r="E2049" s="37" t="s">
        <v>166</v>
      </c>
      <c r="F2049" s="44" t="s">
        <v>166</v>
      </c>
      <c r="G2049" s="33" t="s">
        <v>166</v>
      </c>
      <c r="H2049" s="33" t="s">
        <v>166</v>
      </c>
      <c r="I2049" s="30"/>
      <c r="J2049" s="18" t="s">
        <v>166</v>
      </c>
      <c r="K2049" s="36" t="s">
        <v>166</v>
      </c>
      <c r="L2049" s="21"/>
    </row>
    <row r="2050" spans="1:12" x14ac:dyDescent="0.25">
      <c r="A2050" s="28" t="s">
        <v>166</v>
      </c>
      <c r="B2050" s="36" t="s">
        <v>166</v>
      </c>
      <c r="C2050" s="36" t="s">
        <v>1767</v>
      </c>
      <c r="D2050" s="30" t="s">
        <v>166</v>
      </c>
      <c r="E2050" s="37" t="s">
        <v>166</v>
      </c>
      <c r="F2050" s="44" t="s">
        <v>166</v>
      </c>
      <c r="G2050" s="33" t="s">
        <v>166</v>
      </c>
      <c r="H2050" s="33" t="s">
        <v>166</v>
      </c>
      <c r="I2050" s="30"/>
      <c r="J2050" s="18" t="s">
        <v>166</v>
      </c>
      <c r="K2050" s="36" t="s">
        <v>166</v>
      </c>
      <c r="L2050" s="21"/>
    </row>
    <row r="2051" spans="1:12" x14ac:dyDescent="0.25">
      <c r="A2051" s="28" t="s">
        <v>166</v>
      </c>
      <c r="B2051" s="36" t="s">
        <v>166</v>
      </c>
      <c r="C2051" s="36" t="s">
        <v>1767</v>
      </c>
      <c r="D2051" s="30" t="s">
        <v>166</v>
      </c>
      <c r="E2051" s="37" t="s">
        <v>166</v>
      </c>
      <c r="F2051" s="44" t="s">
        <v>166</v>
      </c>
      <c r="G2051" s="33" t="s">
        <v>166</v>
      </c>
      <c r="H2051" s="33" t="s">
        <v>166</v>
      </c>
      <c r="I2051" s="30"/>
      <c r="J2051" s="18" t="s">
        <v>166</v>
      </c>
      <c r="K2051" s="36" t="s">
        <v>166</v>
      </c>
      <c r="L2051" s="21"/>
    </row>
    <row r="2052" spans="1:12" x14ac:dyDescent="0.25">
      <c r="A2052" s="28" t="s">
        <v>166</v>
      </c>
      <c r="B2052" s="36" t="s">
        <v>166</v>
      </c>
      <c r="C2052" s="36" t="s">
        <v>1767</v>
      </c>
      <c r="D2052" s="30" t="s">
        <v>166</v>
      </c>
      <c r="E2052" s="37" t="s">
        <v>166</v>
      </c>
      <c r="F2052" s="44" t="s">
        <v>166</v>
      </c>
      <c r="G2052" s="33" t="s">
        <v>166</v>
      </c>
      <c r="H2052" s="33" t="s">
        <v>166</v>
      </c>
      <c r="I2052" s="30"/>
      <c r="J2052" s="18" t="s">
        <v>166</v>
      </c>
      <c r="K2052" s="36" t="s">
        <v>166</v>
      </c>
      <c r="L2052" s="21"/>
    </row>
    <row r="2053" spans="1:12" x14ac:dyDescent="0.25">
      <c r="A2053" s="28" t="s">
        <v>166</v>
      </c>
      <c r="B2053" s="36" t="s">
        <v>166</v>
      </c>
      <c r="C2053" s="36" t="s">
        <v>1767</v>
      </c>
      <c r="D2053" s="30" t="s">
        <v>166</v>
      </c>
      <c r="E2053" s="37" t="s">
        <v>166</v>
      </c>
      <c r="F2053" s="44" t="s">
        <v>166</v>
      </c>
      <c r="G2053" s="33" t="s">
        <v>166</v>
      </c>
      <c r="H2053" s="33" t="s">
        <v>166</v>
      </c>
      <c r="I2053" s="30"/>
      <c r="J2053" s="18" t="s">
        <v>166</v>
      </c>
      <c r="K2053" s="36" t="s">
        <v>166</v>
      </c>
      <c r="L2053" s="21"/>
    </row>
    <row r="2054" spans="1:12" x14ac:dyDescent="0.25">
      <c r="A2054" s="28" t="s">
        <v>166</v>
      </c>
      <c r="B2054" s="36" t="s">
        <v>166</v>
      </c>
      <c r="C2054" s="36" t="s">
        <v>1767</v>
      </c>
      <c r="D2054" s="30" t="s">
        <v>166</v>
      </c>
      <c r="E2054" s="37" t="s">
        <v>166</v>
      </c>
      <c r="F2054" s="44" t="s">
        <v>166</v>
      </c>
      <c r="G2054" s="33" t="s">
        <v>166</v>
      </c>
      <c r="H2054" s="33" t="s">
        <v>166</v>
      </c>
      <c r="I2054" s="30"/>
      <c r="J2054" s="18" t="s">
        <v>166</v>
      </c>
      <c r="K2054" s="36" t="s">
        <v>166</v>
      </c>
      <c r="L2054" s="21"/>
    </row>
    <row r="2055" spans="1:12" x14ac:dyDescent="0.25">
      <c r="A2055" s="28" t="s">
        <v>166</v>
      </c>
      <c r="B2055" s="36" t="s">
        <v>166</v>
      </c>
      <c r="C2055" s="36" t="s">
        <v>1767</v>
      </c>
      <c r="D2055" s="30" t="s">
        <v>166</v>
      </c>
      <c r="E2055" s="37" t="s">
        <v>166</v>
      </c>
      <c r="F2055" s="44" t="s">
        <v>166</v>
      </c>
      <c r="G2055" s="33" t="s">
        <v>166</v>
      </c>
      <c r="H2055" s="33" t="s">
        <v>166</v>
      </c>
      <c r="I2055" s="30"/>
      <c r="J2055" s="18" t="s">
        <v>166</v>
      </c>
      <c r="K2055" s="36" t="s">
        <v>166</v>
      </c>
      <c r="L2055" s="21"/>
    </row>
    <row r="2056" spans="1:12" x14ac:dyDescent="0.25">
      <c r="A2056" s="28" t="s">
        <v>166</v>
      </c>
      <c r="B2056" s="36" t="s">
        <v>166</v>
      </c>
      <c r="C2056" s="36" t="s">
        <v>1767</v>
      </c>
      <c r="D2056" s="30" t="s">
        <v>166</v>
      </c>
      <c r="E2056" s="37" t="s">
        <v>166</v>
      </c>
      <c r="F2056" s="44" t="s">
        <v>166</v>
      </c>
      <c r="G2056" s="33" t="s">
        <v>166</v>
      </c>
      <c r="H2056" s="33" t="s">
        <v>166</v>
      </c>
      <c r="I2056" s="30"/>
      <c r="J2056" s="18" t="s">
        <v>166</v>
      </c>
      <c r="K2056" s="36" t="s">
        <v>166</v>
      </c>
      <c r="L2056" s="21"/>
    </row>
    <row r="2057" spans="1:12" x14ac:dyDescent="0.25">
      <c r="A2057" s="28" t="s">
        <v>166</v>
      </c>
      <c r="B2057" s="36" t="s">
        <v>166</v>
      </c>
      <c r="C2057" s="36" t="s">
        <v>1767</v>
      </c>
      <c r="D2057" s="30" t="s">
        <v>166</v>
      </c>
      <c r="E2057" s="37" t="s">
        <v>166</v>
      </c>
      <c r="F2057" s="44" t="s">
        <v>166</v>
      </c>
      <c r="G2057" s="33" t="s">
        <v>166</v>
      </c>
      <c r="H2057" s="33" t="s">
        <v>166</v>
      </c>
      <c r="I2057" s="30"/>
      <c r="J2057" s="18" t="s">
        <v>166</v>
      </c>
      <c r="K2057" s="36" t="s">
        <v>166</v>
      </c>
      <c r="L2057" s="21"/>
    </row>
    <row r="2058" spans="1:12" x14ac:dyDescent="0.25">
      <c r="A2058" s="28" t="s">
        <v>166</v>
      </c>
      <c r="B2058" s="36" t="s">
        <v>166</v>
      </c>
      <c r="C2058" s="36" t="s">
        <v>1767</v>
      </c>
      <c r="D2058" s="30" t="s">
        <v>166</v>
      </c>
      <c r="E2058" s="37" t="s">
        <v>166</v>
      </c>
      <c r="F2058" s="44" t="s">
        <v>166</v>
      </c>
      <c r="G2058" s="33" t="s">
        <v>166</v>
      </c>
      <c r="H2058" s="33" t="s">
        <v>166</v>
      </c>
      <c r="I2058" s="30"/>
      <c r="J2058" s="18" t="s">
        <v>166</v>
      </c>
      <c r="K2058" s="36" t="s">
        <v>166</v>
      </c>
      <c r="L2058" s="21"/>
    </row>
    <row r="2059" spans="1:12" x14ac:dyDescent="0.25">
      <c r="A2059" s="28" t="s">
        <v>166</v>
      </c>
      <c r="B2059" s="36" t="s">
        <v>166</v>
      </c>
      <c r="C2059" s="36" t="s">
        <v>1767</v>
      </c>
      <c r="D2059" s="30" t="s">
        <v>166</v>
      </c>
      <c r="E2059" s="37" t="s">
        <v>166</v>
      </c>
      <c r="F2059" s="44" t="s">
        <v>166</v>
      </c>
      <c r="G2059" s="33" t="s">
        <v>166</v>
      </c>
      <c r="H2059" s="33" t="s">
        <v>166</v>
      </c>
      <c r="I2059" s="30"/>
      <c r="J2059" s="18" t="s">
        <v>166</v>
      </c>
      <c r="K2059" s="36" t="s">
        <v>166</v>
      </c>
      <c r="L2059" s="21"/>
    </row>
    <row r="2060" spans="1:12" x14ac:dyDescent="0.25">
      <c r="A2060" s="28" t="s">
        <v>166</v>
      </c>
      <c r="B2060" s="36" t="s">
        <v>166</v>
      </c>
      <c r="C2060" s="36" t="s">
        <v>1767</v>
      </c>
      <c r="D2060" s="30" t="s">
        <v>166</v>
      </c>
      <c r="E2060" s="37" t="s">
        <v>166</v>
      </c>
      <c r="F2060" s="44" t="s">
        <v>166</v>
      </c>
      <c r="G2060" s="33" t="s">
        <v>166</v>
      </c>
      <c r="H2060" s="33" t="s">
        <v>166</v>
      </c>
      <c r="I2060" s="30"/>
      <c r="J2060" s="18" t="s">
        <v>166</v>
      </c>
      <c r="K2060" s="36" t="s">
        <v>166</v>
      </c>
      <c r="L2060" s="21"/>
    </row>
    <row r="2061" spans="1:12" x14ac:dyDescent="0.25">
      <c r="A2061" s="28" t="s">
        <v>166</v>
      </c>
      <c r="B2061" s="36" t="s">
        <v>166</v>
      </c>
      <c r="C2061" s="36" t="s">
        <v>1767</v>
      </c>
      <c r="D2061" s="30" t="s">
        <v>166</v>
      </c>
      <c r="E2061" s="37" t="s">
        <v>166</v>
      </c>
      <c r="F2061" s="44" t="s">
        <v>166</v>
      </c>
      <c r="G2061" s="33" t="s">
        <v>166</v>
      </c>
      <c r="H2061" s="33" t="s">
        <v>166</v>
      </c>
      <c r="I2061" s="30"/>
      <c r="J2061" s="18" t="s">
        <v>166</v>
      </c>
      <c r="K2061" s="36" t="s">
        <v>166</v>
      </c>
      <c r="L2061" s="21"/>
    </row>
    <row r="2062" spans="1:12" x14ac:dyDescent="0.25">
      <c r="A2062" s="28" t="s">
        <v>166</v>
      </c>
      <c r="B2062" s="36" t="s">
        <v>166</v>
      </c>
      <c r="C2062" s="36" t="s">
        <v>1767</v>
      </c>
      <c r="D2062" s="30" t="s">
        <v>166</v>
      </c>
      <c r="E2062" s="37" t="s">
        <v>166</v>
      </c>
      <c r="F2062" s="44" t="s">
        <v>166</v>
      </c>
      <c r="G2062" s="33" t="s">
        <v>166</v>
      </c>
      <c r="H2062" s="33" t="s">
        <v>166</v>
      </c>
      <c r="I2062" s="30"/>
      <c r="J2062" s="18" t="s">
        <v>166</v>
      </c>
      <c r="K2062" s="36" t="s">
        <v>166</v>
      </c>
      <c r="L2062" s="21"/>
    </row>
    <row r="2063" spans="1:12" x14ac:dyDescent="0.25">
      <c r="A2063" s="28" t="s">
        <v>166</v>
      </c>
      <c r="B2063" s="36" t="s">
        <v>166</v>
      </c>
      <c r="C2063" s="36" t="s">
        <v>1767</v>
      </c>
      <c r="D2063" s="30" t="s">
        <v>166</v>
      </c>
      <c r="E2063" s="37" t="s">
        <v>166</v>
      </c>
      <c r="F2063" s="44" t="s">
        <v>166</v>
      </c>
      <c r="G2063" s="33" t="s">
        <v>166</v>
      </c>
      <c r="H2063" s="33" t="s">
        <v>166</v>
      </c>
      <c r="I2063" s="30"/>
      <c r="J2063" s="18" t="s">
        <v>166</v>
      </c>
      <c r="K2063" s="36" t="s">
        <v>166</v>
      </c>
      <c r="L2063" s="21"/>
    </row>
    <row r="2064" spans="1:12" x14ac:dyDescent="0.25">
      <c r="A2064" s="28" t="s">
        <v>166</v>
      </c>
      <c r="B2064" s="36" t="s">
        <v>166</v>
      </c>
      <c r="C2064" s="36" t="s">
        <v>1767</v>
      </c>
      <c r="D2064" s="30" t="s">
        <v>166</v>
      </c>
      <c r="E2064" s="37" t="s">
        <v>166</v>
      </c>
      <c r="F2064" s="44" t="s">
        <v>166</v>
      </c>
      <c r="G2064" s="33" t="s">
        <v>166</v>
      </c>
      <c r="H2064" s="33" t="s">
        <v>166</v>
      </c>
      <c r="I2064" s="30"/>
      <c r="J2064" s="18" t="s">
        <v>166</v>
      </c>
      <c r="K2064" s="36" t="s">
        <v>166</v>
      </c>
      <c r="L2064" s="21"/>
    </row>
    <row r="2065" spans="1:12" x14ac:dyDescent="0.25">
      <c r="A2065" s="28" t="s">
        <v>166</v>
      </c>
      <c r="B2065" s="36" t="s">
        <v>166</v>
      </c>
      <c r="C2065" s="36" t="s">
        <v>1767</v>
      </c>
      <c r="D2065" s="30" t="s">
        <v>166</v>
      </c>
      <c r="E2065" s="37" t="s">
        <v>166</v>
      </c>
      <c r="F2065" s="44" t="s">
        <v>166</v>
      </c>
      <c r="G2065" s="33" t="s">
        <v>166</v>
      </c>
      <c r="H2065" s="33" t="s">
        <v>166</v>
      </c>
      <c r="I2065" s="30"/>
      <c r="J2065" s="18" t="s">
        <v>166</v>
      </c>
      <c r="K2065" s="36" t="s">
        <v>166</v>
      </c>
      <c r="L2065" s="21"/>
    </row>
    <row r="2066" spans="1:12" x14ac:dyDescent="0.25">
      <c r="A2066" s="28" t="s">
        <v>166</v>
      </c>
      <c r="B2066" s="36" t="s">
        <v>166</v>
      </c>
      <c r="C2066" s="36" t="s">
        <v>1767</v>
      </c>
      <c r="D2066" s="30" t="s">
        <v>166</v>
      </c>
      <c r="E2066" s="37" t="s">
        <v>166</v>
      </c>
      <c r="F2066" s="44" t="s">
        <v>166</v>
      </c>
      <c r="G2066" s="33" t="s">
        <v>166</v>
      </c>
      <c r="H2066" s="33" t="s">
        <v>166</v>
      </c>
      <c r="I2066" s="30"/>
      <c r="J2066" s="18" t="s">
        <v>166</v>
      </c>
      <c r="K2066" s="36" t="s">
        <v>166</v>
      </c>
      <c r="L2066" s="21"/>
    </row>
    <row r="2067" spans="1:12" x14ac:dyDescent="0.25">
      <c r="A2067" s="28" t="s">
        <v>166</v>
      </c>
      <c r="B2067" s="36" t="s">
        <v>166</v>
      </c>
      <c r="C2067" s="36" t="s">
        <v>1767</v>
      </c>
      <c r="D2067" s="30" t="s">
        <v>166</v>
      </c>
      <c r="E2067" s="37" t="s">
        <v>166</v>
      </c>
      <c r="F2067" s="44" t="s">
        <v>166</v>
      </c>
      <c r="G2067" s="33" t="s">
        <v>166</v>
      </c>
      <c r="H2067" s="33" t="s">
        <v>166</v>
      </c>
      <c r="I2067" s="30"/>
      <c r="J2067" s="18" t="s">
        <v>166</v>
      </c>
      <c r="K2067" s="36" t="s">
        <v>166</v>
      </c>
      <c r="L2067" s="21"/>
    </row>
    <row r="2068" spans="1:12" x14ac:dyDescent="0.25">
      <c r="A2068" s="28" t="s">
        <v>166</v>
      </c>
      <c r="B2068" s="36" t="s">
        <v>166</v>
      </c>
      <c r="C2068" s="36" t="s">
        <v>1767</v>
      </c>
      <c r="D2068" s="30" t="s">
        <v>166</v>
      </c>
      <c r="E2068" s="37" t="s">
        <v>166</v>
      </c>
      <c r="F2068" s="44" t="s">
        <v>166</v>
      </c>
      <c r="G2068" s="33" t="s">
        <v>166</v>
      </c>
      <c r="H2068" s="33" t="s">
        <v>166</v>
      </c>
      <c r="I2068" s="30"/>
      <c r="J2068" s="18" t="s">
        <v>166</v>
      </c>
      <c r="K2068" s="36" t="s">
        <v>166</v>
      </c>
      <c r="L2068" s="21"/>
    </row>
    <row r="2069" spans="1:12" x14ac:dyDescent="0.25">
      <c r="A2069" s="28" t="s">
        <v>166</v>
      </c>
      <c r="B2069" s="36" t="s">
        <v>166</v>
      </c>
      <c r="C2069" s="36" t="s">
        <v>1767</v>
      </c>
      <c r="D2069" s="30" t="s">
        <v>166</v>
      </c>
      <c r="E2069" s="37" t="s">
        <v>166</v>
      </c>
      <c r="F2069" s="44" t="s">
        <v>166</v>
      </c>
      <c r="G2069" s="33" t="s">
        <v>166</v>
      </c>
      <c r="H2069" s="33" t="s">
        <v>166</v>
      </c>
      <c r="I2069" s="30"/>
      <c r="J2069" s="18" t="s">
        <v>166</v>
      </c>
      <c r="K2069" s="36" t="s">
        <v>166</v>
      </c>
      <c r="L2069" s="21"/>
    </row>
    <row r="2070" spans="1:12" x14ac:dyDescent="0.25">
      <c r="A2070" s="28" t="s">
        <v>166</v>
      </c>
      <c r="B2070" s="36" t="s">
        <v>166</v>
      </c>
      <c r="C2070" s="36" t="s">
        <v>1767</v>
      </c>
      <c r="D2070" s="30" t="s">
        <v>166</v>
      </c>
      <c r="E2070" s="37" t="s">
        <v>166</v>
      </c>
      <c r="F2070" s="44" t="s">
        <v>166</v>
      </c>
      <c r="G2070" s="33" t="s">
        <v>166</v>
      </c>
      <c r="H2070" s="33" t="s">
        <v>166</v>
      </c>
      <c r="I2070" s="30"/>
      <c r="J2070" s="18" t="s">
        <v>166</v>
      </c>
      <c r="K2070" s="36" t="s">
        <v>166</v>
      </c>
      <c r="L2070" s="21"/>
    </row>
    <row r="2071" spans="1:12" x14ac:dyDescent="0.25">
      <c r="A2071" s="28" t="s">
        <v>166</v>
      </c>
      <c r="B2071" s="36" t="s">
        <v>166</v>
      </c>
      <c r="C2071" s="36" t="s">
        <v>1767</v>
      </c>
      <c r="D2071" s="30" t="s">
        <v>166</v>
      </c>
      <c r="E2071" s="37" t="s">
        <v>166</v>
      </c>
      <c r="F2071" s="44" t="s">
        <v>166</v>
      </c>
      <c r="G2071" s="33" t="s">
        <v>166</v>
      </c>
      <c r="H2071" s="33" t="s">
        <v>166</v>
      </c>
      <c r="I2071" s="30"/>
      <c r="J2071" s="18" t="s">
        <v>166</v>
      </c>
      <c r="K2071" s="36" t="s">
        <v>166</v>
      </c>
      <c r="L2071" s="21"/>
    </row>
    <row r="2072" spans="1:12" x14ac:dyDescent="0.25">
      <c r="A2072" s="28" t="s">
        <v>166</v>
      </c>
      <c r="B2072" s="36" t="s">
        <v>166</v>
      </c>
      <c r="C2072" s="36" t="s">
        <v>1767</v>
      </c>
      <c r="D2072" s="30" t="s">
        <v>166</v>
      </c>
      <c r="E2072" s="37" t="s">
        <v>166</v>
      </c>
      <c r="F2072" s="44" t="s">
        <v>166</v>
      </c>
      <c r="G2072" s="33" t="s">
        <v>166</v>
      </c>
      <c r="H2072" s="33" t="s">
        <v>166</v>
      </c>
      <c r="I2072" s="30"/>
      <c r="J2072" s="18" t="s">
        <v>166</v>
      </c>
      <c r="K2072" s="36" t="s">
        <v>166</v>
      </c>
      <c r="L2072" s="21"/>
    </row>
    <row r="2073" spans="1:12" x14ac:dyDescent="0.25">
      <c r="A2073" s="28" t="s">
        <v>166</v>
      </c>
      <c r="B2073" s="36" t="s">
        <v>166</v>
      </c>
      <c r="C2073" s="36" t="s">
        <v>1767</v>
      </c>
      <c r="D2073" s="30" t="s">
        <v>166</v>
      </c>
      <c r="E2073" s="37" t="s">
        <v>166</v>
      </c>
      <c r="F2073" s="44" t="s">
        <v>166</v>
      </c>
      <c r="G2073" s="33" t="s">
        <v>166</v>
      </c>
      <c r="H2073" s="33" t="s">
        <v>166</v>
      </c>
      <c r="I2073" s="30"/>
      <c r="J2073" s="18" t="s">
        <v>166</v>
      </c>
      <c r="K2073" s="36" t="s">
        <v>166</v>
      </c>
      <c r="L2073" s="21"/>
    </row>
    <row r="2074" spans="1:12" x14ac:dyDescent="0.25">
      <c r="A2074" s="28" t="s">
        <v>166</v>
      </c>
      <c r="B2074" s="36" t="s">
        <v>166</v>
      </c>
      <c r="C2074" s="36" t="s">
        <v>1767</v>
      </c>
      <c r="D2074" s="30" t="s">
        <v>166</v>
      </c>
      <c r="E2074" s="37" t="s">
        <v>166</v>
      </c>
      <c r="F2074" s="44" t="s">
        <v>166</v>
      </c>
      <c r="G2074" s="33" t="s">
        <v>166</v>
      </c>
      <c r="H2074" s="33" t="s">
        <v>166</v>
      </c>
      <c r="I2074" s="30"/>
      <c r="J2074" s="18" t="s">
        <v>166</v>
      </c>
      <c r="K2074" s="36" t="s">
        <v>166</v>
      </c>
      <c r="L2074" s="21"/>
    </row>
    <row r="2075" spans="1:12" x14ac:dyDescent="0.25">
      <c r="A2075" s="28" t="s">
        <v>166</v>
      </c>
      <c r="B2075" s="36" t="s">
        <v>166</v>
      </c>
      <c r="C2075" s="36" t="s">
        <v>1767</v>
      </c>
      <c r="D2075" s="30" t="s">
        <v>166</v>
      </c>
      <c r="E2075" s="37" t="s">
        <v>166</v>
      </c>
      <c r="F2075" s="44" t="s">
        <v>166</v>
      </c>
      <c r="G2075" s="33" t="s">
        <v>166</v>
      </c>
      <c r="H2075" s="33" t="s">
        <v>166</v>
      </c>
      <c r="I2075" s="30"/>
      <c r="J2075" s="18" t="s">
        <v>166</v>
      </c>
      <c r="K2075" s="36" t="s">
        <v>166</v>
      </c>
      <c r="L2075" s="21"/>
    </row>
    <row r="2076" spans="1:12" x14ac:dyDescent="0.25">
      <c r="A2076" s="28" t="s">
        <v>166</v>
      </c>
      <c r="B2076" s="36" t="s">
        <v>166</v>
      </c>
      <c r="C2076" s="36" t="s">
        <v>1767</v>
      </c>
      <c r="D2076" s="30" t="s">
        <v>166</v>
      </c>
      <c r="E2076" s="37" t="s">
        <v>166</v>
      </c>
      <c r="F2076" s="44" t="s">
        <v>166</v>
      </c>
      <c r="G2076" s="33" t="s">
        <v>166</v>
      </c>
      <c r="H2076" s="33" t="s">
        <v>166</v>
      </c>
      <c r="I2076" s="30"/>
      <c r="J2076" s="18" t="s">
        <v>166</v>
      </c>
      <c r="K2076" s="36" t="s">
        <v>166</v>
      </c>
      <c r="L2076" s="21"/>
    </row>
    <row r="2077" spans="1:12" x14ac:dyDescent="0.25">
      <c r="A2077" s="28" t="s">
        <v>166</v>
      </c>
      <c r="B2077" s="36" t="s">
        <v>166</v>
      </c>
      <c r="C2077" s="36" t="s">
        <v>1767</v>
      </c>
      <c r="D2077" s="30" t="s">
        <v>166</v>
      </c>
      <c r="E2077" s="37" t="s">
        <v>166</v>
      </c>
      <c r="F2077" s="44" t="s">
        <v>166</v>
      </c>
      <c r="G2077" s="33" t="s">
        <v>166</v>
      </c>
      <c r="H2077" s="33" t="s">
        <v>166</v>
      </c>
      <c r="I2077" s="30"/>
      <c r="J2077" s="18" t="s">
        <v>166</v>
      </c>
      <c r="K2077" s="36" t="s">
        <v>166</v>
      </c>
      <c r="L2077" s="21"/>
    </row>
    <row r="2078" spans="1:12" x14ac:dyDescent="0.25">
      <c r="A2078" s="28" t="s">
        <v>166</v>
      </c>
      <c r="B2078" s="36" t="s">
        <v>166</v>
      </c>
      <c r="C2078" s="36" t="s">
        <v>1767</v>
      </c>
      <c r="D2078" s="30" t="s">
        <v>166</v>
      </c>
      <c r="E2078" s="37" t="s">
        <v>166</v>
      </c>
      <c r="F2078" s="44" t="s">
        <v>166</v>
      </c>
      <c r="G2078" s="33" t="s">
        <v>166</v>
      </c>
      <c r="H2078" s="33" t="s">
        <v>166</v>
      </c>
      <c r="I2078" s="30"/>
      <c r="J2078" s="18" t="s">
        <v>166</v>
      </c>
      <c r="K2078" s="36" t="s">
        <v>166</v>
      </c>
      <c r="L2078" s="21"/>
    </row>
    <row r="2079" spans="1:12" x14ac:dyDescent="0.25">
      <c r="A2079" s="28" t="s">
        <v>166</v>
      </c>
      <c r="B2079" s="36" t="s">
        <v>166</v>
      </c>
      <c r="C2079" s="36" t="s">
        <v>1767</v>
      </c>
      <c r="D2079" s="30" t="s">
        <v>166</v>
      </c>
      <c r="E2079" s="37" t="s">
        <v>166</v>
      </c>
      <c r="F2079" s="44" t="s">
        <v>166</v>
      </c>
      <c r="G2079" s="33" t="s">
        <v>166</v>
      </c>
      <c r="H2079" s="33" t="s">
        <v>166</v>
      </c>
      <c r="I2079" s="30"/>
      <c r="J2079" s="18" t="s">
        <v>166</v>
      </c>
      <c r="K2079" s="36" t="s">
        <v>166</v>
      </c>
      <c r="L2079" s="21"/>
    </row>
    <row r="2080" spans="1:12" x14ac:dyDescent="0.25">
      <c r="A2080" s="28" t="s">
        <v>166</v>
      </c>
      <c r="B2080" s="36" t="s">
        <v>166</v>
      </c>
      <c r="C2080" s="36" t="s">
        <v>1767</v>
      </c>
      <c r="D2080" s="30" t="s">
        <v>166</v>
      </c>
      <c r="E2080" s="37" t="s">
        <v>166</v>
      </c>
      <c r="F2080" s="44" t="s">
        <v>166</v>
      </c>
      <c r="G2080" s="33" t="s">
        <v>166</v>
      </c>
      <c r="H2080" s="33" t="s">
        <v>166</v>
      </c>
      <c r="I2080" s="30"/>
      <c r="J2080" s="18" t="s">
        <v>166</v>
      </c>
      <c r="K2080" s="36" t="s">
        <v>166</v>
      </c>
      <c r="L2080" s="21"/>
    </row>
    <row r="2081" spans="1:12" x14ac:dyDescent="0.25">
      <c r="A2081" s="28" t="s">
        <v>166</v>
      </c>
      <c r="B2081" s="36" t="s">
        <v>166</v>
      </c>
      <c r="C2081" s="36" t="s">
        <v>1767</v>
      </c>
      <c r="D2081" s="30" t="s">
        <v>166</v>
      </c>
      <c r="E2081" s="37" t="s">
        <v>166</v>
      </c>
      <c r="F2081" s="44" t="s">
        <v>166</v>
      </c>
      <c r="G2081" s="33" t="s">
        <v>166</v>
      </c>
      <c r="H2081" s="33" t="s">
        <v>166</v>
      </c>
      <c r="I2081" s="30"/>
      <c r="J2081" s="18" t="s">
        <v>166</v>
      </c>
      <c r="K2081" s="36" t="s">
        <v>166</v>
      </c>
      <c r="L2081" s="21"/>
    </row>
    <row r="2082" spans="1:12" x14ac:dyDescent="0.25">
      <c r="A2082" s="28" t="s">
        <v>166</v>
      </c>
      <c r="B2082" s="36" t="s">
        <v>166</v>
      </c>
      <c r="C2082" s="36" t="s">
        <v>1767</v>
      </c>
      <c r="D2082" s="30" t="s">
        <v>166</v>
      </c>
      <c r="E2082" s="37" t="s">
        <v>166</v>
      </c>
      <c r="F2082" s="44" t="s">
        <v>166</v>
      </c>
      <c r="G2082" s="33" t="s">
        <v>166</v>
      </c>
      <c r="H2082" s="33" t="s">
        <v>166</v>
      </c>
      <c r="I2082" s="30"/>
      <c r="J2082" s="18" t="s">
        <v>166</v>
      </c>
      <c r="K2082" s="36" t="s">
        <v>166</v>
      </c>
      <c r="L2082" s="21"/>
    </row>
    <row r="2083" spans="1:12" x14ac:dyDescent="0.25">
      <c r="A2083" s="28" t="s">
        <v>166</v>
      </c>
      <c r="B2083" s="36" t="s">
        <v>166</v>
      </c>
      <c r="C2083" s="36" t="s">
        <v>1767</v>
      </c>
      <c r="D2083" s="30" t="s">
        <v>166</v>
      </c>
      <c r="E2083" s="37" t="s">
        <v>166</v>
      </c>
      <c r="F2083" s="44" t="s">
        <v>166</v>
      </c>
      <c r="G2083" s="33" t="s">
        <v>166</v>
      </c>
      <c r="H2083" s="33" t="s">
        <v>166</v>
      </c>
      <c r="I2083" s="30"/>
      <c r="J2083" s="18" t="s">
        <v>166</v>
      </c>
      <c r="K2083" s="36" t="s">
        <v>166</v>
      </c>
      <c r="L2083" s="21"/>
    </row>
    <row r="2084" spans="1:12" x14ac:dyDescent="0.25">
      <c r="A2084" s="28" t="s">
        <v>166</v>
      </c>
      <c r="B2084" s="36" t="s">
        <v>166</v>
      </c>
      <c r="C2084" s="36" t="s">
        <v>1767</v>
      </c>
      <c r="D2084" s="30" t="s">
        <v>166</v>
      </c>
      <c r="E2084" s="37" t="s">
        <v>166</v>
      </c>
      <c r="F2084" s="44" t="s">
        <v>166</v>
      </c>
      <c r="G2084" s="33" t="s">
        <v>166</v>
      </c>
      <c r="H2084" s="33" t="s">
        <v>166</v>
      </c>
      <c r="I2084" s="30"/>
      <c r="J2084" s="18" t="s">
        <v>166</v>
      </c>
      <c r="K2084" s="36" t="s">
        <v>166</v>
      </c>
      <c r="L2084" s="21"/>
    </row>
    <row r="2085" spans="1:12" x14ac:dyDescent="0.25">
      <c r="A2085" s="28" t="s">
        <v>166</v>
      </c>
      <c r="B2085" s="36" t="s">
        <v>166</v>
      </c>
      <c r="C2085" s="36" t="s">
        <v>1767</v>
      </c>
      <c r="D2085" s="30" t="s">
        <v>166</v>
      </c>
      <c r="E2085" s="37" t="s">
        <v>166</v>
      </c>
      <c r="F2085" s="44" t="s">
        <v>166</v>
      </c>
      <c r="G2085" s="33" t="s">
        <v>166</v>
      </c>
      <c r="H2085" s="33" t="s">
        <v>166</v>
      </c>
      <c r="I2085" s="30"/>
      <c r="J2085" s="18" t="s">
        <v>166</v>
      </c>
      <c r="K2085" s="36" t="s">
        <v>166</v>
      </c>
      <c r="L2085" s="21"/>
    </row>
    <row r="2086" spans="1:12" x14ac:dyDescent="0.25">
      <c r="A2086" s="28" t="s">
        <v>166</v>
      </c>
      <c r="B2086" s="36" t="s">
        <v>166</v>
      </c>
      <c r="C2086" s="36" t="s">
        <v>1767</v>
      </c>
      <c r="D2086" s="30" t="s">
        <v>166</v>
      </c>
      <c r="E2086" s="37" t="s">
        <v>166</v>
      </c>
      <c r="F2086" s="44" t="s">
        <v>166</v>
      </c>
      <c r="G2086" s="33" t="s">
        <v>166</v>
      </c>
      <c r="H2086" s="33" t="s">
        <v>166</v>
      </c>
      <c r="I2086" s="30"/>
      <c r="J2086" s="18" t="s">
        <v>166</v>
      </c>
      <c r="K2086" s="36" t="s">
        <v>166</v>
      </c>
      <c r="L2086" s="21"/>
    </row>
    <row r="2087" spans="1:12" x14ac:dyDescent="0.25">
      <c r="A2087" s="28" t="s">
        <v>166</v>
      </c>
      <c r="B2087" s="36" t="s">
        <v>166</v>
      </c>
      <c r="C2087" s="36" t="s">
        <v>1767</v>
      </c>
      <c r="D2087" s="30" t="s">
        <v>166</v>
      </c>
      <c r="E2087" s="37" t="s">
        <v>166</v>
      </c>
      <c r="F2087" s="44" t="s">
        <v>166</v>
      </c>
      <c r="G2087" s="33" t="s">
        <v>166</v>
      </c>
      <c r="H2087" s="33" t="s">
        <v>166</v>
      </c>
      <c r="I2087" s="30"/>
      <c r="J2087" s="18" t="s">
        <v>166</v>
      </c>
      <c r="K2087" s="36" t="s">
        <v>166</v>
      </c>
      <c r="L2087" s="21"/>
    </row>
    <row r="2088" spans="1:12" x14ac:dyDescent="0.25">
      <c r="A2088" s="28" t="s">
        <v>166</v>
      </c>
      <c r="B2088" s="36" t="s">
        <v>166</v>
      </c>
      <c r="C2088" s="36" t="s">
        <v>1767</v>
      </c>
      <c r="D2088" s="30" t="s">
        <v>166</v>
      </c>
      <c r="E2088" s="37" t="s">
        <v>166</v>
      </c>
      <c r="F2088" s="44" t="s">
        <v>166</v>
      </c>
      <c r="G2088" s="33" t="s">
        <v>166</v>
      </c>
      <c r="H2088" s="33" t="s">
        <v>166</v>
      </c>
      <c r="I2088" s="30"/>
      <c r="J2088" s="18" t="s">
        <v>166</v>
      </c>
      <c r="K2088" s="36" t="s">
        <v>166</v>
      </c>
      <c r="L2088" s="21"/>
    </row>
    <row r="2089" spans="1:12" x14ac:dyDescent="0.25">
      <c r="A2089" s="28" t="s">
        <v>166</v>
      </c>
      <c r="B2089" s="36" t="s">
        <v>166</v>
      </c>
      <c r="C2089" s="36" t="s">
        <v>1767</v>
      </c>
      <c r="D2089" s="30" t="s">
        <v>166</v>
      </c>
      <c r="E2089" s="37" t="s">
        <v>166</v>
      </c>
      <c r="F2089" s="44" t="s">
        <v>166</v>
      </c>
      <c r="G2089" s="33" t="s">
        <v>166</v>
      </c>
      <c r="H2089" s="33" t="s">
        <v>166</v>
      </c>
      <c r="I2089" s="30"/>
      <c r="J2089" s="18" t="s">
        <v>166</v>
      </c>
      <c r="K2089" s="36" t="s">
        <v>166</v>
      </c>
      <c r="L2089" s="21"/>
    </row>
    <row r="2090" spans="1:12" x14ac:dyDescent="0.25">
      <c r="A2090" s="28" t="s">
        <v>166</v>
      </c>
      <c r="B2090" s="36" t="s">
        <v>166</v>
      </c>
      <c r="C2090" s="36" t="s">
        <v>1767</v>
      </c>
      <c r="D2090" s="30" t="s">
        <v>166</v>
      </c>
      <c r="E2090" s="37" t="s">
        <v>166</v>
      </c>
      <c r="F2090" s="44" t="s">
        <v>166</v>
      </c>
      <c r="G2090" s="33" t="s">
        <v>166</v>
      </c>
      <c r="H2090" s="33" t="s">
        <v>166</v>
      </c>
      <c r="I2090" s="30"/>
      <c r="J2090" s="18" t="s">
        <v>166</v>
      </c>
      <c r="K2090" s="36" t="s">
        <v>166</v>
      </c>
      <c r="L2090" s="21"/>
    </row>
    <row r="2091" spans="1:12" x14ac:dyDescent="0.25">
      <c r="A2091" s="28" t="s">
        <v>166</v>
      </c>
      <c r="B2091" s="36" t="s">
        <v>166</v>
      </c>
      <c r="C2091" s="36" t="s">
        <v>1767</v>
      </c>
      <c r="D2091" s="30" t="s">
        <v>166</v>
      </c>
      <c r="E2091" s="37" t="s">
        <v>166</v>
      </c>
      <c r="F2091" s="44" t="s">
        <v>166</v>
      </c>
      <c r="G2091" s="33" t="s">
        <v>166</v>
      </c>
      <c r="H2091" s="33" t="s">
        <v>166</v>
      </c>
      <c r="I2091" s="30"/>
      <c r="J2091" s="18" t="s">
        <v>166</v>
      </c>
      <c r="K2091" s="36" t="s">
        <v>166</v>
      </c>
      <c r="L2091" s="21"/>
    </row>
    <row r="2092" spans="1:12" x14ac:dyDescent="0.25">
      <c r="A2092" s="28" t="s">
        <v>166</v>
      </c>
      <c r="B2092" s="36" t="s">
        <v>166</v>
      </c>
      <c r="C2092" s="36" t="s">
        <v>1767</v>
      </c>
      <c r="D2092" s="30" t="s">
        <v>166</v>
      </c>
      <c r="E2092" s="37" t="s">
        <v>166</v>
      </c>
      <c r="F2092" s="44" t="s">
        <v>166</v>
      </c>
      <c r="G2092" s="33" t="s">
        <v>166</v>
      </c>
      <c r="H2092" s="33" t="s">
        <v>166</v>
      </c>
      <c r="I2092" s="30"/>
      <c r="J2092" s="18" t="s">
        <v>166</v>
      </c>
      <c r="K2092" s="36" t="s">
        <v>166</v>
      </c>
      <c r="L2092" s="21"/>
    </row>
    <row r="2093" spans="1:12" x14ac:dyDescent="0.25">
      <c r="A2093" s="28" t="s">
        <v>166</v>
      </c>
      <c r="B2093" s="36" t="s">
        <v>166</v>
      </c>
      <c r="C2093" s="36" t="s">
        <v>1767</v>
      </c>
      <c r="D2093" s="30" t="s">
        <v>166</v>
      </c>
      <c r="E2093" s="37" t="s">
        <v>166</v>
      </c>
      <c r="F2093" s="44" t="s">
        <v>166</v>
      </c>
      <c r="G2093" s="33" t="s">
        <v>166</v>
      </c>
      <c r="H2093" s="33" t="s">
        <v>166</v>
      </c>
      <c r="I2093" s="30"/>
      <c r="J2093" s="18" t="s">
        <v>166</v>
      </c>
      <c r="K2093" s="36" t="s">
        <v>166</v>
      </c>
      <c r="L2093" s="21"/>
    </row>
    <row r="2094" spans="1:12" x14ac:dyDescent="0.25">
      <c r="A2094" s="28" t="s">
        <v>166</v>
      </c>
      <c r="B2094" s="36" t="s">
        <v>166</v>
      </c>
      <c r="C2094" s="36" t="s">
        <v>1767</v>
      </c>
      <c r="D2094" s="30" t="s">
        <v>166</v>
      </c>
      <c r="E2094" s="37" t="s">
        <v>166</v>
      </c>
      <c r="F2094" s="44" t="s">
        <v>166</v>
      </c>
      <c r="G2094" s="33" t="s">
        <v>166</v>
      </c>
      <c r="H2094" s="33" t="s">
        <v>166</v>
      </c>
      <c r="I2094" s="30"/>
      <c r="J2094" s="18" t="s">
        <v>166</v>
      </c>
      <c r="K2094" s="36" t="s">
        <v>166</v>
      </c>
      <c r="L2094" s="21"/>
    </row>
    <row r="2095" spans="1:12" x14ac:dyDescent="0.25">
      <c r="A2095" s="28" t="s">
        <v>166</v>
      </c>
      <c r="B2095" s="36" t="s">
        <v>166</v>
      </c>
      <c r="C2095" s="36" t="s">
        <v>1767</v>
      </c>
      <c r="D2095" s="30" t="s">
        <v>166</v>
      </c>
      <c r="E2095" s="37" t="s">
        <v>166</v>
      </c>
      <c r="F2095" s="44" t="s">
        <v>166</v>
      </c>
      <c r="G2095" s="33" t="s">
        <v>166</v>
      </c>
      <c r="H2095" s="33" t="s">
        <v>166</v>
      </c>
      <c r="I2095" s="30"/>
      <c r="J2095" s="18" t="s">
        <v>166</v>
      </c>
      <c r="K2095" s="36" t="s">
        <v>166</v>
      </c>
      <c r="L2095" s="21"/>
    </row>
    <row r="2096" spans="1:12" x14ac:dyDescent="0.25">
      <c r="A2096" s="28" t="s">
        <v>166</v>
      </c>
      <c r="B2096" s="36" t="s">
        <v>166</v>
      </c>
      <c r="C2096" s="36" t="s">
        <v>1767</v>
      </c>
      <c r="D2096" s="30" t="s">
        <v>166</v>
      </c>
      <c r="E2096" s="37" t="s">
        <v>166</v>
      </c>
      <c r="F2096" s="44" t="s">
        <v>166</v>
      </c>
      <c r="G2096" s="33" t="s">
        <v>166</v>
      </c>
      <c r="H2096" s="33" t="s">
        <v>166</v>
      </c>
      <c r="I2096" s="30"/>
      <c r="J2096" s="18" t="s">
        <v>166</v>
      </c>
      <c r="K2096" s="36" t="s">
        <v>166</v>
      </c>
      <c r="L2096" s="21"/>
    </row>
    <row r="2097" spans="1:12" x14ac:dyDescent="0.25">
      <c r="A2097" s="28" t="s">
        <v>166</v>
      </c>
      <c r="B2097" s="36" t="s">
        <v>166</v>
      </c>
      <c r="C2097" s="36" t="s">
        <v>1767</v>
      </c>
      <c r="D2097" s="30" t="s">
        <v>166</v>
      </c>
      <c r="E2097" s="37" t="s">
        <v>166</v>
      </c>
      <c r="F2097" s="44" t="s">
        <v>166</v>
      </c>
      <c r="G2097" s="33" t="s">
        <v>166</v>
      </c>
      <c r="H2097" s="33" t="s">
        <v>166</v>
      </c>
      <c r="I2097" s="30"/>
      <c r="J2097" s="18" t="s">
        <v>166</v>
      </c>
      <c r="K2097" s="36" t="s">
        <v>166</v>
      </c>
      <c r="L2097" s="21"/>
    </row>
    <row r="2098" spans="1:12" x14ac:dyDescent="0.25">
      <c r="A2098" s="28" t="s">
        <v>166</v>
      </c>
      <c r="B2098" s="36" t="s">
        <v>166</v>
      </c>
      <c r="C2098" s="36" t="s">
        <v>1767</v>
      </c>
      <c r="D2098" s="30" t="s">
        <v>166</v>
      </c>
      <c r="E2098" s="37" t="s">
        <v>166</v>
      </c>
      <c r="F2098" s="44" t="s">
        <v>166</v>
      </c>
      <c r="G2098" s="33" t="s">
        <v>166</v>
      </c>
      <c r="H2098" s="33" t="s">
        <v>166</v>
      </c>
      <c r="I2098" s="30"/>
      <c r="J2098" s="18" t="s">
        <v>166</v>
      </c>
      <c r="K2098" s="36" t="s">
        <v>166</v>
      </c>
      <c r="L2098" s="21"/>
    </row>
    <row r="2099" spans="1:12" x14ac:dyDescent="0.25">
      <c r="A2099" s="28" t="s">
        <v>166</v>
      </c>
      <c r="B2099" s="36" t="s">
        <v>166</v>
      </c>
      <c r="C2099" s="36" t="s">
        <v>1767</v>
      </c>
      <c r="D2099" s="30" t="s">
        <v>166</v>
      </c>
      <c r="E2099" s="37" t="s">
        <v>166</v>
      </c>
      <c r="F2099" s="44" t="s">
        <v>166</v>
      </c>
      <c r="G2099" s="33" t="s">
        <v>166</v>
      </c>
      <c r="H2099" s="33" t="s">
        <v>166</v>
      </c>
      <c r="I2099" s="30"/>
      <c r="J2099" s="18" t="s">
        <v>166</v>
      </c>
      <c r="K2099" s="36" t="s">
        <v>166</v>
      </c>
      <c r="L2099" s="21"/>
    </row>
    <row r="2100" spans="1:12" x14ac:dyDescent="0.25">
      <c r="A2100" s="28" t="s">
        <v>166</v>
      </c>
      <c r="B2100" s="36" t="s">
        <v>166</v>
      </c>
      <c r="C2100" s="36" t="s">
        <v>1767</v>
      </c>
      <c r="D2100" s="30" t="s">
        <v>166</v>
      </c>
      <c r="E2100" s="37" t="s">
        <v>166</v>
      </c>
      <c r="F2100" s="44" t="s">
        <v>166</v>
      </c>
      <c r="G2100" s="33" t="s">
        <v>166</v>
      </c>
      <c r="H2100" s="33" t="s">
        <v>166</v>
      </c>
      <c r="I2100" s="30"/>
      <c r="J2100" s="18" t="s">
        <v>166</v>
      </c>
      <c r="K2100" s="36" t="s">
        <v>166</v>
      </c>
      <c r="L2100" s="21"/>
    </row>
    <row r="2101" spans="1:12" x14ac:dyDescent="0.25">
      <c r="A2101" s="28" t="s">
        <v>166</v>
      </c>
      <c r="B2101" s="36" t="s">
        <v>166</v>
      </c>
      <c r="C2101" s="36" t="s">
        <v>1767</v>
      </c>
      <c r="D2101" s="30" t="s">
        <v>166</v>
      </c>
      <c r="E2101" s="37" t="s">
        <v>166</v>
      </c>
      <c r="F2101" s="44" t="s">
        <v>166</v>
      </c>
      <c r="G2101" s="33" t="s">
        <v>166</v>
      </c>
      <c r="H2101" s="33" t="s">
        <v>166</v>
      </c>
      <c r="I2101" s="30"/>
      <c r="J2101" s="18" t="s">
        <v>166</v>
      </c>
      <c r="K2101" s="36" t="s">
        <v>166</v>
      </c>
      <c r="L2101" s="21"/>
    </row>
    <row r="2102" spans="1:12" x14ac:dyDescent="0.25">
      <c r="A2102" s="28" t="s">
        <v>166</v>
      </c>
      <c r="B2102" s="36" t="s">
        <v>166</v>
      </c>
      <c r="C2102" s="36" t="s">
        <v>1767</v>
      </c>
      <c r="D2102" s="30" t="s">
        <v>166</v>
      </c>
      <c r="E2102" s="37" t="s">
        <v>166</v>
      </c>
      <c r="F2102" s="44" t="s">
        <v>166</v>
      </c>
      <c r="G2102" s="33" t="s">
        <v>166</v>
      </c>
      <c r="H2102" s="33" t="s">
        <v>166</v>
      </c>
      <c r="I2102" s="30"/>
      <c r="J2102" s="18" t="s">
        <v>166</v>
      </c>
      <c r="K2102" s="36" t="s">
        <v>166</v>
      </c>
      <c r="L2102" s="21"/>
    </row>
    <row r="2103" spans="1:12" x14ac:dyDescent="0.25">
      <c r="A2103" s="28" t="s">
        <v>166</v>
      </c>
      <c r="B2103" s="36" t="s">
        <v>166</v>
      </c>
      <c r="C2103" s="36" t="s">
        <v>1767</v>
      </c>
      <c r="D2103" s="30" t="s">
        <v>166</v>
      </c>
      <c r="E2103" s="37" t="s">
        <v>166</v>
      </c>
      <c r="F2103" s="44" t="s">
        <v>166</v>
      </c>
      <c r="G2103" s="33" t="s">
        <v>166</v>
      </c>
      <c r="H2103" s="33" t="s">
        <v>166</v>
      </c>
      <c r="I2103" s="30"/>
      <c r="J2103" s="18" t="s">
        <v>166</v>
      </c>
      <c r="K2103" s="36" t="s">
        <v>166</v>
      </c>
      <c r="L2103" s="21"/>
    </row>
    <row r="2104" spans="1:12" x14ac:dyDescent="0.25">
      <c r="A2104" s="28" t="s">
        <v>166</v>
      </c>
      <c r="B2104" s="36" t="s">
        <v>166</v>
      </c>
      <c r="C2104" s="36" t="s">
        <v>1767</v>
      </c>
      <c r="D2104" s="30" t="s">
        <v>166</v>
      </c>
      <c r="E2104" s="37" t="s">
        <v>166</v>
      </c>
      <c r="F2104" s="44" t="s">
        <v>166</v>
      </c>
      <c r="G2104" s="33" t="s">
        <v>166</v>
      </c>
      <c r="H2104" s="33" t="s">
        <v>166</v>
      </c>
      <c r="I2104" s="30"/>
      <c r="J2104" s="18" t="s">
        <v>166</v>
      </c>
      <c r="K2104" s="36" t="s">
        <v>166</v>
      </c>
      <c r="L2104" s="21"/>
    </row>
    <row r="2105" spans="1:12" x14ac:dyDescent="0.25">
      <c r="A2105" s="28" t="s">
        <v>166</v>
      </c>
      <c r="B2105" s="36" t="s">
        <v>166</v>
      </c>
      <c r="C2105" s="36" t="s">
        <v>1767</v>
      </c>
      <c r="D2105" s="30" t="s">
        <v>166</v>
      </c>
      <c r="E2105" s="37" t="s">
        <v>166</v>
      </c>
      <c r="F2105" s="44" t="s">
        <v>166</v>
      </c>
      <c r="G2105" s="33" t="s">
        <v>166</v>
      </c>
      <c r="H2105" s="33" t="s">
        <v>166</v>
      </c>
      <c r="I2105" s="30"/>
      <c r="J2105" s="18" t="s">
        <v>166</v>
      </c>
      <c r="K2105" s="36" t="s">
        <v>166</v>
      </c>
      <c r="L2105" s="21"/>
    </row>
    <row r="2106" spans="1:12" x14ac:dyDescent="0.25">
      <c r="A2106" s="28" t="s">
        <v>166</v>
      </c>
      <c r="B2106" s="36" t="s">
        <v>166</v>
      </c>
      <c r="C2106" s="36" t="s">
        <v>1767</v>
      </c>
      <c r="D2106" s="30" t="s">
        <v>166</v>
      </c>
      <c r="E2106" s="37" t="s">
        <v>166</v>
      </c>
      <c r="F2106" s="44" t="s">
        <v>166</v>
      </c>
      <c r="G2106" s="33" t="s">
        <v>166</v>
      </c>
      <c r="H2106" s="33" t="s">
        <v>166</v>
      </c>
      <c r="I2106" s="30"/>
      <c r="J2106" s="18" t="s">
        <v>166</v>
      </c>
      <c r="K2106" s="36" t="s">
        <v>166</v>
      </c>
      <c r="L2106" s="21"/>
    </row>
    <row r="2107" spans="1:12" x14ac:dyDescent="0.25">
      <c r="A2107" s="28" t="s">
        <v>166</v>
      </c>
      <c r="B2107" s="36" t="s">
        <v>166</v>
      </c>
      <c r="C2107" s="36" t="s">
        <v>1767</v>
      </c>
      <c r="D2107" s="30" t="s">
        <v>166</v>
      </c>
      <c r="E2107" s="37" t="s">
        <v>166</v>
      </c>
      <c r="F2107" s="44" t="s">
        <v>166</v>
      </c>
      <c r="G2107" s="33" t="s">
        <v>166</v>
      </c>
      <c r="H2107" s="33" t="s">
        <v>166</v>
      </c>
      <c r="I2107" s="30"/>
      <c r="J2107" s="18" t="s">
        <v>166</v>
      </c>
      <c r="K2107" s="36" t="s">
        <v>166</v>
      </c>
      <c r="L2107" s="21"/>
    </row>
    <row r="2108" spans="1:12" x14ac:dyDescent="0.25">
      <c r="A2108" s="28" t="s">
        <v>166</v>
      </c>
      <c r="B2108" s="36" t="s">
        <v>166</v>
      </c>
      <c r="C2108" s="36" t="s">
        <v>1767</v>
      </c>
      <c r="D2108" s="30" t="s">
        <v>166</v>
      </c>
      <c r="E2108" s="37" t="s">
        <v>166</v>
      </c>
      <c r="F2108" s="44" t="s">
        <v>166</v>
      </c>
      <c r="G2108" s="33" t="s">
        <v>166</v>
      </c>
      <c r="H2108" s="33" t="s">
        <v>166</v>
      </c>
      <c r="I2108" s="30"/>
      <c r="J2108" s="18" t="s">
        <v>166</v>
      </c>
      <c r="K2108" s="36" t="s">
        <v>166</v>
      </c>
      <c r="L2108" s="21"/>
    </row>
    <row r="2109" spans="1:12" x14ac:dyDescent="0.25">
      <c r="A2109" s="28" t="s">
        <v>166</v>
      </c>
      <c r="B2109" s="36" t="s">
        <v>166</v>
      </c>
      <c r="C2109" s="36" t="s">
        <v>1767</v>
      </c>
      <c r="D2109" s="30" t="s">
        <v>166</v>
      </c>
      <c r="E2109" s="37" t="s">
        <v>166</v>
      </c>
      <c r="F2109" s="44" t="s">
        <v>166</v>
      </c>
      <c r="G2109" s="33" t="s">
        <v>166</v>
      </c>
      <c r="H2109" s="33" t="s">
        <v>166</v>
      </c>
      <c r="I2109" s="30"/>
      <c r="J2109" s="18" t="s">
        <v>166</v>
      </c>
      <c r="K2109" s="36" t="s">
        <v>166</v>
      </c>
      <c r="L2109" s="21"/>
    </row>
    <row r="2110" spans="1:12" x14ac:dyDescent="0.25">
      <c r="A2110" s="28" t="s">
        <v>166</v>
      </c>
      <c r="B2110" s="36" t="s">
        <v>166</v>
      </c>
      <c r="C2110" s="36" t="s">
        <v>1767</v>
      </c>
      <c r="D2110" s="30" t="s">
        <v>166</v>
      </c>
      <c r="E2110" s="37" t="s">
        <v>166</v>
      </c>
      <c r="F2110" s="44" t="s">
        <v>166</v>
      </c>
      <c r="G2110" s="33" t="s">
        <v>166</v>
      </c>
      <c r="H2110" s="33" t="s">
        <v>166</v>
      </c>
      <c r="I2110" s="30"/>
      <c r="J2110" s="18" t="s">
        <v>166</v>
      </c>
      <c r="K2110" s="36" t="s">
        <v>166</v>
      </c>
      <c r="L2110" s="21"/>
    </row>
    <row r="2111" spans="1:12" x14ac:dyDescent="0.25">
      <c r="A2111" s="28" t="s">
        <v>166</v>
      </c>
      <c r="B2111" s="36" t="s">
        <v>166</v>
      </c>
      <c r="C2111" s="36" t="s">
        <v>1767</v>
      </c>
      <c r="D2111" s="30" t="s">
        <v>166</v>
      </c>
      <c r="E2111" s="37" t="s">
        <v>166</v>
      </c>
      <c r="F2111" s="44" t="s">
        <v>166</v>
      </c>
      <c r="G2111" s="33" t="s">
        <v>166</v>
      </c>
      <c r="H2111" s="33" t="s">
        <v>166</v>
      </c>
      <c r="I2111" s="30"/>
      <c r="J2111" s="18" t="s">
        <v>166</v>
      </c>
      <c r="K2111" s="36" t="s">
        <v>166</v>
      </c>
      <c r="L2111" s="21"/>
    </row>
    <row r="2112" spans="1:12" x14ac:dyDescent="0.25">
      <c r="A2112" s="28" t="s">
        <v>166</v>
      </c>
      <c r="B2112" s="36" t="s">
        <v>166</v>
      </c>
      <c r="C2112" s="36" t="s">
        <v>1767</v>
      </c>
      <c r="D2112" s="30" t="s">
        <v>166</v>
      </c>
      <c r="E2112" s="37" t="s">
        <v>166</v>
      </c>
      <c r="F2112" s="44" t="s">
        <v>166</v>
      </c>
      <c r="G2112" s="33" t="s">
        <v>166</v>
      </c>
      <c r="H2112" s="33" t="s">
        <v>166</v>
      </c>
      <c r="I2112" s="30"/>
      <c r="J2112" s="18" t="s">
        <v>166</v>
      </c>
      <c r="K2112" s="36" t="s">
        <v>166</v>
      </c>
      <c r="L2112" s="21"/>
    </row>
    <row r="2113" spans="1:12" x14ac:dyDescent="0.25">
      <c r="A2113" s="28" t="s">
        <v>166</v>
      </c>
      <c r="B2113" s="36" t="s">
        <v>166</v>
      </c>
      <c r="C2113" s="36" t="s">
        <v>1767</v>
      </c>
      <c r="D2113" s="30" t="s">
        <v>166</v>
      </c>
      <c r="E2113" s="37" t="s">
        <v>166</v>
      </c>
      <c r="F2113" s="44" t="s">
        <v>166</v>
      </c>
      <c r="G2113" s="33" t="s">
        <v>166</v>
      </c>
      <c r="H2113" s="33" t="s">
        <v>166</v>
      </c>
      <c r="I2113" s="30"/>
      <c r="J2113" s="18" t="s">
        <v>166</v>
      </c>
      <c r="K2113" s="36" t="s">
        <v>166</v>
      </c>
      <c r="L2113" s="21"/>
    </row>
    <row r="2114" spans="1:12" x14ac:dyDescent="0.25">
      <c r="A2114" s="28" t="s">
        <v>166</v>
      </c>
      <c r="B2114" s="36" t="s">
        <v>166</v>
      </c>
      <c r="C2114" s="36" t="s">
        <v>1767</v>
      </c>
      <c r="D2114" s="30" t="s">
        <v>166</v>
      </c>
      <c r="E2114" s="37" t="s">
        <v>166</v>
      </c>
      <c r="F2114" s="44" t="s">
        <v>166</v>
      </c>
      <c r="G2114" s="33" t="s">
        <v>166</v>
      </c>
      <c r="H2114" s="33" t="s">
        <v>166</v>
      </c>
      <c r="I2114" s="30"/>
      <c r="J2114" s="18" t="s">
        <v>166</v>
      </c>
      <c r="K2114" s="36" t="s">
        <v>166</v>
      </c>
      <c r="L2114" s="21"/>
    </row>
    <row r="2115" spans="1:12" x14ac:dyDescent="0.25">
      <c r="A2115" s="28" t="s">
        <v>166</v>
      </c>
      <c r="B2115" s="36" t="s">
        <v>166</v>
      </c>
      <c r="C2115" s="36" t="s">
        <v>1767</v>
      </c>
      <c r="D2115" s="30" t="s">
        <v>166</v>
      </c>
      <c r="E2115" s="37" t="s">
        <v>166</v>
      </c>
      <c r="F2115" s="44" t="s">
        <v>166</v>
      </c>
      <c r="G2115" s="33" t="s">
        <v>166</v>
      </c>
      <c r="H2115" s="33" t="s">
        <v>166</v>
      </c>
      <c r="I2115" s="30"/>
      <c r="J2115" s="18" t="s">
        <v>166</v>
      </c>
      <c r="K2115" s="36" t="s">
        <v>166</v>
      </c>
      <c r="L2115" s="21"/>
    </row>
    <row r="2116" spans="1:12" x14ac:dyDescent="0.25">
      <c r="A2116" s="28" t="s">
        <v>166</v>
      </c>
      <c r="B2116" s="36" t="s">
        <v>166</v>
      </c>
      <c r="C2116" s="36" t="s">
        <v>1767</v>
      </c>
      <c r="D2116" s="30" t="s">
        <v>166</v>
      </c>
      <c r="E2116" s="37" t="s">
        <v>166</v>
      </c>
      <c r="F2116" s="44" t="s">
        <v>166</v>
      </c>
      <c r="G2116" s="33" t="s">
        <v>166</v>
      </c>
      <c r="H2116" s="33" t="s">
        <v>166</v>
      </c>
      <c r="I2116" s="30"/>
      <c r="J2116" s="18" t="s">
        <v>166</v>
      </c>
      <c r="K2116" s="36" t="s">
        <v>166</v>
      </c>
      <c r="L2116" s="21"/>
    </row>
    <row r="2117" spans="1:12" x14ac:dyDescent="0.25">
      <c r="A2117" s="28" t="s">
        <v>166</v>
      </c>
      <c r="B2117" s="36" t="s">
        <v>166</v>
      </c>
      <c r="C2117" s="36" t="s">
        <v>1767</v>
      </c>
      <c r="D2117" s="30" t="s">
        <v>166</v>
      </c>
      <c r="E2117" s="37" t="s">
        <v>166</v>
      </c>
      <c r="F2117" s="44" t="s">
        <v>166</v>
      </c>
      <c r="G2117" s="33" t="s">
        <v>166</v>
      </c>
      <c r="H2117" s="33" t="s">
        <v>166</v>
      </c>
      <c r="I2117" s="30"/>
      <c r="J2117" s="18" t="s">
        <v>166</v>
      </c>
      <c r="K2117" s="36" t="s">
        <v>166</v>
      </c>
      <c r="L2117" s="21"/>
    </row>
    <row r="2118" spans="1:12" x14ac:dyDescent="0.25">
      <c r="A2118" s="28" t="s">
        <v>166</v>
      </c>
      <c r="B2118" s="36" t="s">
        <v>166</v>
      </c>
      <c r="C2118" s="36" t="s">
        <v>1767</v>
      </c>
      <c r="D2118" s="30" t="s">
        <v>166</v>
      </c>
      <c r="E2118" s="37" t="s">
        <v>166</v>
      </c>
      <c r="F2118" s="44" t="s">
        <v>166</v>
      </c>
      <c r="G2118" s="33" t="s">
        <v>166</v>
      </c>
      <c r="H2118" s="33" t="s">
        <v>166</v>
      </c>
      <c r="I2118" s="30"/>
      <c r="J2118" s="18" t="s">
        <v>166</v>
      </c>
      <c r="K2118" s="36" t="s">
        <v>166</v>
      </c>
      <c r="L2118" s="21"/>
    </row>
    <row r="2119" spans="1:12" x14ac:dyDescent="0.25">
      <c r="A2119" s="28" t="s">
        <v>166</v>
      </c>
      <c r="B2119" s="36" t="s">
        <v>166</v>
      </c>
      <c r="C2119" s="36" t="s">
        <v>1767</v>
      </c>
      <c r="D2119" s="30" t="s">
        <v>166</v>
      </c>
      <c r="E2119" s="37" t="s">
        <v>166</v>
      </c>
      <c r="F2119" s="44" t="s">
        <v>166</v>
      </c>
      <c r="G2119" s="33" t="s">
        <v>166</v>
      </c>
      <c r="H2119" s="33" t="s">
        <v>166</v>
      </c>
      <c r="I2119" s="30"/>
      <c r="J2119" s="18" t="s">
        <v>166</v>
      </c>
      <c r="K2119" s="36" t="s">
        <v>166</v>
      </c>
      <c r="L2119" s="21"/>
    </row>
    <row r="2120" spans="1:12" x14ac:dyDescent="0.25">
      <c r="A2120" s="28" t="s">
        <v>166</v>
      </c>
      <c r="B2120" s="36" t="s">
        <v>166</v>
      </c>
      <c r="C2120" s="36" t="s">
        <v>1767</v>
      </c>
      <c r="D2120" s="30" t="s">
        <v>166</v>
      </c>
      <c r="E2120" s="37" t="s">
        <v>166</v>
      </c>
      <c r="F2120" s="44" t="s">
        <v>166</v>
      </c>
      <c r="G2120" s="33" t="s">
        <v>166</v>
      </c>
      <c r="H2120" s="33" t="s">
        <v>166</v>
      </c>
      <c r="I2120" s="30"/>
      <c r="J2120" s="18" t="s">
        <v>166</v>
      </c>
      <c r="K2120" s="36" t="s">
        <v>166</v>
      </c>
      <c r="L2120" s="21"/>
    </row>
    <row r="2121" spans="1:12" x14ac:dyDescent="0.25">
      <c r="A2121" s="28" t="s">
        <v>166</v>
      </c>
      <c r="B2121" s="36" t="s">
        <v>166</v>
      </c>
      <c r="C2121" s="36" t="s">
        <v>1767</v>
      </c>
      <c r="D2121" s="30" t="s">
        <v>166</v>
      </c>
      <c r="E2121" s="37" t="s">
        <v>166</v>
      </c>
      <c r="F2121" s="44" t="s">
        <v>166</v>
      </c>
      <c r="G2121" s="33" t="s">
        <v>166</v>
      </c>
      <c r="H2121" s="33" t="s">
        <v>166</v>
      </c>
      <c r="I2121" s="30"/>
      <c r="J2121" s="18" t="s">
        <v>166</v>
      </c>
      <c r="K2121" s="36" t="s">
        <v>166</v>
      </c>
      <c r="L2121" s="21"/>
    </row>
    <row r="2122" spans="1:12" x14ac:dyDescent="0.25">
      <c r="A2122" s="28" t="s">
        <v>166</v>
      </c>
      <c r="B2122" s="36" t="s">
        <v>166</v>
      </c>
      <c r="C2122" s="36" t="s">
        <v>1767</v>
      </c>
      <c r="D2122" s="30" t="s">
        <v>166</v>
      </c>
      <c r="E2122" s="37" t="s">
        <v>166</v>
      </c>
      <c r="F2122" s="44" t="s">
        <v>166</v>
      </c>
      <c r="G2122" s="33" t="s">
        <v>166</v>
      </c>
      <c r="H2122" s="33" t="s">
        <v>166</v>
      </c>
      <c r="I2122" s="30"/>
      <c r="J2122" s="18" t="s">
        <v>166</v>
      </c>
      <c r="K2122" s="36" t="s">
        <v>166</v>
      </c>
      <c r="L2122" s="21"/>
    </row>
    <row r="2123" spans="1:12" x14ac:dyDescent="0.25">
      <c r="A2123" s="28" t="s">
        <v>166</v>
      </c>
      <c r="B2123" s="36" t="s">
        <v>166</v>
      </c>
      <c r="C2123" s="36" t="s">
        <v>1767</v>
      </c>
      <c r="D2123" s="30" t="s">
        <v>166</v>
      </c>
      <c r="E2123" s="37" t="s">
        <v>166</v>
      </c>
      <c r="F2123" s="44" t="s">
        <v>166</v>
      </c>
      <c r="G2123" s="33" t="s">
        <v>166</v>
      </c>
      <c r="H2123" s="33" t="s">
        <v>166</v>
      </c>
      <c r="I2123" s="30"/>
      <c r="J2123" s="18" t="s">
        <v>166</v>
      </c>
      <c r="K2123" s="36" t="s">
        <v>166</v>
      </c>
      <c r="L2123" s="21"/>
    </row>
    <row r="2124" spans="1:12" x14ac:dyDescent="0.25">
      <c r="A2124" s="28" t="s">
        <v>166</v>
      </c>
      <c r="B2124" s="36" t="s">
        <v>166</v>
      </c>
      <c r="C2124" s="36" t="s">
        <v>1767</v>
      </c>
      <c r="D2124" s="30" t="s">
        <v>166</v>
      </c>
      <c r="E2124" s="37" t="s">
        <v>166</v>
      </c>
      <c r="F2124" s="44" t="s">
        <v>166</v>
      </c>
      <c r="G2124" s="33" t="s">
        <v>166</v>
      </c>
      <c r="H2124" s="33" t="s">
        <v>166</v>
      </c>
      <c r="I2124" s="30"/>
      <c r="J2124" s="18" t="s">
        <v>166</v>
      </c>
      <c r="K2124" s="36" t="s">
        <v>166</v>
      </c>
      <c r="L2124" s="21"/>
    </row>
    <row r="2125" spans="1:12" x14ac:dyDescent="0.25">
      <c r="A2125" s="28" t="s">
        <v>166</v>
      </c>
      <c r="B2125" s="36" t="s">
        <v>166</v>
      </c>
      <c r="C2125" s="36" t="s">
        <v>1767</v>
      </c>
      <c r="D2125" s="30" t="s">
        <v>166</v>
      </c>
      <c r="E2125" s="37" t="s">
        <v>166</v>
      </c>
      <c r="F2125" s="44" t="s">
        <v>166</v>
      </c>
      <c r="G2125" s="33" t="s">
        <v>166</v>
      </c>
      <c r="H2125" s="33" t="s">
        <v>166</v>
      </c>
      <c r="I2125" s="30"/>
      <c r="J2125" s="18" t="s">
        <v>166</v>
      </c>
      <c r="K2125" s="36" t="s">
        <v>166</v>
      </c>
      <c r="L2125" s="21"/>
    </row>
    <row r="2126" spans="1:12" x14ac:dyDescent="0.25">
      <c r="A2126" s="28" t="s">
        <v>166</v>
      </c>
      <c r="B2126" s="36" t="s">
        <v>166</v>
      </c>
      <c r="C2126" s="36" t="s">
        <v>1767</v>
      </c>
      <c r="D2126" s="30" t="s">
        <v>166</v>
      </c>
      <c r="E2126" s="37" t="s">
        <v>166</v>
      </c>
      <c r="F2126" s="44" t="s">
        <v>166</v>
      </c>
      <c r="G2126" s="33" t="s">
        <v>166</v>
      </c>
      <c r="H2126" s="33" t="s">
        <v>166</v>
      </c>
      <c r="I2126" s="30"/>
      <c r="J2126" s="18" t="s">
        <v>166</v>
      </c>
      <c r="K2126" s="36" t="s">
        <v>166</v>
      </c>
      <c r="L2126" s="21"/>
    </row>
    <row r="2127" spans="1:12" x14ac:dyDescent="0.25">
      <c r="A2127" s="28" t="s">
        <v>166</v>
      </c>
      <c r="B2127" s="36" t="s">
        <v>166</v>
      </c>
      <c r="C2127" s="36" t="s">
        <v>1767</v>
      </c>
      <c r="D2127" s="30" t="s">
        <v>166</v>
      </c>
      <c r="E2127" s="37" t="s">
        <v>166</v>
      </c>
      <c r="F2127" s="44" t="s">
        <v>166</v>
      </c>
      <c r="G2127" s="33" t="s">
        <v>166</v>
      </c>
      <c r="H2127" s="33" t="s">
        <v>166</v>
      </c>
      <c r="I2127" s="30"/>
      <c r="J2127" s="18" t="s">
        <v>166</v>
      </c>
      <c r="K2127" s="36" t="s">
        <v>166</v>
      </c>
      <c r="L2127" s="21"/>
    </row>
    <row r="2128" spans="1:12" x14ac:dyDescent="0.25">
      <c r="A2128" s="28" t="s">
        <v>166</v>
      </c>
      <c r="B2128" s="36" t="s">
        <v>166</v>
      </c>
      <c r="C2128" s="36" t="s">
        <v>1767</v>
      </c>
      <c r="D2128" s="30" t="s">
        <v>166</v>
      </c>
      <c r="E2128" s="37" t="s">
        <v>166</v>
      </c>
      <c r="F2128" s="44" t="s">
        <v>166</v>
      </c>
      <c r="G2128" s="33" t="s">
        <v>166</v>
      </c>
      <c r="H2128" s="33" t="s">
        <v>166</v>
      </c>
      <c r="I2128" s="30"/>
      <c r="J2128" s="18" t="s">
        <v>166</v>
      </c>
      <c r="K2128" s="36" t="s">
        <v>166</v>
      </c>
      <c r="L2128" s="21"/>
    </row>
    <row r="2129" spans="1:12" x14ac:dyDescent="0.25">
      <c r="A2129" s="28" t="s">
        <v>166</v>
      </c>
      <c r="B2129" s="36" t="s">
        <v>166</v>
      </c>
      <c r="C2129" s="36" t="s">
        <v>1767</v>
      </c>
      <c r="D2129" s="30" t="s">
        <v>166</v>
      </c>
      <c r="E2129" s="37" t="s">
        <v>166</v>
      </c>
      <c r="F2129" s="44" t="s">
        <v>166</v>
      </c>
      <c r="G2129" s="33" t="s">
        <v>166</v>
      </c>
      <c r="H2129" s="33" t="s">
        <v>166</v>
      </c>
      <c r="I2129" s="30"/>
      <c r="J2129" s="18" t="s">
        <v>166</v>
      </c>
      <c r="K2129" s="36" t="s">
        <v>166</v>
      </c>
      <c r="L2129" s="21"/>
    </row>
    <row r="2130" spans="1:12" x14ac:dyDescent="0.25">
      <c r="A2130" s="28" t="s">
        <v>166</v>
      </c>
      <c r="B2130" s="36" t="s">
        <v>166</v>
      </c>
      <c r="C2130" s="36" t="s">
        <v>1767</v>
      </c>
      <c r="D2130" s="30" t="s">
        <v>166</v>
      </c>
      <c r="E2130" s="37" t="s">
        <v>166</v>
      </c>
      <c r="F2130" s="44" t="s">
        <v>166</v>
      </c>
      <c r="G2130" s="33" t="s">
        <v>166</v>
      </c>
      <c r="H2130" s="33" t="s">
        <v>166</v>
      </c>
      <c r="I2130" s="30"/>
      <c r="J2130" s="18" t="s">
        <v>166</v>
      </c>
      <c r="K2130" s="36" t="s">
        <v>166</v>
      </c>
      <c r="L2130" s="21"/>
    </row>
    <row r="2131" spans="1:12" x14ac:dyDescent="0.25">
      <c r="A2131" s="28" t="s">
        <v>166</v>
      </c>
      <c r="B2131" s="36" t="s">
        <v>166</v>
      </c>
      <c r="C2131" s="36" t="s">
        <v>1767</v>
      </c>
      <c r="D2131" s="30" t="s">
        <v>166</v>
      </c>
      <c r="E2131" s="37" t="s">
        <v>166</v>
      </c>
      <c r="F2131" s="44" t="s">
        <v>166</v>
      </c>
      <c r="G2131" s="33" t="s">
        <v>166</v>
      </c>
      <c r="H2131" s="33" t="s">
        <v>166</v>
      </c>
      <c r="I2131" s="30"/>
      <c r="J2131" s="18" t="s">
        <v>166</v>
      </c>
      <c r="K2131" s="36" t="s">
        <v>166</v>
      </c>
      <c r="L2131" s="21"/>
    </row>
    <row r="2132" spans="1:12" x14ac:dyDescent="0.25">
      <c r="A2132" s="28" t="s">
        <v>166</v>
      </c>
      <c r="B2132" s="36" t="s">
        <v>166</v>
      </c>
      <c r="C2132" s="36" t="s">
        <v>1767</v>
      </c>
      <c r="D2132" s="30" t="s">
        <v>166</v>
      </c>
      <c r="E2132" s="37" t="s">
        <v>166</v>
      </c>
      <c r="F2132" s="44" t="s">
        <v>166</v>
      </c>
      <c r="G2132" s="33" t="s">
        <v>166</v>
      </c>
      <c r="H2132" s="33" t="s">
        <v>166</v>
      </c>
      <c r="I2132" s="30"/>
      <c r="J2132" s="18" t="s">
        <v>166</v>
      </c>
      <c r="K2132" s="36" t="s">
        <v>166</v>
      </c>
      <c r="L2132" s="21"/>
    </row>
    <row r="2133" spans="1:12" x14ac:dyDescent="0.25">
      <c r="A2133" s="28" t="s">
        <v>166</v>
      </c>
      <c r="B2133" s="36" t="s">
        <v>166</v>
      </c>
      <c r="C2133" s="36" t="s">
        <v>1767</v>
      </c>
      <c r="D2133" s="30" t="s">
        <v>166</v>
      </c>
      <c r="E2133" s="37" t="s">
        <v>166</v>
      </c>
      <c r="F2133" s="44" t="s">
        <v>166</v>
      </c>
      <c r="G2133" s="33" t="s">
        <v>166</v>
      </c>
      <c r="H2133" s="33" t="s">
        <v>166</v>
      </c>
      <c r="I2133" s="30"/>
      <c r="J2133" s="18" t="s">
        <v>166</v>
      </c>
      <c r="K2133" s="36" t="s">
        <v>166</v>
      </c>
      <c r="L2133" s="21"/>
    </row>
    <row r="2134" spans="1:12" x14ac:dyDescent="0.25">
      <c r="A2134" s="28" t="s">
        <v>166</v>
      </c>
      <c r="B2134" s="36" t="s">
        <v>166</v>
      </c>
      <c r="C2134" s="36" t="s">
        <v>1767</v>
      </c>
      <c r="D2134" s="30" t="s">
        <v>166</v>
      </c>
      <c r="E2134" s="37" t="s">
        <v>166</v>
      </c>
      <c r="F2134" s="44" t="s">
        <v>166</v>
      </c>
      <c r="G2134" s="33" t="s">
        <v>166</v>
      </c>
      <c r="H2134" s="33" t="s">
        <v>166</v>
      </c>
      <c r="I2134" s="30"/>
      <c r="J2134" s="18" t="s">
        <v>166</v>
      </c>
      <c r="K2134" s="36" t="s">
        <v>166</v>
      </c>
      <c r="L2134" s="21"/>
    </row>
    <row r="2135" spans="1:12" x14ac:dyDescent="0.25">
      <c r="A2135" s="28" t="s">
        <v>166</v>
      </c>
      <c r="B2135" s="36" t="s">
        <v>166</v>
      </c>
      <c r="C2135" s="36" t="s">
        <v>1767</v>
      </c>
      <c r="D2135" s="30" t="s">
        <v>166</v>
      </c>
      <c r="E2135" s="37" t="s">
        <v>166</v>
      </c>
      <c r="F2135" s="44" t="s">
        <v>166</v>
      </c>
      <c r="G2135" s="33" t="s">
        <v>166</v>
      </c>
      <c r="H2135" s="33" t="s">
        <v>166</v>
      </c>
      <c r="I2135" s="30"/>
      <c r="J2135" s="18" t="s">
        <v>166</v>
      </c>
      <c r="K2135" s="36" t="s">
        <v>166</v>
      </c>
      <c r="L2135" s="21"/>
    </row>
    <row r="2136" spans="1:12" x14ac:dyDescent="0.25">
      <c r="A2136" s="28" t="s">
        <v>166</v>
      </c>
      <c r="B2136" s="36" t="s">
        <v>166</v>
      </c>
      <c r="C2136" s="36" t="s">
        <v>1767</v>
      </c>
      <c r="D2136" s="30" t="s">
        <v>166</v>
      </c>
      <c r="E2136" s="37" t="s">
        <v>166</v>
      </c>
      <c r="F2136" s="44" t="s">
        <v>166</v>
      </c>
      <c r="G2136" s="33" t="s">
        <v>166</v>
      </c>
      <c r="H2136" s="33" t="s">
        <v>166</v>
      </c>
      <c r="I2136" s="30"/>
      <c r="J2136" s="18" t="s">
        <v>166</v>
      </c>
      <c r="K2136" s="36" t="s">
        <v>166</v>
      </c>
      <c r="L2136" s="21"/>
    </row>
    <row r="2137" spans="1:12" x14ac:dyDescent="0.25">
      <c r="A2137" s="28" t="s">
        <v>166</v>
      </c>
      <c r="B2137" s="36" t="s">
        <v>166</v>
      </c>
      <c r="C2137" s="36" t="s">
        <v>1767</v>
      </c>
      <c r="D2137" s="30" t="s">
        <v>166</v>
      </c>
      <c r="E2137" s="37" t="s">
        <v>166</v>
      </c>
      <c r="F2137" s="44" t="s">
        <v>166</v>
      </c>
      <c r="G2137" s="33" t="s">
        <v>166</v>
      </c>
      <c r="H2137" s="33" t="s">
        <v>166</v>
      </c>
      <c r="I2137" s="30"/>
      <c r="J2137" s="18" t="s">
        <v>166</v>
      </c>
      <c r="K2137" s="36" t="s">
        <v>166</v>
      </c>
      <c r="L2137" s="21"/>
    </row>
    <row r="2138" spans="1:12" x14ac:dyDescent="0.25">
      <c r="A2138" s="28" t="s">
        <v>166</v>
      </c>
      <c r="B2138" s="36" t="s">
        <v>166</v>
      </c>
      <c r="C2138" s="36" t="s">
        <v>1767</v>
      </c>
      <c r="D2138" s="30" t="s">
        <v>166</v>
      </c>
      <c r="E2138" s="37" t="s">
        <v>166</v>
      </c>
      <c r="F2138" s="44" t="s">
        <v>166</v>
      </c>
      <c r="G2138" s="33" t="s">
        <v>166</v>
      </c>
      <c r="H2138" s="33" t="s">
        <v>166</v>
      </c>
      <c r="I2138" s="30"/>
      <c r="J2138" s="18" t="s">
        <v>166</v>
      </c>
      <c r="K2138" s="36" t="s">
        <v>166</v>
      </c>
      <c r="L2138" s="21"/>
    </row>
    <row r="2139" spans="1:12" x14ac:dyDescent="0.25">
      <c r="A2139" s="28" t="s">
        <v>166</v>
      </c>
      <c r="B2139" s="36" t="s">
        <v>166</v>
      </c>
      <c r="C2139" s="36" t="s">
        <v>1767</v>
      </c>
      <c r="D2139" s="30" t="s">
        <v>166</v>
      </c>
      <c r="E2139" s="37" t="s">
        <v>166</v>
      </c>
      <c r="F2139" s="44" t="s">
        <v>166</v>
      </c>
      <c r="G2139" s="33" t="s">
        <v>166</v>
      </c>
      <c r="H2139" s="33" t="s">
        <v>166</v>
      </c>
      <c r="I2139" s="30"/>
      <c r="J2139" s="18" t="s">
        <v>166</v>
      </c>
      <c r="K2139" s="36" t="s">
        <v>166</v>
      </c>
      <c r="L2139" s="21"/>
    </row>
    <row r="2140" spans="1:12" x14ac:dyDescent="0.25">
      <c r="A2140" s="28" t="s">
        <v>166</v>
      </c>
      <c r="B2140" s="36" t="s">
        <v>166</v>
      </c>
      <c r="C2140" s="36" t="s">
        <v>1767</v>
      </c>
      <c r="D2140" s="30" t="s">
        <v>166</v>
      </c>
      <c r="E2140" s="37" t="s">
        <v>166</v>
      </c>
      <c r="F2140" s="44" t="s">
        <v>166</v>
      </c>
      <c r="G2140" s="33" t="s">
        <v>166</v>
      </c>
      <c r="H2140" s="33" t="s">
        <v>166</v>
      </c>
      <c r="I2140" s="30"/>
      <c r="J2140" s="18" t="s">
        <v>166</v>
      </c>
      <c r="K2140" s="36" t="s">
        <v>166</v>
      </c>
      <c r="L2140" s="21"/>
    </row>
    <row r="2141" spans="1:12" x14ac:dyDescent="0.25">
      <c r="A2141" s="28" t="s">
        <v>166</v>
      </c>
      <c r="B2141" s="36" t="s">
        <v>166</v>
      </c>
      <c r="C2141" s="36" t="s">
        <v>1767</v>
      </c>
      <c r="D2141" s="30" t="s">
        <v>166</v>
      </c>
      <c r="E2141" s="37" t="s">
        <v>166</v>
      </c>
      <c r="F2141" s="44" t="s">
        <v>166</v>
      </c>
      <c r="G2141" s="33" t="s">
        <v>166</v>
      </c>
      <c r="H2141" s="33" t="s">
        <v>166</v>
      </c>
      <c r="I2141" s="30"/>
      <c r="J2141" s="18" t="s">
        <v>166</v>
      </c>
      <c r="K2141" s="36" t="s">
        <v>166</v>
      </c>
      <c r="L2141" s="21"/>
    </row>
    <row r="2142" spans="1:12" x14ac:dyDescent="0.25">
      <c r="A2142" s="28" t="s">
        <v>166</v>
      </c>
      <c r="B2142" s="36" t="s">
        <v>166</v>
      </c>
      <c r="C2142" s="36" t="s">
        <v>1767</v>
      </c>
      <c r="D2142" s="30" t="s">
        <v>166</v>
      </c>
      <c r="E2142" s="37" t="s">
        <v>166</v>
      </c>
      <c r="F2142" s="44" t="s">
        <v>166</v>
      </c>
      <c r="G2142" s="33" t="s">
        <v>166</v>
      </c>
      <c r="H2142" s="33" t="s">
        <v>166</v>
      </c>
      <c r="I2142" s="30"/>
      <c r="J2142" s="18" t="s">
        <v>166</v>
      </c>
      <c r="K2142" s="36" t="s">
        <v>166</v>
      </c>
      <c r="L2142" s="21"/>
    </row>
    <row r="2143" spans="1:12" x14ac:dyDescent="0.25">
      <c r="A2143" s="28" t="s">
        <v>166</v>
      </c>
      <c r="B2143" s="36" t="s">
        <v>166</v>
      </c>
      <c r="C2143" s="36" t="s">
        <v>1767</v>
      </c>
      <c r="D2143" s="30" t="s">
        <v>166</v>
      </c>
      <c r="E2143" s="37" t="s">
        <v>166</v>
      </c>
      <c r="F2143" s="44" t="s">
        <v>166</v>
      </c>
      <c r="G2143" s="33" t="s">
        <v>166</v>
      </c>
      <c r="H2143" s="33" t="s">
        <v>166</v>
      </c>
      <c r="I2143" s="30"/>
      <c r="J2143" s="18" t="s">
        <v>166</v>
      </c>
      <c r="K2143" s="36" t="s">
        <v>166</v>
      </c>
      <c r="L2143" s="21"/>
    </row>
    <row r="2144" spans="1:12" x14ac:dyDescent="0.25">
      <c r="A2144" s="28" t="s">
        <v>166</v>
      </c>
      <c r="B2144" s="36" t="s">
        <v>166</v>
      </c>
      <c r="C2144" s="36" t="s">
        <v>1767</v>
      </c>
      <c r="D2144" s="30" t="s">
        <v>166</v>
      </c>
      <c r="E2144" s="37" t="s">
        <v>166</v>
      </c>
      <c r="F2144" s="44" t="s">
        <v>166</v>
      </c>
      <c r="G2144" s="33" t="s">
        <v>166</v>
      </c>
      <c r="H2144" s="33" t="s">
        <v>166</v>
      </c>
      <c r="I2144" s="30"/>
      <c r="J2144" s="18" t="s">
        <v>166</v>
      </c>
      <c r="K2144" s="36" t="s">
        <v>166</v>
      </c>
      <c r="L2144" s="21"/>
    </row>
    <row r="2145" spans="1:12" x14ac:dyDescent="0.25">
      <c r="A2145" s="28" t="s">
        <v>166</v>
      </c>
      <c r="B2145" s="36" t="s">
        <v>166</v>
      </c>
      <c r="C2145" s="36" t="s">
        <v>1767</v>
      </c>
      <c r="D2145" s="30" t="s">
        <v>166</v>
      </c>
      <c r="E2145" s="37" t="s">
        <v>166</v>
      </c>
      <c r="F2145" s="44" t="s">
        <v>166</v>
      </c>
      <c r="G2145" s="33" t="s">
        <v>166</v>
      </c>
      <c r="H2145" s="33" t="s">
        <v>166</v>
      </c>
      <c r="I2145" s="30"/>
      <c r="J2145" s="18" t="s">
        <v>166</v>
      </c>
      <c r="K2145" s="36" t="s">
        <v>166</v>
      </c>
      <c r="L2145" s="21"/>
    </row>
    <row r="2146" spans="1:12" x14ac:dyDescent="0.25">
      <c r="A2146" s="28" t="s">
        <v>166</v>
      </c>
      <c r="B2146" s="36" t="s">
        <v>166</v>
      </c>
      <c r="C2146" s="36" t="s">
        <v>1767</v>
      </c>
      <c r="D2146" s="30" t="s">
        <v>166</v>
      </c>
      <c r="E2146" s="37" t="s">
        <v>166</v>
      </c>
      <c r="F2146" s="44" t="s">
        <v>166</v>
      </c>
      <c r="G2146" s="33" t="s">
        <v>166</v>
      </c>
      <c r="H2146" s="33" t="s">
        <v>166</v>
      </c>
      <c r="I2146" s="30"/>
      <c r="J2146" s="18" t="s">
        <v>166</v>
      </c>
      <c r="K2146" s="36" t="s">
        <v>166</v>
      </c>
      <c r="L2146" s="21"/>
    </row>
    <row r="2147" spans="1:12" x14ac:dyDescent="0.25">
      <c r="A2147" s="28" t="s">
        <v>166</v>
      </c>
      <c r="B2147" s="36" t="s">
        <v>166</v>
      </c>
      <c r="C2147" s="36" t="s">
        <v>1767</v>
      </c>
      <c r="D2147" s="30" t="s">
        <v>166</v>
      </c>
      <c r="E2147" s="37" t="s">
        <v>166</v>
      </c>
      <c r="F2147" s="44" t="s">
        <v>166</v>
      </c>
      <c r="G2147" s="33" t="s">
        <v>166</v>
      </c>
      <c r="H2147" s="33" t="s">
        <v>166</v>
      </c>
      <c r="I2147" s="30"/>
      <c r="J2147" s="18" t="s">
        <v>166</v>
      </c>
      <c r="K2147" s="36" t="s">
        <v>166</v>
      </c>
      <c r="L2147" s="21"/>
    </row>
    <row r="2148" spans="1:12" x14ac:dyDescent="0.25">
      <c r="A2148" s="28" t="s">
        <v>166</v>
      </c>
      <c r="B2148" s="36" t="s">
        <v>166</v>
      </c>
      <c r="C2148" s="36" t="s">
        <v>1767</v>
      </c>
      <c r="D2148" s="30" t="s">
        <v>166</v>
      </c>
      <c r="E2148" s="37" t="s">
        <v>166</v>
      </c>
      <c r="F2148" s="44" t="s">
        <v>166</v>
      </c>
      <c r="G2148" s="33" t="s">
        <v>166</v>
      </c>
      <c r="H2148" s="33" t="s">
        <v>166</v>
      </c>
      <c r="I2148" s="30"/>
      <c r="J2148" s="18" t="s">
        <v>166</v>
      </c>
      <c r="K2148" s="36" t="s">
        <v>166</v>
      </c>
      <c r="L2148" s="21"/>
    </row>
    <row r="2149" spans="1:12" x14ac:dyDescent="0.25">
      <c r="A2149" s="28" t="s">
        <v>166</v>
      </c>
      <c r="B2149" s="36" t="s">
        <v>166</v>
      </c>
      <c r="C2149" s="36" t="s">
        <v>1767</v>
      </c>
      <c r="D2149" s="30" t="s">
        <v>166</v>
      </c>
      <c r="E2149" s="37" t="s">
        <v>166</v>
      </c>
      <c r="F2149" s="44" t="s">
        <v>166</v>
      </c>
      <c r="G2149" s="33" t="s">
        <v>166</v>
      </c>
      <c r="H2149" s="33" t="s">
        <v>166</v>
      </c>
      <c r="I2149" s="30"/>
      <c r="J2149" s="18" t="s">
        <v>166</v>
      </c>
      <c r="K2149" s="36" t="s">
        <v>166</v>
      </c>
      <c r="L2149" s="21"/>
    </row>
    <row r="2150" spans="1:12" x14ac:dyDescent="0.25">
      <c r="A2150" s="28" t="s">
        <v>166</v>
      </c>
      <c r="B2150" s="36" t="s">
        <v>166</v>
      </c>
      <c r="C2150" s="36" t="s">
        <v>1767</v>
      </c>
      <c r="D2150" s="30" t="s">
        <v>166</v>
      </c>
      <c r="E2150" s="37" t="s">
        <v>166</v>
      </c>
      <c r="F2150" s="44" t="s">
        <v>166</v>
      </c>
      <c r="G2150" s="33" t="s">
        <v>166</v>
      </c>
      <c r="H2150" s="33" t="s">
        <v>166</v>
      </c>
      <c r="I2150" s="30"/>
      <c r="J2150" s="18" t="s">
        <v>166</v>
      </c>
      <c r="K2150" s="36" t="s">
        <v>166</v>
      </c>
      <c r="L2150" s="21"/>
    </row>
    <row r="2151" spans="1:12" x14ac:dyDescent="0.25">
      <c r="A2151" s="28" t="s">
        <v>166</v>
      </c>
      <c r="B2151" s="36" t="s">
        <v>166</v>
      </c>
      <c r="C2151" s="36" t="s">
        <v>1767</v>
      </c>
      <c r="D2151" s="30" t="s">
        <v>166</v>
      </c>
      <c r="E2151" s="37" t="s">
        <v>166</v>
      </c>
      <c r="F2151" s="44" t="s">
        <v>166</v>
      </c>
      <c r="G2151" s="33" t="s">
        <v>166</v>
      </c>
      <c r="H2151" s="33" t="s">
        <v>166</v>
      </c>
      <c r="I2151" s="30"/>
      <c r="J2151" s="18" t="s">
        <v>166</v>
      </c>
      <c r="K2151" s="36" t="s">
        <v>166</v>
      </c>
      <c r="L2151" s="21"/>
    </row>
    <row r="2152" spans="1:12" x14ac:dyDescent="0.25">
      <c r="A2152" s="28" t="s">
        <v>166</v>
      </c>
      <c r="B2152" s="36" t="s">
        <v>166</v>
      </c>
      <c r="C2152" s="36" t="s">
        <v>1767</v>
      </c>
      <c r="D2152" s="30" t="s">
        <v>166</v>
      </c>
      <c r="E2152" s="37" t="s">
        <v>166</v>
      </c>
      <c r="F2152" s="44" t="s">
        <v>166</v>
      </c>
      <c r="G2152" s="33" t="s">
        <v>166</v>
      </c>
      <c r="H2152" s="33" t="s">
        <v>166</v>
      </c>
      <c r="I2152" s="30"/>
      <c r="J2152" s="18" t="s">
        <v>166</v>
      </c>
      <c r="K2152" s="36" t="s">
        <v>166</v>
      </c>
      <c r="L2152" s="21"/>
    </row>
    <row r="2153" spans="1:12" x14ac:dyDescent="0.25">
      <c r="A2153" s="28" t="s">
        <v>166</v>
      </c>
      <c r="B2153" s="36" t="s">
        <v>166</v>
      </c>
      <c r="C2153" s="36" t="s">
        <v>1767</v>
      </c>
      <c r="D2153" s="30" t="s">
        <v>166</v>
      </c>
      <c r="E2153" s="37" t="s">
        <v>166</v>
      </c>
      <c r="F2153" s="44" t="s">
        <v>166</v>
      </c>
      <c r="G2153" s="33" t="s">
        <v>166</v>
      </c>
      <c r="H2153" s="33" t="s">
        <v>166</v>
      </c>
      <c r="I2153" s="30"/>
      <c r="J2153" s="18" t="s">
        <v>166</v>
      </c>
      <c r="K2153" s="36" t="s">
        <v>166</v>
      </c>
      <c r="L2153" s="21"/>
    </row>
    <row r="2154" spans="1:12" x14ac:dyDescent="0.25">
      <c r="A2154" s="28" t="s">
        <v>166</v>
      </c>
      <c r="B2154" s="36" t="s">
        <v>166</v>
      </c>
      <c r="C2154" s="36" t="s">
        <v>1767</v>
      </c>
      <c r="D2154" s="30" t="s">
        <v>166</v>
      </c>
      <c r="E2154" s="37" t="s">
        <v>166</v>
      </c>
      <c r="F2154" s="44" t="s">
        <v>166</v>
      </c>
      <c r="G2154" s="33" t="s">
        <v>166</v>
      </c>
      <c r="H2154" s="33" t="s">
        <v>166</v>
      </c>
      <c r="I2154" s="30"/>
      <c r="J2154" s="18" t="s">
        <v>166</v>
      </c>
      <c r="K2154" s="36" t="s">
        <v>166</v>
      </c>
      <c r="L2154" s="21"/>
    </row>
    <row r="2155" spans="1:12" x14ac:dyDescent="0.25">
      <c r="A2155" s="28" t="s">
        <v>166</v>
      </c>
      <c r="B2155" s="36" t="s">
        <v>166</v>
      </c>
      <c r="C2155" s="36" t="s">
        <v>1767</v>
      </c>
      <c r="D2155" s="30" t="s">
        <v>166</v>
      </c>
      <c r="E2155" s="37" t="s">
        <v>166</v>
      </c>
      <c r="F2155" s="44" t="s">
        <v>166</v>
      </c>
      <c r="G2155" s="33" t="s">
        <v>166</v>
      </c>
      <c r="H2155" s="33" t="s">
        <v>166</v>
      </c>
      <c r="I2155" s="30"/>
      <c r="J2155" s="18" t="s">
        <v>166</v>
      </c>
      <c r="K2155" s="36" t="s">
        <v>166</v>
      </c>
      <c r="L2155" s="21"/>
    </row>
    <row r="2156" spans="1:12" x14ac:dyDescent="0.25">
      <c r="A2156" s="28" t="s">
        <v>166</v>
      </c>
      <c r="B2156" s="36" t="s">
        <v>166</v>
      </c>
      <c r="C2156" s="36" t="s">
        <v>1767</v>
      </c>
      <c r="D2156" s="30" t="s">
        <v>166</v>
      </c>
      <c r="E2156" s="37" t="s">
        <v>166</v>
      </c>
      <c r="F2156" s="44" t="s">
        <v>166</v>
      </c>
      <c r="G2156" s="33" t="s">
        <v>166</v>
      </c>
      <c r="H2156" s="33" t="s">
        <v>166</v>
      </c>
      <c r="I2156" s="30"/>
      <c r="J2156" s="18" t="s">
        <v>166</v>
      </c>
      <c r="K2156" s="36" t="s">
        <v>166</v>
      </c>
      <c r="L2156" s="21"/>
    </row>
    <row r="2157" spans="1:12" x14ac:dyDescent="0.25">
      <c r="A2157" s="28" t="s">
        <v>166</v>
      </c>
      <c r="B2157" s="36" t="s">
        <v>166</v>
      </c>
      <c r="C2157" s="36" t="s">
        <v>1767</v>
      </c>
      <c r="D2157" s="30" t="s">
        <v>166</v>
      </c>
      <c r="E2157" s="37" t="s">
        <v>166</v>
      </c>
      <c r="F2157" s="44" t="s">
        <v>166</v>
      </c>
      <c r="G2157" s="33" t="s">
        <v>166</v>
      </c>
      <c r="H2157" s="33" t="s">
        <v>166</v>
      </c>
      <c r="I2157" s="30"/>
      <c r="J2157" s="18" t="s">
        <v>166</v>
      </c>
      <c r="K2157" s="36" t="s">
        <v>166</v>
      </c>
      <c r="L2157" s="21"/>
    </row>
    <row r="2158" spans="1:12" x14ac:dyDescent="0.25">
      <c r="A2158" s="28" t="s">
        <v>166</v>
      </c>
      <c r="B2158" s="36" t="s">
        <v>166</v>
      </c>
      <c r="C2158" s="36" t="s">
        <v>1767</v>
      </c>
      <c r="D2158" s="30" t="s">
        <v>166</v>
      </c>
      <c r="E2158" s="37" t="s">
        <v>166</v>
      </c>
      <c r="F2158" s="44" t="s">
        <v>166</v>
      </c>
      <c r="G2158" s="33" t="s">
        <v>166</v>
      </c>
      <c r="H2158" s="33" t="s">
        <v>166</v>
      </c>
      <c r="I2158" s="30"/>
      <c r="J2158" s="18" t="s">
        <v>166</v>
      </c>
      <c r="K2158" s="36" t="s">
        <v>166</v>
      </c>
      <c r="L2158" s="21"/>
    </row>
    <row r="2159" spans="1:12" x14ac:dyDescent="0.25">
      <c r="A2159" s="28" t="s">
        <v>166</v>
      </c>
      <c r="B2159" s="36" t="s">
        <v>166</v>
      </c>
      <c r="C2159" s="36" t="s">
        <v>1767</v>
      </c>
      <c r="D2159" s="30" t="s">
        <v>166</v>
      </c>
      <c r="E2159" s="37" t="s">
        <v>166</v>
      </c>
      <c r="F2159" s="44" t="s">
        <v>166</v>
      </c>
      <c r="G2159" s="33" t="s">
        <v>166</v>
      </c>
      <c r="H2159" s="33" t="s">
        <v>166</v>
      </c>
      <c r="I2159" s="30"/>
      <c r="J2159" s="18" t="s">
        <v>166</v>
      </c>
      <c r="K2159" s="36" t="s">
        <v>166</v>
      </c>
      <c r="L2159" s="21"/>
    </row>
    <row r="2160" spans="1:12" x14ac:dyDescent="0.25">
      <c r="A2160" s="28" t="s">
        <v>166</v>
      </c>
      <c r="B2160" s="36" t="s">
        <v>166</v>
      </c>
      <c r="C2160" s="36" t="s">
        <v>1767</v>
      </c>
      <c r="D2160" s="30" t="s">
        <v>166</v>
      </c>
      <c r="E2160" s="37" t="s">
        <v>166</v>
      </c>
      <c r="F2160" s="44" t="s">
        <v>166</v>
      </c>
      <c r="G2160" s="33" t="s">
        <v>166</v>
      </c>
      <c r="H2160" s="33" t="s">
        <v>166</v>
      </c>
      <c r="I2160" s="30"/>
      <c r="J2160" s="18" t="s">
        <v>166</v>
      </c>
      <c r="K2160" s="36" t="s">
        <v>166</v>
      </c>
      <c r="L2160" s="21"/>
    </row>
    <row r="2161" spans="1:12" x14ac:dyDescent="0.25">
      <c r="A2161" s="28" t="s">
        <v>166</v>
      </c>
      <c r="B2161" s="36" t="s">
        <v>166</v>
      </c>
      <c r="C2161" s="36" t="s">
        <v>1767</v>
      </c>
      <c r="D2161" s="30" t="s">
        <v>166</v>
      </c>
      <c r="E2161" s="37" t="s">
        <v>166</v>
      </c>
      <c r="F2161" s="44" t="s">
        <v>166</v>
      </c>
      <c r="G2161" s="33" t="s">
        <v>166</v>
      </c>
      <c r="H2161" s="33" t="s">
        <v>166</v>
      </c>
      <c r="I2161" s="30"/>
      <c r="J2161" s="18" t="s">
        <v>166</v>
      </c>
      <c r="K2161" s="36" t="s">
        <v>166</v>
      </c>
      <c r="L2161" s="21"/>
    </row>
    <row r="2162" spans="1:12" x14ac:dyDescent="0.25">
      <c r="A2162" s="28" t="s">
        <v>166</v>
      </c>
      <c r="B2162" s="36" t="s">
        <v>166</v>
      </c>
      <c r="C2162" s="36" t="s">
        <v>1767</v>
      </c>
      <c r="D2162" s="30" t="s">
        <v>166</v>
      </c>
      <c r="E2162" s="37" t="s">
        <v>166</v>
      </c>
      <c r="F2162" s="44" t="s">
        <v>166</v>
      </c>
      <c r="G2162" s="33" t="s">
        <v>166</v>
      </c>
      <c r="H2162" s="33" t="s">
        <v>166</v>
      </c>
      <c r="I2162" s="30"/>
      <c r="J2162" s="18" t="s">
        <v>166</v>
      </c>
      <c r="K2162" s="36" t="s">
        <v>166</v>
      </c>
      <c r="L2162" s="21"/>
    </row>
    <row r="2163" spans="1:12" x14ac:dyDescent="0.25">
      <c r="A2163" s="28" t="s">
        <v>166</v>
      </c>
      <c r="B2163" s="36" t="s">
        <v>166</v>
      </c>
      <c r="C2163" s="36" t="s">
        <v>1767</v>
      </c>
      <c r="D2163" s="30" t="s">
        <v>166</v>
      </c>
      <c r="E2163" s="37" t="s">
        <v>166</v>
      </c>
      <c r="F2163" s="44" t="s">
        <v>166</v>
      </c>
      <c r="G2163" s="33" t="s">
        <v>166</v>
      </c>
      <c r="H2163" s="33" t="s">
        <v>166</v>
      </c>
      <c r="I2163" s="30"/>
      <c r="J2163" s="18" t="s">
        <v>166</v>
      </c>
      <c r="K2163" s="36" t="s">
        <v>166</v>
      </c>
      <c r="L2163" s="21"/>
    </row>
    <row r="2164" spans="1:12" x14ac:dyDescent="0.25">
      <c r="A2164" s="28" t="s">
        <v>166</v>
      </c>
      <c r="B2164" s="36" t="s">
        <v>166</v>
      </c>
      <c r="C2164" s="36" t="s">
        <v>1767</v>
      </c>
      <c r="D2164" s="30" t="s">
        <v>166</v>
      </c>
      <c r="E2164" s="37" t="s">
        <v>166</v>
      </c>
      <c r="F2164" s="44" t="s">
        <v>166</v>
      </c>
      <c r="G2164" s="33" t="s">
        <v>166</v>
      </c>
      <c r="H2164" s="33" t="s">
        <v>166</v>
      </c>
      <c r="I2164" s="30"/>
      <c r="J2164" s="18" t="s">
        <v>166</v>
      </c>
      <c r="K2164" s="36" t="s">
        <v>166</v>
      </c>
      <c r="L2164" s="21"/>
    </row>
    <row r="2165" spans="1:12" x14ac:dyDescent="0.25">
      <c r="A2165" s="28" t="s">
        <v>166</v>
      </c>
      <c r="B2165" s="36" t="s">
        <v>166</v>
      </c>
      <c r="C2165" s="36" t="s">
        <v>1767</v>
      </c>
      <c r="D2165" s="30" t="s">
        <v>166</v>
      </c>
      <c r="E2165" s="37" t="s">
        <v>166</v>
      </c>
      <c r="F2165" s="44" t="s">
        <v>166</v>
      </c>
      <c r="G2165" s="33" t="s">
        <v>166</v>
      </c>
      <c r="H2165" s="33" t="s">
        <v>166</v>
      </c>
      <c r="I2165" s="30"/>
      <c r="J2165" s="18" t="s">
        <v>166</v>
      </c>
      <c r="K2165" s="36" t="s">
        <v>166</v>
      </c>
      <c r="L2165" s="21"/>
    </row>
    <row r="2166" spans="1:12" x14ac:dyDescent="0.25">
      <c r="A2166" s="28" t="s">
        <v>166</v>
      </c>
      <c r="B2166" s="36" t="s">
        <v>166</v>
      </c>
      <c r="C2166" s="36" t="s">
        <v>1767</v>
      </c>
      <c r="D2166" s="30" t="s">
        <v>166</v>
      </c>
      <c r="E2166" s="37" t="s">
        <v>166</v>
      </c>
      <c r="F2166" s="44" t="s">
        <v>166</v>
      </c>
      <c r="G2166" s="33" t="s">
        <v>166</v>
      </c>
      <c r="H2166" s="33" t="s">
        <v>166</v>
      </c>
      <c r="I2166" s="30"/>
      <c r="J2166" s="18" t="s">
        <v>166</v>
      </c>
      <c r="K2166" s="36" t="s">
        <v>166</v>
      </c>
      <c r="L2166" s="21"/>
    </row>
    <row r="2167" spans="1:12" x14ac:dyDescent="0.25">
      <c r="A2167" s="28" t="s">
        <v>166</v>
      </c>
      <c r="B2167" s="36" t="s">
        <v>166</v>
      </c>
      <c r="C2167" s="36" t="s">
        <v>1767</v>
      </c>
      <c r="D2167" s="30" t="s">
        <v>166</v>
      </c>
      <c r="E2167" s="37" t="s">
        <v>166</v>
      </c>
      <c r="F2167" s="44" t="s">
        <v>166</v>
      </c>
      <c r="G2167" s="33" t="s">
        <v>166</v>
      </c>
      <c r="H2167" s="33" t="s">
        <v>166</v>
      </c>
      <c r="I2167" s="30"/>
      <c r="J2167" s="18" t="s">
        <v>166</v>
      </c>
      <c r="K2167" s="36" t="s">
        <v>166</v>
      </c>
      <c r="L2167" s="21"/>
    </row>
    <row r="2168" spans="1:12" x14ac:dyDescent="0.25">
      <c r="A2168" s="28" t="s">
        <v>166</v>
      </c>
      <c r="B2168" s="36" t="s">
        <v>166</v>
      </c>
      <c r="C2168" s="36" t="s">
        <v>1767</v>
      </c>
      <c r="D2168" s="30" t="s">
        <v>166</v>
      </c>
      <c r="E2168" s="37" t="s">
        <v>166</v>
      </c>
      <c r="F2168" s="44" t="s">
        <v>166</v>
      </c>
      <c r="G2168" s="33" t="s">
        <v>166</v>
      </c>
      <c r="H2168" s="33" t="s">
        <v>166</v>
      </c>
      <c r="I2168" s="30"/>
      <c r="J2168" s="18" t="s">
        <v>166</v>
      </c>
      <c r="K2168" s="36" t="s">
        <v>166</v>
      </c>
      <c r="L2168" s="21"/>
    </row>
    <row r="2169" spans="1:12" x14ac:dyDescent="0.25">
      <c r="A2169" s="28" t="s">
        <v>166</v>
      </c>
      <c r="B2169" s="36" t="s">
        <v>166</v>
      </c>
      <c r="C2169" s="36" t="s">
        <v>1767</v>
      </c>
      <c r="D2169" s="30" t="s">
        <v>166</v>
      </c>
      <c r="E2169" s="37" t="s">
        <v>166</v>
      </c>
      <c r="F2169" s="44" t="s">
        <v>166</v>
      </c>
      <c r="G2169" s="33" t="s">
        <v>166</v>
      </c>
      <c r="H2169" s="33" t="s">
        <v>166</v>
      </c>
      <c r="I2169" s="30"/>
      <c r="J2169" s="18" t="s">
        <v>166</v>
      </c>
      <c r="K2169" s="36" t="s">
        <v>166</v>
      </c>
      <c r="L2169" s="21"/>
    </row>
    <row r="2170" spans="1:12" x14ac:dyDescent="0.25">
      <c r="A2170" s="28" t="s">
        <v>166</v>
      </c>
      <c r="B2170" s="36" t="s">
        <v>166</v>
      </c>
      <c r="C2170" s="36" t="s">
        <v>1767</v>
      </c>
      <c r="D2170" s="30" t="s">
        <v>166</v>
      </c>
      <c r="E2170" s="37" t="s">
        <v>166</v>
      </c>
      <c r="F2170" s="44" t="s">
        <v>166</v>
      </c>
      <c r="G2170" s="33" t="s">
        <v>166</v>
      </c>
      <c r="H2170" s="33" t="s">
        <v>166</v>
      </c>
      <c r="I2170" s="30"/>
      <c r="J2170" s="18" t="s">
        <v>166</v>
      </c>
      <c r="K2170" s="36" t="s">
        <v>166</v>
      </c>
      <c r="L2170" s="21"/>
    </row>
    <row r="2171" spans="1:12" x14ac:dyDescent="0.25">
      <c r="A2171" s="28" t="s">
        <v>166</v>
      </c>
      <c r="B2171" s="36" t="s">
        <v>166</v>
      </c>
      <c r="C2171" s="36" t="s">
        <v>1767</v>
      </c>
      <c r="D2171" s="30" t="s">
        <v>166</v>
      </c>
      <c r="E2171" s="37" t="s">
        <v>166</v>
      </c>
      <c r="F2171" s="44" t="s">
        <v>166</v>
      </c>
      <c r="G2171" s="33" t="s">
        <v>166</v>
      </c>
      <c r="H2171" s="33" t="s">
        <v>166</v>
      </c>
      <c r="I2171" s="30"/>
      <c r="J2171" s="18" t="s">
        <v>166</v>
      </c>
      <c r="K2171" s="36" t="s">
        <v>166</v>
      </c>
      <c r="L2171" s="21"/>
    </row>
    <row r="2172" spans="1:12" x14ac:dyDescent="0.25">
      <c r="A2172" s="28" t="s">
        <v>166</v>
      </c>
      <c r="B2172" s="36" t="s">
        <v>166</v>
      </c>
      <c r="C2172" s="36" t="s">
        <v>1767</v>
      </c>
      <c r="D2172" s="30" t="s">
        <v>166</v>
      </c>
      <c r="E2172" s="37" t="s">
        <v>166</v>
      </c>
      <c r="F2172" s="44" t="s">
        <v>166</v>
      </c>
      <c r="G2172" s="33" t="s">
        <v>166</v>
      </c>
      <c r="H2172" s="33" t="s">
        <v>166</v>
      </c>
      <c r="I2172" s="30"/>
      <c r="J2172" s="18" t="s">
        <v>166</v>
      </c>
      <c r="K2172" s="36" t="s">
        <v>166</v>
      </c>
      <c r="L2172" s="21"/>
    </row>
    <row r="2173" spans="1:12" x14ac:dyDescent="0.25">
      <c r="A2173" s="28" t="s">
        <v>166</v>
      </c>
      <c r="B2173" s="36" t="s">
        <v>166</v>
      </c>
      <c r="C2173" s="36" t="s">
        <v>1767</v>
      </c>
      <c r="D2173" s="30" t="s">
        <v>166</v>
      </c>
      <c r="E2173" s="37" t="s">
        <v>166</v>
      </c>
      <c r="F2173" s="44" t="s">
        <v>166</v>
      </c>
      <c r="G2173" s="33" t="s">
        <v>166</v>
      </c>
      <c r="H2173" s="33" t="s">
        <v>166</v>
      </c>
      <c r="I2173" s="30"/>
      <c r="J2173" s="18" t="s">
        <v>166</v>
      </c>
      <c r="K2173" s="36" t="s">
        <v>166</v>
      </c>
      <c r="L2173" s="21"/>
    </row>
    <row r="2174" spans="1:12" x14ac:dyDescent="0.25">
      <c r="A2174" s="28" t="s">
        <v>166</v>
      </c>
      <c r="B2174" s="36" t="s">
        <v>166</v>
      </c>
      <c r="C2174" s="36" t="s">
        <v>1767</v>
      </c>
      <c r="D2174" s="30" t="s">
        <v>166</v>
      </c>
      <c r="E2174" s="37" t="s">
        <v>166</v>
      </c>
      <c r="F2174" s="44" t="s">
        <v>166</v>
      </c>
      <c r="G2174" s="33" t="s">
        <v>166</v>
      </c>
      <c r="H2174" s="33" t="s">
        <v>166</v>
      </c>
      <c r="I2174" s="30"/>
      <c r="J2174" s="18" t="s">
        <v>166</v>
      </c>
      <c r="K2174" s="36" t="s">
        <v>166</v>
      </c>
      <c r="L2174" s="21"/>
    </row>
    <row r="2175" spans="1:12" x14ac:dyDescent="0.25">
      <c r="A2175" s="28" t="s">
        <v>166</v>
      </c>
      <c r="B2175" s="36" t="s">
        <v>166</v>
      </c>
      <c r="C2175" s="36" t="s">
        <v>1767</v>
      </c>
      <c r="D2175" s="30" t="s">
        <v>166</v>
      </c>
      <c r="E2175" s="37" t="s">
        <v>166</v>
      </c>
      <c r="F2175" s="44" t="s">
        <v>166</v>
      </c>
      <c r="G2175" s="33" t="s">
        <v>166</v>
      </c>
      <c r="H2175" s="33" t="s">
        <v>166</v>
      </c>
      <c r="I2175" s="30"/>
      <c r="J2175" s="18" t="s">
        <v>166</v>
      </c>
      <c r="K2175" s="36" t="s">
        <v>166</v>
      </c>
      <c r="L2175" s="21"/>
    </row>
    <row r="2176" spans="1:12" x14ac:dyDescent="0.25">
      <c r="A2176" s="28" t="s">
        <v>166</v>
      </c>
      <c r="B2176" s="36" t="s">
        <v>166</v>
      </c>
      <c r="C2176" s="36" t="s">
        <v>1767</v>
      </c>
      <c r="D2176" s="30" t="s">
        <v>166</v>
      </c>
      <c r="E2176" s="37" t="s">
        <v>166</v>
      </c>
      <c r="F2176" s="44" t="s">
        <v>166</v>
      </c>
      <c r="G2176" s="33" t="s">
        <v>166</v>
      </c>
      <c r="H2176" s="33" t="s">
        <v>166</v>
      </c>
      <c r="I2176" s="30"/>
      <c r="J2176" s="18" t="s">
        <v>166</v>
      </c>
      <c r="K2176" s="36" t="s">
        <v>166</v>
      </c>
      <c r="L2176" s="21"/>
    </row>
    <row r="2177" spans="1:12" x14ac:dyDescent="0.25">
      <c r="A2177" s="28" t="s">
        <v>166</v>
      </c>
      <c r="B2177" s="36" t="s">
        <v>166</v>
      </c>
      <c r="C2177" s="36" t="s">
        <v>1767</v>
      </c>
      <c r="D2177" s="30" t="s">
        <v>166</v>
      </c>
      <c r="E2177" s="37" t="s">
        <v>166</v>
      </c>
      <c r="F2177" s="44" t="s">
        <v>166</v>
      </c>
      <c r="G2177" s="33" t="s">
        <v>166</v>
      </c>
      <c r="H2177" s="33" t="s">
        <v>166</v>
      </c>
      <c r="I2177" s="30"/>
      <c r="J2177" s="18" t="s">
        <v>166</v>
      </c>
      <c r="K2177" s="36" t="s">
        <v>166</v>
      </c>
      <c r="L2177" s="21"/>
    </row>
    <row r="2178" spans="1:12" x14ac:dyDescent="0.25">
      <c r="A2178" s="28" t="s">
        <v>166</v>
      </c>
      <c r="B2178" s="36" t="s">
        <v>166</v>
      </c>
      <c r="C2178" s="36" t="s">
        <v>1767</v>
      </c>
      <c r="D2178" s="30" t="s">
        <v>166</v>
      </c>
      <c r="E2178" s="37" t="s">
        <v>166</v>
      </c>
      <c r="F2178" s="44" t="s">
        <v>166</v>
      </c>
      <c r="G2178" s="33" t="s">
        <v>166</v>
      </c>
      <c r="H2178" s="33" t="s">
        <v>166</v>
      </c>
      <c r="I2178" s="30"/>
      <c r="J2178" s="18" t="s">
        <v>166</v>
      </c>
      <c r="K2178" s="36" t="s">
        <v>166</v>
      </c>
      <c r="L2178" s="21"/>
    </row>
    <row r="2179" spans="1:12" x14ac:dyDescent="0.25">
      <c r="A2179" s="28" t="s">
        <v>166</v>
      </c>
      <c r="B2179" s="36" t="s">
        <v>166</v>
      </c>
      <c r="C2179" s="36" t="s">
        <v>1767</v>
      </c>
      <c r="D2179" s="30" t="s">
        <v>166</v>
      </c>
      <c r="E2179" s="37" t="s">
        <v>166</v>
      </c>
      <c r="F2179" s="44" t="s">
        <v>166</v>
      </c>
      <c r="G2179" s="33" t="s">
        <v>166</v>
      </c>
      <c r="H2179" s="33" t="s">
        <v>166</v>
      </c>
      <c r="I2179" s="30"/>
      <c r="J2179" s="18" t="s">
        <v>166</v>
      </c>
      <c r="K2179" s="36" t="s">
        <v>166</v>
      </c>
      <c r="L2179" s="21"/>
    </row>
    <row r="2180" spans="1:12" x14ac:dyDescent="0.25">
      <c r="A2180" s="28" t="s">
        <v>166</v>
      </c>
      <c r="B2180" s="36" t="s">
        <v>166</v>
      </c>
      <c r="C2180" s="36" t="s">
        <v>1767</v>
      </c>
      <c r="D2180" s="30" t="s">
        <v>166</v>
      </c>
      <c r="E2180" s="37" t="s">
        <v>166</v>
      </c>
      <c r="F2180" s="44" t="s">
        <v>166</v>
      </c>
      <c r="G2180" s="33" t="s">
        <v>166</v>
      </c>
      <c r="H2180" s="33" t="s">
        <v>166</v>
      </c>
      <c r="I2180" s="30"/>
      <c r="J2180" s="18" t="s">
        <v>166</v>
      </c>
      <c r="K2180" s="36" t="s">
        <v>166</v>
      </c>
      <c r="L2180" s="21"/>
    </row>
    <row r="2181" spans="1:12" x14ac:dyDescent="0.25">
      <c r="A2181" s="28" t="s">
        <v>166</v>
      </c>
      <c r="B2181" s="36" t="s">
        <v>166</v>
      </c>
      <c r="C2181" s="36" t="s">
        <v>1767</v>
      </c>
      <c r="D2181" s="30" t="s">
        <v>166</v>
      </c>
      <c r="E2181" s="37" t="s">
        <v>166</v>
      </c>
      <c r="F2181" s="44" t="s">
        <v>166</v>
      </c>
      <c r="G2181" s="33" t="s">
        <v>166</v>
      </c>
      <c r="H2181" s="33" t="s">
        <v>166</v>
      </c>
      <c r="I2181" s="30"/>
      <c r="J2181" s="18" t="s">
        <v>166</v>
      </c>
      <c r="K2181" s="36" t="s">
        <v>166</v>
      </c>
      <c r="L2181" s="21"/>
    </row>
    <row r="2182" spans="1:12" x14ac:dyDescent="0.25">
      <c r="A2182" s="28" t="s">
        <v>166</v>
      </c>
      <c r="B2182" s="36" t="s">
        <v>166</v>
      </c>
      <c r="C2182" s="36" t="s">
        <v>1767</v>
      </c>
      <c r="D2182" s="30" t="s">
        <v>166</v>
      </c>
      <c r="E2182" s="37" t="s">
        <v>166</v>
      </c>
      <c r="F2182" s="44" t="s">
        <v>166</v>
      </c>
      <c r="G2182" s="33" t="s">
        <v>166</v>
      </c>
      <c r="H2182" s="33" t="s">
        <v>166</v>
      </c>
      <c r="I2182" s="30"/>
      <c r="J2182" s="18" t="s">
        <v>166</v>
      </c>
      <c r="K2182" s="36" t="s">
        <v>166</v>
      </c>
      <c r="L2182" s="21"/>
    </row>
    <row r="2183" spans="1:12" x14ac:dyDescent="0.25">
      <c r="A2183" s="28" t="s">
        <v>166</v>
      </c>
      <c r="B2183" s="36" t="s">
        <v>166</v>
      </c>
      <c r="C2183" s="36" t="s">
        <v>1767</v>
      </c>
      <c r="D2183" s="30" t="s">
        <v>166</v>
      </c>
      <c r="E2183" s="37" t="s">
        <v>166</v>
      </c>
      <c r="F2183" s="44" t="s">
        <v>166</v>
      </c>
      <c r="G2183" s="33" t="s">
        <v>166</v>
      </c>
      <c r="H2183" s="33" t="s">
        <v>166</v>
      </c>
      <c r="I2183" s="30"/>
      <c r="J2183" s="18" t="s">
        <v>166</v>
      </c>
      <c r="K2183" s="36" t="s">
        <v>166</v>
      </c>
      <c r="L2183" s="21"/>
    </row>
    <row r="2184" spans="1:12" x14ac:dyDescent="0.25">
      <c r="A2184" s="28" t="s">
        <v>166</v>
      </c>
      <c r="B2184" s="36" t="s">
        <v>166</v>
      </c>
      <c r="C2184" s="36" t="s">
        <v>1767</v>
      </c>
      <c r="D2184" s="30" t="s">
        <v>166</v>
      </c>
      <c r="E2184" s="37" t="s">
        <v>166</v>
      </c>
      <c r="F2184" s="44" t="s">
        <v>166</v>
      </c>
      <c r="G2184" s="33" t="s">
        <v>166</v>
      </c>
      <c r="H2184" s="33" t="s">
        <v>166</v>
      </c>
      <c r="I2184" s="30"/>
      <c r="J2184" s="18" t="s">
        <v>166</v>
      </c>
      <c r="K2184" s="36" t="s">
        <v>166</v>
      </c>
      <c r="L2184" s="21"/>
    </row>
    <row r="2185" spans="1:12" x14ac:dyDescent="0.25">
      <c r="A2185" s="28" t="s">
        <v>166</v>
      </c>
      <c r="B2185" s="36" t="s">
        <v>166</v>
      </c>
      <c r="C2185" s="36" t="s">
        <v>1767</v>
      </c>
      <c r="D2185" s="30" t="s">
        <v>166</v>
      </c>
      <c r="E2185" s="37" t="s">
        <v>166</v>
      </c>
      <c r="F2185" s="44" t="s">
        <v>166</v>
      </c>
      <c r="G2185" s="33" t="s">
        <v>166</v>
      </c>
      <c r="H2185" s="33" t="s">
        <v>166</v>
      </c>
      <c r="I2185" s="30"/>
      <c r="J2185" s="18" t="s">
        <v>166</v>
      </c>
      <c r="K2185" s="36" t="s">
        <v>166</v>
      </c>
      <c r="L2185" s="21"/>
    </row>
    <row r="2186" spans="1:12" x14ac:dyDescent="0.25">
      <c r="A2186" s="28" t="s">
        <v>166</v>
      </c>
      <c r="B2186" s="36" t="s">
        <v>166</v>
      </c>
      <c r="C2186" s="36" t="s">
        <v>1767</v>
      </c>
      <c r="D2186" s="30" t="s">
        <v>166</v>
      </c>
      <c r="E2186" s="37" t="s">
        <v>166</v>
      </c>
      <c r="F2186" s="44" t="s">
        <v>166</v>
      </c>
      <c r="G2186" s="33" t="s">
        <v>166</v>
      </c>
      <c r="H2186" s="33" t="s">
        <v>166</v>
      </c>
      <c r="I2186" s="30"/>
      <c r="J2186" s="18" t="s">
        <v>166</v>
      </c>
      <c r="K2186" s="36" t="s">
        <v>166</v>
      </c>
      <c r="L2186" s="21"/>
    </row>
    <row r="2187" spans="1:12" x14ac:dyDescent="0.25">
      <c r="A2187" s="28" t="s">
        <v>166</v>
      </c>
      <c r="B2187" s="36" t="s">
        <v>166</v>
      </c>
      <c r="C2187" s="36" t="s">
        <v>1767</v>
      </c>
      <c r="D2187" s="30" t="s">
        <v>166</v>
      </c>
      <c r="E2187" s="37" t="s">
        <v>166</v>
      </c>
      <c r="F2187" s="44" t="s">
        <v>166</v>
      </c>
      <c r="G2187" s="33" t="s">
        <v>166</v>
      </c>
      <c r="H2187" s="33" t="s">
        <v>166</v>
      </c>
      <c r="I2187" s="30"/>
      <c r="J2187" s="18" t="s">
        <v>166</v>
      </c>
      <c r="K2187" s="36" t="s">
        <v>166</v>
      </c>
      <c r="L2187" s="21"/>
    </row>
    <row r="2188" spans="1:12" x14ac:dyDescent="0.25">
      <c r="A2188" s="28" t="s">
        <v>166</v>
      </c>
      <c r="B2188" s="36" t="s">
        <v>166</v>
      </c>
      <c r="C2188" s="36" t="s">
        <v>1767</v>
      </c>
      <c r="D2188" s="30" t="s">
        <v>166</v>
      </c>
      <c r="E2188" s="37" t="s">
        <v>166</v>
      </c>
      <c r="F2188" s="44" t="s">
        <v>166</v>
      </c>
      <c r="G2188" s="33" t="s">
        <v>166</v>
      </c>
      <c r="H2188" s="33" t="s">
        <v>166</v>
      </c>
      <c r="I2188" s="30"/>
      <c r="J2188" s="18" t="s">
        <v>166</v>
      </c>
      <c r="K2188" s="36" t="s">
        <v>166</v>
      </c>
      <c r="L2188" s="21"/>
    </row>
    <row r="2189" spans="1:12" x14ac:dyDescent="0.25">
      <c r="A2189" s="28" t="s">
        <v>166</v>
      </c>
      <c r="B2189" s="36" t="s">
        <v>166</v>
      </c>
      <c r="C2189" s="36" t="s">
        <v>1767</v>
      </c>
      <c r="D2189" s="30" t="s">
        <v>166</v>
      </c>
      <c r="E2189" s="37" t="s">
        <v>166</v>
      </c>
      <c r="F2189" s="44" t="s">
        <v>166</v>
      </c>
      <c r="G2189" s="33" t="s">
        <v>166</v>
      </c>
      <c r="H2189" s="33" t="s">
        <v>166</v>
      </c>
      <c r="I2189" s="30"/>
      <c r="J2189" s="18" t="s">
        <v>166</v>
      </c>
      <c r="K2189" s="36" t="s">
        <v>166</v>
      </c>
      <c r="L2189" s="21"/>
    </row>
    <row r="2190" spans="1:12" x14ac:dyDescent="0.25">
      <c r="A2190" s="28" t="s">
        <v>166</v>
      </c>
      <c r="B2190" s="36" t="s">
        <v>166</v>
      </c>
      <c r="C2190" s="36" t="s">
        <v>1767</v>
      </c>
      <c r="D2190" s="30" t="s">
        <v>166</v>
      </c>
      <c r="E2190" s="37" t="s">
        <v>166</v>
      </c>
      <c r="F2190" s="44" t="s">
        <v>166</v>
      </c>
      <c r="G2190" s="33" t="s">
        <v>166</v>
      </c>
      <c r="H2190" s="33" t="s">
        <v>166</v>
      </c>
      <c r="I2190" s="30"/>
      <c r="J2190" s="18" t="s">
        <v>166</v>
      </c>
      <c r="K2190" s="36" t="s">
        <v>166</v>
      </c>
      <c r="L2190" s="21"/>
    </row>
    <row r="2191" spans="1:12" x14ac:dyDescent="0.25">
      <c r="A2191" s="28" t="s">
        <v>166</v>
      </c>
      <c r="B2191" s="36" t="s">
        <v>166</v>
      </c>
      <c r="C2191" s="36" t="s">
        <v>1767</v>
      </c>
      <c r="D2191" s="30" t="s">
        <v>166</v>
      </c>
      <c r="E2191" s="37" t="s">
        <v>166</v>
      </c>
      <c r="F2191" s="44" t="s">
        <v>166</v>
      </c>
      <c r="G2191" s="33" t="s">
        <v>166</v>
      </c>
      <c r="H2191" s="33" t="s">
        <v>166</v>
      </c>
      <c r="I2191" s="30"/>
      <c r="J2191" s="18" t="s">
        <v>166</v>
      </c>
      <c r="K2191" s="36" t="s">
        <v>166</v>
      </c>
      <c r="L2191" s="21"/>
    </row>
    <row r="2192" spans="1:12" x14ac:dyDescent="0.25">
      <c r="A2192" s="28" t="s">
        <v>166</v>
      </c>
      <c r="B2192" s="36" t="s">
        <v>166</v>
      </c>
      <c r="C2192" s="36" t="s">
        <v>1767</v>
      </c>
      <c r="D2192" s="30" t="s">
        <v>166</v>
      </c>
      <c r="E2192" s="37" t="s">
        <v>166</v>
      </c>
      <c r="F2192" s="44" t="s">
        <v>166</v>
      </c>
      <c r="G2192" s="33" t="s">
        <v>166</v>
      </c>
      <c r="H2192" s="33" t="s">
        <v>166</v>
      </c>
      <c r="I2192" s="30"/>
      <c r="J2192" s="18" t="s">
        <v>166</v>
      </c>
      <c r="K2192" s="36" t="s">
        <v>166</v>
      </c>
      <c r="L2192" s="21"/>
    </row>
    <row r="2193" spans="1:12" x14ac:dyDescent="0.25">
      <c r="A2193" s="28" t="s">
        <v>166</v>
      </c>
      <c r="B2193" s="36" t="s">
        <v>166</v>
      </c>
      <c r="C2193" s="36" t="s">
        <v>1767</v>
      </c>
      <c r="D2193" s="30" t="s">
        <v>166</v>
      </c>
      <c r="E2193" s="37" t="s">
        <v>166</v>
      </c>
      <c r="F2193" s="44" t="s">
        <v>166</v>
      </c>
      <c r="G2193" s="33" t="s">
        <v>166</v>
      </c>
      <c r="H2193" s="33" t="s">
        <v>166</v>
      </c>
      <c r="I2193" s="30"/>
      <c r="J2193" s="18" t="s">
        <v>166</v>
      </c>
      <c r="K2193" s="36" t="s">
        <v>166</v>
      </c>
      <c r="L2193" s="21"/>
    </row>
    <row r="2194" spans="1:12" x14ac:dyDescent="0.25">
      <c r="A2194" s="28" t="s">
        <v>166</v>
      </c>
      <c r="B2194" s="36" t="s">
        <v>166</v>
      </c>
      <c r="C2194" s="36" t="s">
        <v>1767</v>
      </c>
      <c r="D2194" s="30" t="s">
        <v>166</v>
      </c>
      <c r="E2194" s="37" t="s">
        <v>166</v>
      </c>
      <c r="F2194" s="44" t="s">
        <v>166</v>
      </c>
      <c r="G2194" s="33" t="s">
        <v>166</v>
      </c>
      <c r="H2194" s="33" t="s">
        <v>166</v>
      </c>
      <c r="I2194" s="30"/>
      <c r="J2194" s="18" t="s">
        <v>166</v>
      </c>
      <c r="K2194" s="36" t="s">
        <v>166</v>
      </c>
      <c r="L2194" s="21"/>
    </row>
    <row r="2195" spans="1:12" x14ac:dyDescent="0.25">
      <c r="A2195" s="28" t="s">
        <v>166</v>
      </c>
      <c r="B2195" s="36" t="s">
        <v>166</v>
      </c>
      <c r="C2195" s="36" t="s">
        <v>1767</v>
      </c>
      <c r="D2195" s="30" t="s">
        <v>166</v>
      </c>
      <c r="E2195" s="37" t="s">
        <v>166</v>
      </c>
      <c r="F2195" s="44" t="s">
        <v>166</v>
      </c>
      <c r="G2195" s="33" t="s">
        <v>166</v>
      </c>
      <c r="H2195" s="33" t="s">
        <v>166</v>
      </c>
      <c r="I2195" s="30"/>
      <c r="J2195" s="18" t="s">
        <v>166</v>
      </c>
      <c r="K2195" s="36" t="s">
        <v>166</v>
      </c>
      <c r="L2195" s="21"/>
    </row>
    <row r="2196" spans="1:12" x14ac:dyDescent="0.25">
      <c r="A2196" s="28" t="s">
        <v>166</v>
      </c>
      <c r="B2196" s="36" t="s">
        <v>166</v>
      </c>
      <c r="C2196" s="36" t="s">
        <v>1767</v>
      </c>
      <c r="D2196" s="30" t="s">
        <v>166</v>
      </c>
      <c r="E2196" s="37" t="s">
        <v>166</v>
      </c>
      <c r="F2196" s="44" t="s">
        <v>166</v>
      </c>
      <c r="G2196" s="33" t="s">
        <v>166</v>
      </c>
      <c r="H2196" s="33" t="s">
        <v>166</v>
      </c>
      <c r="I2196" s="30"/>
      <c r="J2196" s="18" t="s">
        <v>166</v>
      </c>
      <c r="K2196" s="36" t="s">
        <v>166</v>
      </c>
      <c r="L2196" s="21"/>
    </row>
    <row r="2197" spans="1:12" x14ac:dyDescent="0.25">
      <c r="A2197" s="28" t="s">
        <v>166</v>
      </c>
      <c r="B2197" s="36" t="s">
        <v>166</v>
      </c>
      <c r="C2197" s="36" t="s">
        <v>1767</v>
      </c>
      <c r="D2197" s="30" t="s">
        <v>166</v>
      </c>
      <c r="E2197" s="37" t="s">
        <v>166</v>
      </c>
      <c r="F2197" s="44" t="s">
        <v>166</v>
      </c>
      <c r="G2197" s="33" t="s">
        <v>166</v>
      </c>
      <c r="H2197" s="33" t="s">
        <v>166</v>
      </c>
      <c r="I2197" s="30"/>
      <c r="J2197" s="18" t="s">
        <v>166</v>
      </c>
      <c r="K2197" s="36" t="s">
        <v>166</v>
      </c>
      <c r="L2197" s="21"/>
    </row>
    <row r="2198" spans="1:12" x14ac:dyDescent="0.25">
      <c r="A2198" s="28" t="s">
        <v>166</v>
      </c>
      <c r="B2198" s="36" t="s">
        <v>166</v>
      </c>
      <c r="C2198" s="36" t="s">
        <v>1767</v>
      </c>
      <c r="D2198" s="30" t="s">
        <v>166</v>
      </c>
      <c r="E2198" s="37" t="s">
        <v>166</v>
      </c>
      <c r="F2198" s="44" t="s">
        <v>166</v>
      </c>
      <c r="G2198" s="33" t="s">
        <v>166</v>
      </c>
      <c r="H2198" s="33" t="s">
        <v>166</v>
      </c>
      <c r="I2198" s="30"/>
      <c r="J2198" s="18" t="s">
        <v>166</v>
      </c>
      <c r="K2198" s="36" t="s">
        <v>166</v>
      </c>
      <c r="L2198" s="21"/>
    </row>
    <row r="2199" spans="1:12" x14ac:dyDescent="0.25">
      <c r="A2199" s="28" t="s">
        <v>166</v>
      </c>
      <c r="B2199" s="36" t="s">
        <v>166</v>
      </c>
      <c r="C2199" s="36" t="s">
        <v>1767</v>
      </c>
      <c r="D2199" s="30" t="s">
        <v>166</v>
      </c>
      <c r="E2199" s="37" t="s">
        <v>166</v>
      </c>
      <c r="F2199" s="44" t="s">
        <v>166</v>
      </c>
      <c r="G2199" s="33" t="s">
        <v>166</v>
      </c>
      <c r="H2199" s="33" t="s">
        <v>166</v>
      </c>
      <c r="I2199" s="30"/>
      <c r="J2199" s="18" t="s">
        <v>166</v>
      </c>
      <c r="K2199" s="36" t="s">
        <v>166</v>
      </c>
      <c r="L2199" s="21"/>
    </row>
    <row r="2200" spans="1:12" x14ac:dyDescent="0.25">
      <c r="A2200" s="28" t="s">
        <v>166</v>
      </c>
      <c r="B2200" s="36" t="s">
        <v>166</v>
      </c>
      <c r="C2200" s="36" t="s">
        <v>1767</v>
      </c>
      <c r="D2200" s="30" t="s">
        <v>166</v>
      </c>
      <c r="E2200" s="37" t="s">
        <v>166</v>
      </c>
      <c r="F2200" s="44" t="s">
        <v>166</v>
      </c>
      <c r="G2200" s="33" t="s">
        <v>166</v>
      </c>
      <c r="H2200" s="33" t="s">
        <v>166</v>
      </c>
      <c r="I2200" s="30"/>
      <c r="J2200" s="18" t="s">
        <v>166</v>
      </c>
      <c r="K2200" s="36" t="s">
        <v>166</v>
      </c>
      <c r="L2200" s="21"/>
    </row>
    <row r="2201" spans="1:12" x14ac:dyDescent="0.25">
      <c r="A2201" s="28" t="s">
        <v>166</v>
      </c>
      <c r="B2201" s="36" t="s">
        <v>166</v>
      </c>
      <c r="C2201" s="36" t="s">
        <v>1767</v>
      </c>
      <c r="D2201" s="30" t="s">
        <v>166</v>
      </c>
      <c r="E2201" s="37" t="s">
        <v>166</v>
      </c>
      <c r="F2201" s="44" t="s">
        <v>166</v>
      </c>
      <c r="G2201" s="33" t="s">
        <v>166</v>
      </c>
      <c r="H2201" s="33" t="s">
        <v>166</v>
      </c>
      <c r="I2201" s="30"/>
      <c r="J2201" s="18" t="s">
        <v>166</v>
      </c>
      <c r="K2201" s="36" t="s">
        <v>166</v>
      </c>
      <c r="L2201" s="21"/>
    </row>
    <row r="2202" spans="1:12" x14ac:dyDescent="0.25">
      <c r="A2202" s="28" t="s">
        <v>166</v>
      </c>
      <c r="B2202" s="36" t="s">
        <v>166</v>
      </c>
      <c r="C2202" s="36" t="s">
        <v>1767</v>
      </c>
      <c r="D2202" s="30" t="s">
        <v>166</v>
      </c>
      <c r="E2202" s="37" t="s">
        <v>166</v>
      </c>
      <c r="F2202" s="44" t="s">
        <v>166</v>
      </c>
      <c r="G2202" s="33" t="s">
        <v>166</v>
      </c>
      <c r="H2202" s="33" t="s">
        <v>166</v>
      </c>
      <c r="I2202" s="30"/>
      <c r="J2202" s="18" t="s">
        <v>166</v>
      </c>
      <c r="K2202" s="36" t="s">
        <v>166</v>
      </c>
      <c r="L2202" s="21"/>
    </row>
    <row r="2203" spans="1:12" x14ac:dyDescent="0.25">
      <c r="A2203" s="28" t="s">
        <v>166</v>
      </c>
      <c r="B2203" s="36" t="s">
        <v>166</v>
      </c>
      <c r="C2203" s="36" t="s">
        <v>1767</v>
      </c>
      <c r="D2203" s="30" t="s">
        <v>166</v>
      </c>
      <c r="E2203" s="37" t="s">
        <v>166</v>
      </c>
      <c r="F2203" s="44" t="s">
        <v>166</v>
      </c>
      <c r="G2203" s="33" t="s">
        <v>166</v>
      </c>
      <c r="H2203" s="33" t="s">
        <v>166</v>
      </c>
      <c r="I2203" s="30"/>
      <c r="J2203" s="18" t="s">
        <v>166</v>
      </c>
      <c r="K2203" s="36" t="s">
        <v>166</v>
      </c>
      <c r="L2203" s="21"/>
    </row>
    <row r="2204" spans="1:12" x14ac:dyDescent="0.25">
      <c r="A2204" s="28" t="s">
        <v>166</v>
      </c>
      <c r="B2204" s="36" t="s">
        <v>166</v>
      </c>
      <c r="C2204" s="36" t="s">
        <v>1767</v>
      </c>
      <c r="D2204" s="30" t="s">
        <v>166</v>
      </c>
      <c r="E2204" s="37" t="s">
        <v>166</v>
      </c>
      <c r="F2204" s="44" t="s">
        <v>166</v>
      </c>
      <c r="G2204" s="33" t="s">
        <v>166</v>
      </c>
      <c r="H2204" s="33" t="s">
        <v>166</v>
      </c>
      <c r="I2204" s="30"/>
      <c r="J2204" s="18" t="s">
        <v>166</v>
      </c>
      <c r="K2204" s="36" t="s">
        <v>166</v>
      </c>
      <c r="L2204" s="21"/>
    </row>
    <row r="2205" spans="1:12" x14ac:dyDescent="0.25">
      <c r="A2205" s="28" t="s">
        <v>166</v>
      </c>
      <c r="B2205" s="36" t="s">
        <v>166</v>
      </c>
      <c r="C2205" s="36" t="s">
        <v>1767</v>
      </c>
      <c r="D2205" s="30" t="s">
        <v>166</v>
      </c>
      <c r="E2205" s="37" t="s">
        <v>166</v>
      </c>
      <c r="F2205" s="44" t="s">
        <v>166</v>
      </c>
      <c r="G2205" s="33" t="s">
        <v>166</v>
      </c>
      <c r="H2205" s="33" t="s">
        <v>166</v>
      </c>
      <c r="I2205" s="30"/>
      <c r="J2205" s="18" t="s">
        <v>166</v>
      </c>
      <c r="K2205" s="36" t="s">
        <v>166</v>
      </c>
      <c r="L2205" s="21"/>
    </row>
    <row r="2206" spans="1:12" x14ac:dyDescent="0.25">
      <c r="A2206" s="28" t="s">
        <v>166</v>
      </c>
      <c r="B2206" s="36" t="s">
        <v>166</v>
      </c>
      <c r="C2206" s="36" t="s">
        <v>1767</v>
      </c>
      <c r="D2206" s="30" t="s">
        <v>166</v>
      </c>
      <c r="E2206" s="37" t="s">
        <v>166</v>
      </c>
      <c r="F2206" s="44" t="s">
        <v>166</v>
      </c>
      <c r="G2206" s="33" t="s">
        <v>166</v>
      </c>
      <c r="H2206" s="33" t="s">
        <v>166</v>
      </c>
      <c r="I2206" s="30"/>
      <c r="J2206" s="18" t="s">
        <v>166</v>
      </c>
      <c r="K2206" s="36" t="s">
        <v>166</v>
      </c>
      <c r="L2206" s="21"/>
    </row>
    <row r="2207" spans="1:12" x14ac:dyDescent="0.25">
      <c r="A2207" s="28" t="s">
        <v>166</v>
      </c>
      <c r="B2207" s="36" t="s">
        <v>166</v>
      </c>
      <c r="C2207" s="36" t="s">
        <v>1767</v>
      </c>
      <c r="D2207" s="30" t="s">
        <v>166</v>
      </c>
      <c r="E2207" s="37" t="s">
        <v>166</v>
      </c>
      <c r="F2207" s="44" t="s">
        <v>166</v>
      </c>
      <c r="G2207" s="33" t="s">
        <v>166</v>
      </c>
      <c r="H2207" s="33" t="s">
        <v>166</v>
      </c>
      <c r="I2207" s="30"/>
      <c r="J2207" s="18" t="s">
        <v>166</v>
      </c>
      <c r="K2207" s="36" t="s">
        <v>166</v>
      </c>
      <c r="L2207" s="21"/>
    </row>
    <row r="2208" spans="1:12" x14ac:dyDescent="0.25">
      <c r="A2208" s="28" t="s">
        <v>166</v>
      </c>
      <c r="B2208" s="36" t="s">
        <v>166</v>
      </c>
      <c r="C2208" s="36" t="s">
        <v>1767</v>
      </c>
      <c r="D2208" s="30" t="s">
        <v>166</v>
      </c>
      <c r="E2208" s="37" t="s">
        <v>166</v>
      </c>
      <c r="F2208" s="44" t="s">
        <v>166</v>
      </c>
      <c r="G2208" s="33" t="s">
        <v>166</v>
      </c>
      <c r="H2208" s="33" t="s">
        <v>166</v>
      </c>
      <c r="I2208" s="30"/>
      <c r="J2208" s="18" t="s">
        <v>166</v>
      </c>
      <c r="K2208" s="36" t="s">
        <v>166</v>
      </c>
      <c r="L2208" s="21"/>
    </row>
    <row r="2209" spans="1:12" x14ac:dyDescent="0.25">
      <c r="A2209" s="28" t="s">
        <v>166</v>
      </c>
      <c r="B2209" s="36" t="s">
        <v>166</v>
      </c>
      <c r="C2209" s="36" t="s">
        <v>1767</v>
      </c>
      <c r="D2209" s="30" t="s">
        <v>166</v>
      </c>
      <c r="E2209" s="37" t="s">
        <v>166</v>
      </c>
      <c r="F2209" s="44" t="s">
        <v>166</v>
      </c>
      <c r="G2209" s="33" t="s">
        <v>166</v>
      </c>
      <c r="H2209" s="33" t="s">
        <v>166</v>
      </c>
      <c r="I2209" s="30"/>
      <c r="J2209" s="18" t="s">
        <v>166</v>
      </c>
      <c r="K2209" s="36" t="s">
        <v>166</v>
      </c>
      <c r="L2209" s="21"/>
    </row>
    <row r="2210" spans="1:12" x14ac:dyDescent="0.25">
      <c r="A2210" s="28" t="s">
        <v>166</v>
      </c>
      <c r="B2210" s="36" t="s">
        <v>166</v>
      </c>
      <c r="C2210" s="36" t="s">
        <v>1767</v>
      </c>
      <c r="D2210" s="30" t="s">
        <v>166</v>
      </c>
      <c r="E2210" s="37" t="s">
        <v>166</v>
      </c>
      <c r="F2210" s="44" t="s">
        <v>166</v>
      </c>
      <c r="G2210" s="33" t="s">
        <v>166</v>
      </c>
      <c r="H2210" s="33" t="s">
        <v>166</v>
      </c>
      <c r="I2210" s="30"/>
      <c r="J2210" s="18" t="s">
        <v>166</v>
      </c>
      <c r="K2210" s="36" t="s">
        <v>166</v>
      </c>
      <c r="L2210" s="21"/>
    </row>
    <row r="2211" spans="1:12" x14ac:dyDescent="0.25">
      <c r="A2211" s="28" t="s">
        <v>166</v>
      </c>
      <c r="B2211" s="36" t="s">
        <v>166</v>
      </c>
      <c r="C2211" s="36" t="s">
        <v>1767</v>
      </c>
      <c r="D2211" s="30" t="s">
        <v>166</v>
      </c>
      <c r="E2211" s="37" t="s">
        <v>166</v>
      </c>
      <c r="F2211" s="44" t="s">
        <v>166</v>
      </c>
      <c r="G2211" s="33" t="s">
        <v>166</v>
      </c>
      <c r="H2211" s="33" t="s">
        <v>166</v>
      </c>
      <c r="I2211" s="30"/>
      <c r="J2211" s="18" t="s">
        <v>166</v>
      </c>
      <c r="K2211" s="36" t="s">
        <v>166</v>
      </c>
      <c r="L2211" s="21"/>
    </row>
    <row r="2212" spans="1:12" x14ac:dyDescent="0.25">
      <c r="A2212" s="28" t="s">
        <v>166</v>
      </c>
      <c r="B2212" s="36" t="s">
        <v>166</v>
      </c>
      <c r="C2212" s="36" t="s">
        <v>1767</v>
      </c>
      <c r="D2212" s="30" t="s">
        <v>166</v>
      </c>
      <c r="E2212" s="37" t="s">
        <v>166</v>
      </c>
      <c r="F2212" s="44" t="s">
        <v>166</v>
      </c>
      <c r="G2212" s="33" t="s">
        <v>166</v>
      </c>
      <c r="H2212" s="33" t="s">
        <v>166</v>
      </c>
      <c r="I2212" s="30"/>
      <c r="J2212" s="18" t="s">
        <v>166</v>
      </c>
      <c r="K2212" s="36" t="s">
        <v>166</v>
      </c>
      <c r="L2212" s="21"/>
    </row>
    <row r="2213" spans="1:12" x14ac:dyDescent="0.25">
      <c r="A2213" s="28" t="s">
        <v>166</v>
      </c>
      <c r="B2213" s="36" t="s">
        <v>166</v>
      </c>
      <c r="C2213" s="36" t="s">
        <v>1767</v>
      </c>
      <c r="D2213" s="30" t="s">
        <v>166</v>
      </c>
      <c r="E2213" s="37" t="s">
        <v>166</v>
      </c>
      <c r="F2213" s="44" t="s">
        <v>166</v>
      </c>
      <c r="G2213" s="33" t="s">
        <v>166</v>
      </c>
      <c r="H2213" s="33" t="s">
        <v>166</v>
      </c>
      <c r="I2213" s="30"/>
      <c r="J2213" s="18" t="s">
        <v>166</v>
      </c>
      <c r="K2213" s="36" t="s">
        <v>166</v>
      </c>
      <c r="L2213" s="21"/>
    </row>
    <row r="2214" spans="1:12" x14ac:dyDescent="0.25">
      <c r="A2214" s="28" t="s">
        <v>166</v>
      </c>
      <c r="B2214" s="36" t="s">
        <v>166</v>
      </c>
      <c r="C2214" s="36" t="s">
        <v>1767</v>
      </c>
      <c r="D2214" s="30" t="s">
        <v>166</v>
      </c>
      <c r="E2214" s="37" t="s">
        <v>166</v>
      </c>
      <c r="F2214" s="44" t="s">
        <v>166</v>
      </c>
      <c r="G2214" s="33" t="s">
        <v>166</v>
      </c>
      <c r="H2214" s="33" t="s">
        <v>166</v>
      </c>
      <c r="I2214" s="30"/>
      <c r="J2214" s="18" t="s">
        <v>166</v>
      </c>
      <c r="K2214" s="36" t="s">
        <v>166</v>
      </c>
      <c r="L2214" s="21"/>
    </row>
    <row r="2215" spans="1:12" x14ac:dyDescent="0.25">
      <c r="A2215" s="28" t="s">
        <v>166</v>
      </c>
      <c r="B2215" s="36" t="s">
        <v>166</v>
      </c>
      <c r="C2215" s="36" t="s">
        <v>1767</v>
      </c>
      <c r="D2215" s="30" t="s">
        <v>166</v>
      </c>
      <c r="E2215" s="37" t="s">
        <v>166</v>
      </c>
      <c r="F2215" s="44" t="s">
        <v>166</v>
      </c>
      <c r="G2215" s="33" t="s">
        <v>166</v>
      </c>
      <c r="H2215" s="33" t="s">
        <v>166</v>
      </c>
      <c r="I2215" s="30"/>
      <c r="J2215" s="18" t="s">
        <v>166</v>
      </c>
      <c r="K2215" s="36" t="s">
        <v>166</v>
      </c>
      <c r="L2215" s="21"/>
    </row>
    <row r="2216" spans="1:12" x14ac:dyDescent="0.25">
      <c r="A2216" s="28" t="s">
        <v>166</v>
      </c>
      <c r="B2216" s="36" t="s">
        <v>166</v>
      </c>
      <c r="C2216" s="36" t="s">
        <v>1767</v>
      </c>
      <c r="D2216" s="30" t="s">
        <v>166</v>
      </c>
      <c r="E2216" s="37" t="s">
        <v>166</v>
      </c>
      <c r="F2216" s="44" t="s">
        <v>166</v>
      </c>
      <c r="G2216" s="33" t="s">
        <v>166</v>
      </c>
      <c r="H2216" s="33" t="s">
        <v>166</v>
      </c>
      <c r="I2216" s="30"/>
      <c r="J2216" s="18" t="s">
        <v>166</v>
      </c>
      <c r="K2216" s="36" t="s">
        <v>166</v>
      </c>
      <c r="L2216" s="21"/>
    </row>
    <row r="2217" spans="1:12" x14ac:dyDescent="0.25">
      <c r="A2217" s="28" t="s">
        <v>166</v>
      </c>
      <c r="B2217" s="36" t="s">
        <v>166</v>
      </c>
      <c r="C2217" s="36" t="s">
        <v>1767</v>
      </c>
      <c r="D2217" s="30" t="s">
        <v>166</v>
      </c>
      <c r="E2217" s="37" t="s">
        <v>166</v>
      </c>
      <c r="F2217" s="44" t="s">
        <v>166</v>
      </c>
      <c r="G2217" s="33" t="s">
        <v>166</v>
      </c>
      <c r="H2217" s="33" t="s">
        <v>166</v>
      </c>
      <c r="I2217" s="30"/>
      <c r="J2217" s="18" t="s">
        <v>166</v>
      </c>
      <c r="K2217" s="36" t="s">
        <v>166</v>
      </c>
      <c r="L2217" s="21"/>
    </row>
    <row r="2218" spans="1:12" x14ac:dyDescent="0.25">
      <c r="A2218" s="28" t="s">
        <v>166</v>
      </c>
      <c r="B2218" s="36" t="s">
        <v>166</v>
      </c>
      <c r="C2218" s="36" t="s">
        <v>1767</v>
      </c>
      <c r="D2218" s="30" t="s">
        <v>166</v>
      </c>
      <c r="E2218" s="37" t="s">
        <v>166</v>
      </c>
      <c r="F2218" s="44" t="s">
        <v>166</v>
      </c>
      <c r="G2218" s="33" t="s">
        <v>166</v>
      </c>
      <c r="H2218" s="33" t="s">
        <v>166</v>
      </c>
      <c r="I2218" s="30"/>
      <c r="J2218" s="18" t="s">
        <v>166</v>
      </c>
      <c r="K2218" s="36" t="s">
        <v>166</v>
      </c>
      <c r="L2218" s="21"/>
    </row>
    <row r="2219" spans="1:12" x14ac:dyDescent="0.25">
      <c r="A2219" s="28" t="s">
        <v>166</v>
      </c>
      <c r="B2219" s="36" t="s">
        <v>166</v>
      </c>
      <c r="C2219" s="36" t="s">
        <v>1767</v>
      </c>
      <c r="D2219" s="30" t="s">
        <v>166</v>
      </c>
      <c r="E2219" s="37" t="s">
        <v>166</v>
      </c>
      <c r="F2219" s="44" t="s">
        <v>166</v>
      </c>
      <c r="G2219" s="33" t="s">
        <v>166</v>
      </c>
      <c r="H2219" s="33" t="s">
        <v>166</v>
      </c>
      <c r="I2219" s="30"/>
      <c r="J2219" s="18" t="s">
        <v>166</v>
      </c>
      <c r="K2219" s="36" t="s">
        <v>166</v>
      </c>
      <c r="L2219" s="21"/>
    </row>
    <row r="2220" spans="1:12" x14ac:dyDescent="0.25">
      <c r="A2220" s="28" t="s">
        <v>166</v>
      </c>
      <c r="B2220" s="36" t="s">
        <v>166</v>
      </c>
      <c r="C2220" s="36" t="s">
        <v>1767</v>
      </c>
      <c r="D2220" s="30" t="s">
        <v>166</v>
      </c>
      <c r="E2220" s="37" t="s">
        <v>166</v>
      </c>
      <c r="F2220" s="44" t="s">
        <v>166</v>
      </c>
      <c r="G2220" s="33" t="s">
        <v>166</v>
      </c>
      <c r="H2220" s="33" t="s">
        <v>166</v>
      </c>
      <c r="I2220" s="30"/>
      <c r="J2220" s="18" t="s">
        <v>166</v>
      </c>
      <c r="K2220" s="36" t="s">
        <v>166</v>
      </c>
      <c r="L2220" s="21"/>
    </row>
    <row r="2221" spans="1:12" x14ac:dyDescent="0.25">
      <c r="A2221" s="28" t="s">
        <v>166</v>
      </c>
      <c r="B2221" s="36" t="s">
        <v>166</v>
      </c>
      <c r="C2221" s="36" t="s">
        <v>1767</v>
      </c>
      <c r="D2221" s="30" t="s">
        <v>166</v>
      </c>
      <c r="E2221" s="37" t="s">
        <v>166</v>
      </c>
      <c r="F2221" s="44" t="s">
        <v>166</v>
      </c>
      <c r="G2221" s="33" t="s">
        <v>166</v>
      </c>
      <c r="H2221" s="33" t="s">
        <v>166</v>
      </c>
      <c r="I2221" s="30"/>
      <c r="J2221" s="18" t="s">
        <v>166</v>
      </c>
      <c r="K2221" s="36" t="s">
        <v>166</v>
      </c>
      <c r="L2221" s="21"/>
    </row>
    <row r="2222" spans="1:12" x14ac:dyDescent="0.25">
      <c r="A2222" s="28" t="s">
        <v>166</v>
      </c>
      <c r="B2222" s="36" t="s">
        <v>166</v>
      </c>
      <c r="C2222" s="36" t="s">
        <v>1767</v>
      </c>
      <c r="D2222" s="30" t="s">
        <v>166</v>
      </c>
      <c r="E2222" s="37" t="s">
        <v>166</v>
      </c>
      <c r="F2222" s="44" t="s">
        <v>166</v>
      </c>
      <c r="G2222" s="33" t="s">
        <v>166</v>
      </c>
      <c r="H2222" s="33" t="s">
        <v>166</v>
      </c>
      <c r="I2222" s="30"/>
      <c r="J2222" s="18" t="s">
        <v>166</v>
      </c>
      <c r="K2222" s="36" t="s">
        <v>166</v>
      </c>
      <c r="L2222" s="21"/>
    </row>
    <row r="2223" spans="1:12" x14ac:dyDescent="0.25">
      <c r="A2223" s="28" t="s">
        <v>166</v>
      </c>
      <c r="B2223" s="36" t="s">
        <v>166</v>
      </c>
      <c r="C2223" s="36" t="s">
        <v>1767</v>
      </c>
      <c r="D2223" s="30" t="s">
        <v>166</v>
      </c>
      <c r="E2223" s="37" t="s">
        <v>166</v>
      </c>
      <c r="F2223" s="44" t="s">
        <v>166</v>
      </c>
      <c r="G2223" s="33" t="s">
        <v>166</v>
      </c>
      <c r="H2223" s="33" t="s">
        <v>166</v>
      </c>
      <c r="I2223" s="30"/>
      <c r="J2223" s="18" t="s">
        <v>166</v>
      </c>
      <c r="K2223" s="36" t="s">
        <v>166</v>
      </c>
      <c r="L2223" s="21"/>
    </row>
    <row r="2224" spans="1:12" x14ac:dyDescent="0.25">
      <c r="A2224" s="28" t="s">
        <v>166</v>
      </c>
      <c r="B2224" s="36" t="s">
        <v>166</v>
      </c>
      <c r="C2224" s="36" t="s">
        <v>1767</v>
      </c>
      <c r="D2224" s="30" t="s">
        <v>166</v>
      </c>
      <c r="E2224" s="37" t="s">
        <v>166</v>
      </c>
      <c r="F2224" s="44" t="s">
        <v>166</v>
      </c>
      <c r="G2224" s="33" t="s">
        <v>166</v>
      </c>
      <c r="H2224" s="33" t="s">
        <v>166</v>
      </c>
      <c r="I2224" s="30"/>
      <c r="J2224" s="18" t="s">
        <v>166</v>
      </c>
      <c r="K2224" s="36" t="s">
        <v>166</v>
      </c>
      <c r="L2224" s="21"/>
    </row>
    <row r="2225" spans="1:12" x14ac:dyDescent="0.25">
      <c r="A2225" s="28" t="s">
        <v>166</v>
      </c>
      <c r="B2225" s="36" t="s">
        <v>166</v>
      </c>
      <c r="C2225" s="36" t="s">
        <v>1767</v>
      </c>
      <c r="D2225" s="30" t="s">
        <v>166</v>
      </c>
      <c r="E2225" s="37" t="s">
        <v>166</v>
      </c>
      <c r="F2225" s="44" t="s">
        <v>166</v>
      </c>
      <c r="G2225" s="33" t="s">
        <v>166</v>
      </c>
      <c r="H2225" s="33" t="s">
        <v>166</v>
      </c>
      <c r="I2225" s="30"/>
      <c r="J2225" s="18" t="s">
        <v>166</v>
      </c>
      <c r="K2225" s="36" t="s">
        <v>166</v>
      </c>
      <c r="L2225" s="21"/>
    </row>
    <row r="2226" spans="1:12" x14ac:dyDescent="0.25">
      <c r="A2226" s="28" t="s">
        <v>166</v>
      </c>
      <c r="B2226" s="36" t="s">
        <v>166</v>
      </c>
      <c r="C2226" s="36" t="s">
        <v>1767</v>
      </c>
      <c r="D2226" s="30" t="s">
        <v>166</v>
      </c>
      <c r="E2226" s="37" t="s">
        <v>166</v>
      </c>
      <c r="F2226" s="44" t="s">
        <v>166</v>
      </c>
      <c r="G2226" s="33" t="s">
        <v>166</v>
      </c>
      <c r="H2226" s="33" t="s">
        <v>166</v>
      </c>
      <c r="I2226" s="30"/>
      <c r="J2226" s="18" t="s">
        <v>166</v>
      </c>
      <c r="K2226" s="36" t="s">
        <v>166</v>
      </c>
      <c r="L2226" s="21"/>
    </row>
    <row r="2227" spans="1:12" x14ac:dyDescent="0.25">
      <c r="A2227" s="28" t="s">
        <v>166</v>
      </c>
      <c r="B2227" s="36" t="s">
        <v>166</v>
      </c>
      <c r="C2227" s="36" t="s">
        <v>1767</v>
      </c>
      <c r="D2227" s="30" t="s">
        <v>166</v>
      </c>
      <c r="E2227" s="37" t="s">
        <v>166</v>
      </c>
      <c r="F2227" s="44" t="s">
        <v>166</v>
      </c>
      <c r="G2227" s="33" t="s">
        <v>166</v>
      </c>
      <c r="H2227" s="33" t="s">
        <v>166</v>
      </c>
      <c r="I2227" s="30"/>
      <c r="J2227" s="18" t="s">
        <v>166</v>
      </c>
      <c r="K2227" s="36" t="s">
        <v>166</v>
      </c>
      <c r="L2227" s="21"/>
    </row>
    <row r="2228" spans="1:12" x14ac:dyDescent="0.25">
      <c r="A2228" s="28" t="s">
        <v>166</v>
      </c>
      <c r="B2228" s="36" t="s">
        <v>166</v>
      </c>
      <c r="C2228" s="36" t="s">
        <v>1767</v>
      </c>
      <c r="D2228" s="30" t="s">
        <v>166</v>
      </c>
      <c r="E2228" s="37" t="s">
        <v>166</v>
      </c>
      <c r="F2228" s="44" t="s">
        <v>166</v>
      </c>
      <c r="G2228" s="33" t="s">
        <v>166</v>
      </c>
      <c r="H2228" s="33" t="s">
        <v>166</v>
      </c>
      <c r="I2228" s="30"/>
      <c r="J2228" s="18" t="s">
        <v>166</v>
      </c>
      <c r="K2228" s="36" t="s">
        <v>166</v>
      </c>
      <c r="L2228" s="21"/>
    </row>
    <row r="2229" spans="1:12" x14ac:dyDescent="0.25">
      <c r="A2229" s="28" t="s">
        <v>166</v>
      </c>
      <c r="B2229" s="36" t="s">
        <v>166</v>
      </c>
      <c r="C2229" s="36" t="s">
        <v>1767</v>
      </c>
      <c r="D2229" s="30" t="s">
        <v>166</v>
      </c>
      <c r="E2229" s="37" t="s">
        <v>166</v>
      </c>
      <c r="F2229" s="44" t="s">
        <v>166</v>
      </c>
      <c r="G2229" s="33" t="s">
        <v>166</v>
      </c>
      <c r="H2229" s="33" t="s">
        <v>166</v>
      </c>
      <c r="I2229" s="30"/>
      <c r="J2229" s="18" t="s">
        <v>166</v>
      </c>
      <c r="K2229" s="36" t="s">
        <v>166</v>
      </c>
      <c r="L2229" s="21"/>
    </row>
    <row r="2230" spans="1:12" x14ac:dyDescent="0.25">
      <c r="A2230" s="28" t="s">
        <v>166</v>
      </c>
      <c r="B2230" s="36" t="s">
        <v>166</v>
      </c>
      <c r="C2230" s="36" t="s">
        <v>1767</v>
      </c>
      <c r="D2230" s="30" t="s">
        <v>166</v>
      </c>
      <c r="E2230" s="37" t="s">
        <v>166</v>
      </c>
      <c r="F2230" s="44" t="s">
        <v>166</v>
      </c>
      <c r="G2230" s="33" t="s">
        <v>166</v>
      </c>
      <c r="H2230" s="33" t="s">
        <v>166</v>
      </c>
      <c r="I2230" s="30"/>
      <c r="J2230" s="18" t="s">
        <v>166</v>
      </c>
      <c r="K2230" s="36" t="s">
        <v>166</v>
      </c>
      <c r="L2230" s="21"/>
    </row>
    <row r="2231" spans="1:12" x14ac:dyDescent="0.25">
      <c r="A2231" s="28" t="s">
        <v>166</v>
      </c>
      <c r="B2231" s="36" t="s">
        <v>166</v>
      </c>
      <c r="C2231" s="36" t="s">
        <v>1767</v>
      </c>
      <c r="D2231" s="30" t="s">
        <v>166</v>
      </c>
      <c r="E2231" s="37" t="s">
        <v>166</v>
      </c>
      <c r="F2231" s="44" t="s">
        <v>166</v>
      </c>
      <c r="G2231" s="33" t="s">
        <v>166</v>
      </c>
      <c r="H2231" s="33" t="s">
        <v>166</v>
      </c>
      <c r="I2231" s="30"/>
      <c r="J2231" s="18" t="s">
        <v>166</v>
      </c>
      <c r="K2231" s="36" t="s">
        <v>166</v>
      </c>
      <c r="L2231" s="21"/>
    </row>
    <row r="2232" spans="1:12" x14ac:dyDescent="0.25">
      <c r="A2232" s="28" t="s">
        <v>166</v>
      </c>
      <c r="B2232" s="36" t="s">
        <v>166</v>
      </c>
      <c r="C2232" s="36" t="s">
        <v>1767</v>
      </c>
      <c r="D2232" s="30" t="s">
        <v>166</v>
      </c>
      <c r="E2232" s="37" t="s">
        <v>166</v>
      </c>
      <c r="F2232" s="44" t="s">
        <v>166</v>
      </c>
      <c r="G2232" s="33" t="s">
        <v>166</v>
      </c>
      <c r="H2232" s="33" t="s">
        <v>166</v>
      </c>
      <c r="I2232" s="30"/>
      <c r="J2232" s="18" t="s">
        <v>166</v>
      </c>
      <c r="K2232" s="36" t="s">
        <v>166</v>
      </c>
      <c r="L2232" s="21"/>
    </row>
    <row r="2233" spans="1:12" x14ac:dyDescent="0.25">
      <c r="A2233" s="28" t="s">
        <v>166</v>
      </c>
      <c r="B2233" s="36" t="s">
        <v>166</v>
      </c>
      <c r="C2233" s="36" t="s">
        <v>1767</v>
      </c>
      <c r="D2233" s="30" t="s">
        <v>166</v>
      </c>
      <c r="E2233" s="37" t="s">
        <v>166</v>
      </c>
      <c r="F2233" s="44" t="s">
        <v>166</v>
      </c>
      <c r="G2233" s="33" t="s">
        <v>166</v>
      </c>
      <c r="H2233" s="33" t="s">
        <v>166</v>
      </c>
      <c r="I2233" s="30"/>
      <c r="J2233" s="18" t="s">
        <v>166</v>
      </c>
      <c r="K2233" s="36" t="s">
        <v>166</v>
      </c>
      <c r="L2233" s="21"/>
    </row>
    <row r="2234" spans="1:12" x14ac:dyDescent="0.25">
      <c r="A2234" s="28" t="s">
        <v>166</v>
      </c>
      <c r="B2234" s="36" t="s">
        <v>166</v>
      </c>
      <c r="C2234" s="36" t="s">
        <v>1767</v>
      </c>
      <c r="D2234" s="30" t="s">
        <v>166</v>
      </c>
      <c r="E2234" s="37" t="s">
        <v>166</v>
      </c>
      <c r="F2234" s="44" t="s">
        <v>166</v>
      </c>
      <c r="G2234" s="33" t="s">
        <v>166</v>
      </c>
      <c r="H2234" s="33" t="s">
        <v>166</v>
      </c>
      <c r="I2234" s="30"/>
      <c r="J2234" s="18" t="s">
        <v>166</v>
      </c>
      <c r="K2234" s="36" t="s">
        <v>166</v>
      </c>
      <c r="L2234" s="21"/>
    </row>
    <row r="2235" spans="1:12" x14ac:dyDescent="0.25">
      <c r="A2235" s="28" t="s">
        <v>166</v>
      </c>
      <c r="B2235" s="36" t="s">
        <v>166</v>
      </c>
      <c r="C2235" s="36" t="s">
        <v>1767</v>
      </c>
      <c r="D2235" s="30" t="s">
        <v>166</v>
      </c>
      <c r="E2235" s="37" t="s">
        <v>166</v>
      </c>
      <c r="F2235" s="44" t="s">
        <v>166</v>
      </c>
      <c r="G2235" s="33" t="s">
        <v>166</v>
      </c>
      <c r="H2235" s="33" t="s">
        <v>166</v>
      </c>
      <c r="I2235" s="30"/>
      <c r="J2235" s="18" t="s">
        <v>166</v>
      </c>
      <c r="K2235" s="36" t="s">
        <v>166</v>
      </c>
      <c r="L2235" s="21"/>
    </row>
    <row r="2236" spans="1:12" x14ac:dyDescent="0.25">
      <c r="A2236" s="28" t="s">
        <v>166</v>
      </c>
      <c r="B2236" s="36" t="s">
        <v>166</v>
      </c>
      <c r="C2236" s="36" t="s">
        <v>1767</v>
      </c>
      <c r="D2236" s="30" t="s">
        <v>166</v>
      </c>
      <c r="E2236" s="37" t="s">
        <v>166</v>
      </c>
      <c r="F2236" s="44" t="s">
        <v>166</v>
      </c>
      <c r="G2236" s="33" t="s">
        <v>166</v>
      </c>
      <c r="H2236" s="33" t="s">
        <v>166</v>
      </c>
      <c r="I2236" s="30"/>
      <c r="J2236" s="18" t="s">
        <v>166</v>
      </c>
      <c r="K2236" s="36" t="s">
        <v>166</v>
      </c>
      <c r="L2236" s="21"/>
    </row>
    <row r="2237" spans="1:12" x14ac:dyDescent="0.25">
      <c r="A2237" s="28" t="s">
        <v>166</v>
      </c>
      <c r="B2237" s="36" t="s">
        <v>166</v>
      </c>
      <c r="C2237" s="36" t="s">
        <v>1767</v>
      </c>
      <c r="D2237" s="30" t="s">
        <v>166</v>
      </c>
      <c r="E2237" s="37" t="s">
        <v>166</v>
      </c>
      <c r="F2237" s="44" t="s">
        <v>166</v>
      </c>
      <c r="G2237" s="33" t="s">
        <v>166</v>
      </c>
      <c r="H2237" s="33" t="s">
        <v>166</v>
      </c>
      <c r="I2237" s="30"/>
      <c r="J2237" s="18" t="s">
        <v>166</v>
      </c>
      <c r="K2237" s="36" t="s">
        <v>166</v>
      </c>
      <c r="L2237" s="21"/>
    </row>
    <row r="2238" spans="1:12" x14ac:dyDescent="0.25">
      <c r="A2238" s="28" t="s">
        <v>166</v>
      </c>
      <c r="B2238" s="36" t="s">
        <v>166</v>
      </c>
      <c r="C2238" s="36" t="s">
        <v>1767</v>
      </c>
      <c r="D2238" s="30" t="s">
        <v>166</v>
      </c>
      <c r="E2238" s="37" t="s">
        <v>166</v>
      </c>
      <c r="F2238" s="44" t="s">
        <v>166</v>
      </c>
      <c r="G2238" s="33" t="s">
        <v>166</v>
      </c>
      <c r="H2238" s="33" t="s">
        <v>166</v>
      </c>
      <c r="I2238" s="30"/>
      <c r="J2238" s="18" t="s">
        <v>166</v>
      </c>
      <c r="K2238" s="36" t="s">
        <v>166</v>
      </c>
      <c r="L2238" s="21"/>
    </row>
    <row r="2239" spans="1:12" x14ac:dyDescent="0.25">
      <c r="A2239" s="28" t="s">
        <v>166</v>
      </c>
      <c r="B2239" s="36" t="s">
        <v>166</v>
      </c>
      <c r="C2239" s="36" t="s">
        <v>1767</v>
      </c>
      <c r="D2239" s="30" t="s">
        <v>166</v>
      </c>
      <c r="E2239" s="37" t="s">
        <v>166</v>
      </c>
      <c r="F2239" s="44" t="s">
        <v>166</v>
      </c>
      <c r="G2239" s="33" t="s">
        <v>166</v>
      </c>
      <c r="H2239" s="33" t="s">
        <v>166</v>
      </c>
      <c r="I2239" s="30"/>
      <c r="J2239" s="18" t="s">
        <v>166</v>
      </c>
      <c r="K2239" s="36" t="s">
        <v>166</v>
      </c>
      <c r="L2239" s="21"/>
    </row>
    <row r="2240" spans="1:12" x14ac:dyDescent="0.25">
      <c r="A2240" s="28" t="s">
        <v>166</v>
      </c>
      <c r="B2240" s="36" t="s">
        <v>166</v>
      </c>
      <c r="C2240" s="36" t="s">
        <v>1767</v>
      </c>
      <c r="D2240" s="30" t="s">
        <v>166</v>
      </c>
      <c r="E2240" s="37" t="s">
        <v>166</v>
      </c>
      <c r="F2240" s="44" t="s">
        <v>166</v>
      </c>
      <c r="G2240" s="33" t="s">
        <v>166</v>
      </c>
      <c r="H2240" s="33" t="s">
        <v>166</v>
      </c>
      <c r="I2240" s="30"/>
      <c r="J2240" s="18" t="s">
        <v>166</v>
      </c>
      <c r="K2240" s="36" t="s">
        <v>166</v>
      </c>
      <c r="L2240" s="21"/>
    </row>
    <row r="2241" spans="1:12" x14ac:dyDescent="0.25">
      <c r="A2241" s="28" t="s">
        <v>166</v>
      </c>
      <c r="B2241" s="36" t="s">
        <v>166</v>
      </c>
      <c r="C2241" s="36" t="s">
        <v>1767</v>
      </c>
      <c r="D2241" s="30" t="s">
        <v>166</v>
      </c>
      <c r="E2241" s="37" t="s">
        <v>166</v>
      </c>
      <c r="F2241" s="44" t="s">
        <v>166</v>
      </c>
      <c r="G2241" s="33" t="s">
        <v>166</v>
      </c>
      <c r="H2241" s="33" t="s">
        <v>166</v>
      </c>
      <c r="I2241" s="30"/>
      <c r="J2241" s="18" t="s">
        <v>166</v>
      </c>
      <c r="K2241" s="36" t="s">
        <v>166</v>
      </c>
      <c r="L2241" s="21"/>
    </row>
    <row r="2242" spans="1:12" x14ac:dyDescent="0.25">
      <c r="A2242" s="28" t="s">
        <v>166</v>
      </c>
      <c r="B2242" s="36" t="s">
        <v>166</v>
      </c>
      <c r="C2242" s="36" t="s">
        <v>1767</v>
      </c>
      <c r="D2242" s="30" t="s">
        <v>166</v>
      </c>
      <c r="E2242" s="37" t="s">
        <v>166</v>
      </c>
      <c r="F2242" s="44" t="s">
        <v>166</v>
      </c>
      <c r="G2242" s="33" t="s">
        <v>166</v>
      </c>
      <c r="H2242" s="33" t="s">
        <v>166</v>
      </c>
      <c r="I2242" s="30"/>
      <c r="J2242" s="18" t="s">
        <v>166</v>
      </c>
      <c r="K2242" s="36" t="s">
        <v>166</v>
      </c>
      <c r="L2242" s="21"/>
    </row>
    <row r="2243" spans="1:12" x14ac:dyDescent="0.25">
      <c r="A2243" s="28" t="s">
        <v>166</v>
      </c>
      <c r="B2243" s="36" t="s">
        <v>166</v>
      </c>
      <c r="C2243" s="36" t="s">
        <v>1767</v>
      </c>
      <c r="D2243" s="30" t="s">
        <v>166</v>
      </c>
      <c r="E2243" s="37" t="s">
        <v>166</v>
      </c>
      <c r="F2243" s="44" t="s">
        <v>166</v>
      </c>
      <c r="G2243" s="33" t="s">
        <v>166</v>
      </c>
      <c r="H2243" s="33" t="s">
        <v>166</v>
      </c>
      <c r="I2243" s="30"/>
      <c r="J2243" s="18" t="s">
        <v>166</v>
      </c>
      <c r="K2243" s="36" t="s">
        <v>166</v>
      </c>
      <c r="L2243" s="21"/>
    </row>
    <row r="2244" spans="1:12" x14ac:dyDescent="0.25">
      <c r="A2244" s="28" t="s">
        <v>166</v>
      </c>
      <c r="B2244" s="36" t="s">
        <v>166</v>
      </c>
      <c r="C2244" s="36" t="s">
        <v>1767</v>
      </c>
      <c r="D2244" s="30" t="s">
        <v>166</v>
      </c>
      <c r="E2244" s="37" t="s">
        <v>166</v>
      </c>
      <c r="F2244" s="44" t="s">
        <v>166</v>
      </c>
      <c r="G2244" s="33" t="s">
        <v>166</v>
      </c>
      <c r="H2244" s="33" t="s">
        <v>166</v>
      </c>
      <c r="I2244" s="30"/>
      <c r="J2244" s="18" t="s">
        <v>166</v>
      </c>
      <c r="K2244" s="36" t="s">
        <v>166</v>
      </c>
      <c r="L2244" s="21"/>
    </row>
    <row r="2245" spans="1:12" x14ac:dyDescent="0.25">
      <c r="A2245" s="28" t="s">
        <v>166</v>
      </c>
      <c r="B2245" s="36" t="s">
        <v>166</v>
      </c>
      <c r="C2245" s="36" t="s">
        <v>1767</v>
      </c>
      <c r="D2245" s="30" t="s">
        <v>166</v>
      </c>
      <c r="E2245" s="37" t="s">
        <v>166</v>
      </c>
      <c r="F2245" s="44" t="s">
        <v>166</v>
      </c>
      <c r="G2245" s="33" t="s">
        <v>166</v>
      </c>
      <c r="H2245" s="33" t="s">
        <v>166</v>
      </c>
      <c r="I2245" s="30"/>
      <c r="J2245" s="18" t="s">
        <v>166</v>
      </c>
      <c r="K2245" s="36" t="s">
        <v>166</v>
      </c>
      <c r="L2245" s="21"/>
    </row>
    <row r="2246" spans="1:12" x14ac:dyDescent="0.25">
      <c r="A2246" s="28" t="s">
        <v>166</v>
      </c>
      <c r="B2246" s="36" t="s">
        <v>166</v>
      </c>
      <c r="C2246" s="36" t="s">
        <v>1767</v>
      </c>
      <c r="D2246" s="30" t="s">
        <v>166</v>
      </c>
      <c r="E2246" s="37" t="s">
        <v>166</v>
      </c>
      <c r="F2246" s="44" t="s">
        <v>166</v>
      </c>
      <c r="G2246" s="33" t="s">
        <v>166</v>
      </c>
      <c r="H2246" s="33" t="s">
        <v>166</v>
      </c>
      <c r="I2246" s="30"/>
      <c r="J2246" s="18" t="s">
        <v>166</v>
      </c>
      <c r="K2246" s="36" t="s">
        <v>166</v>
      </c>
      <c r="L2246" s="21"/>
    </row>
    <row r="2247" spans="1:12" x14ac:dyDescent="0.25">
      <c r="A2247" s="28" t="s">
        <v>166</v>
      </c>
      <c r="B2247" s="36" t="s">
        <v>166</v>
      </c>
      <c r="C2247" s="36" t="s">
        <v>1767</v>
      </c>
      <c r="D2247" s="30" t="s">
        <v>166</v>
      </c>
      <c r="E2247" s="37" t="s">
        <v>166</v>
      </c>
      <c r="F2247" s="44" t="s">
        <v>166</v>
      </c>
      <c r="G2247" s="33" t="s">
        <v>166</v>
      </c>
      <c r="H2247" s="33" t="s">
        <v>166</v>
      </c>
      <c r="I2247" s="30"/>
      <c r="J2247" s="18" t="s">
        <v>166</v>
      </c>
      <c r="K2247" s="36" t="s">
        <v>166</v>
      </c>
      <c r="L2247" s="21"/>
    </row>
    <row r="2248" spans="1:12" x14ac:dyDescent="0.25">
      <c r="A2248" s="28" t="s">
        <v>166</v>
      </c>
      <c r="B2248" s="36" t="s">
        <v>166</v>
      </c>
      <c r="C2248" s="36" t="s">
        <v>1767</v>
      </c>
      <c r="D2248" s="30" t="s">
        <v>166</v>
      </c>
      <c r="E2248" s="37" t="s">
        <v>166</v>
      </c>
      <c r="F2248" s="44" t="s">
        <v>166</v>
      </c>
      <c r="G2248" s="33" t="s">
        <v>166</v>
      </c>
      <c r="H2248" s="33" t="s">
        <v>166</v>
      </c>
      <c r="I2248" s="30"/>
      <c r="J2248" s="18" t="s">
        <v>166</v>
      </c>
      <c r="K2248" s="36" t="s">
        <v>166</v>
      </c>
      <c r="L2248" s="21"/>
    </row>
    <row r="2249" spans="1:12" x14ac:dyDescent="0.25">
      <c r="A2249" s="28" t="s">
        <v>166</v>
      </c>
      <c r="B2249" s="36" t="s">
        <v>166</v>
      </c>
      <c r="C2249" s="36" t="s">
        <v>1767</v>
      </c>
      <c r="D2249" s="30" t="s">
        <v>166</v>
      </c>
      <c r="E2249" s="37" t="s">
        <v>166</v>
      </c>
      <c r="F2249" s="44" t="s">
        <v>166</v>
      </c>
      <c r="G2249" s="33" t="s">
        <v>166</v>
      </c>
      <c r="H2249" s="33" t="s">
        <v>166</v>
      </c>
      <c r="I2249" s="30"/>
      <c r="J2249" s="18" t="s">
        <v>166</v>
      </c>
      <c r="K2249" s="36" t="s">
        <v>166</v>
      </c>
      <c r="L2249" s="21"/>
    </row>
    <row r="2250" spans="1:12" x14ac:dyDescent="0.25">
      <c r="A2250" s="28" t="s">
        <v>166</v>
      </c>
      <c r="B2250" s="36" t="s">
        <v>166</v>
      </c>
      <c r="C2250" s="36" t="s">
        <v>1767</v>
      </c>
      <c r="D2250" s="30" t="s">
        <v>166</v>
      </c>
      <c r="E2250" s="37" t="s">
        <v>166</v>
      </c>
      <c r="F2250" s="44" t="s">
        <v>166</v>
      </c>
      <c r="G2250" s="33" t="s">
        <v>166</v>
      </c>
      <c r="H2250" s="33" t="s">
        <v>166</v>
      </c>
      <c r="I2250" s="30"/>
      <c r="J2250" s="18" t="s">
        <v>166</v>
      </c>
      <c r="K2250" s="36" t="s">
        <v>166</v>
      </c>
      <c r="L2250" s="21"/>
    </row>
    <row r="2251" spans="1:12" x14ac:dyDescent="0.25">
      <c r="A2251" s="28" t="s">
        <v>166</v>
      </c>
      <c r="B2251" s="36" t="s">
        <v>166</v>
      </c>
      <c r="C2251" s="36" t="s">
        <v>1767</v>
      </c>
      <c r="D2251" s="30" t="s">
        <v>166</v>
      </c>
      <c r="E2251" s="37" t="s">
        <v>166</v>
      </c>
      <c r="F2251" s="44" t="s">
        <v>166</v>
      </c>
      <c r="G2251" s="33" t="s">
        <v>166</v>
      </c>
      <c r="H2251" s="33" t="s">
        <v>166</v>
      </c>
      <c r="I2251" s="30"/>
      <c r="J2251" s="18" t="s">
        <v>166</v>
      </c>
      <c r="K2251" s="36" t="s">
        <v>166</v>
      </c>
      <c r="L2251" s="21"/>
    </row>
    <row r="2252" spans="1:12" x14ac:dyDescent="0.25">
      <c r="A2252" s="28" t="s">
        <v>166</v>
      </c>
      <c r="B2252" s="36" t="s">
        <v>166</v>
      </c>
      <c r="C2252" s="36" t="s">
        <v>1767</v>
      </c>
      <c r="D2252" s="30" t="s">
        <v>166</v>
      </c>
      <c r="E2252" s="37" t="s">
        <v>166</v>
      </c>
      <c r="F2252" s="44" t="s">
        <v>166</v>
      </c>
      <c r="G2252" s="33" t="s">
        <v>166</v>
      </c>
      <c r="H2252" s="33" t="s">
        <v>166</v>
      </c>
      <c r="I2252" s="30"/>
      <c r="J2252" s="18" t="s">
        <v>166</v>
      </c>
      <c r="K2252" s="36" t="s">
        <v>166</v>
      </c>
      <c r="L2252" s="21"/>
    </row>
    <row r="2253" spans="1:12" x14ac:dyDescent="0.25">
      <c r="A2253" s="28" t="s">
        <v>166</v>
      </c>
      <c r="B2253" s="36" t="s">
        <v>166</v>
      </c>
      <c r="C2253" s="36" t="s">
        <v>1767</v>
      </c>
      <c r="D2253" s="30" t="s">
        <v>166</v>
      </c>
      <c r="E2253" s="37" t="s">
        <v>166</v>
      </c>
      <c r="F2253" s="44" t="s">
        <v>166</v>
      </c>
      <c r="G2253" s="33" t="s">
        <v>166</v>
      </c>
      <c r="H2253" s="33" t="s">
        <v>166</v>
      </c>
      <c r="I2253" s="30"/>
      <c r="J2253" s="18" t="s">
        <v>166</v>
      </c>
      <c r="K2253" s="36" t="s">
        <v>166</v>
      </c>
      <c r="L2253" s="21"/>
    </row>
    <row r="2254" spans="1:12" x14ac:dyDescent="0.25">
      <c r="A2254" s="28" t="s">
        <v>166</v>
      </c>
      <c r="B2254" s="36" t="s">
        <v>166</v>
      </c>
      <c r="C2254" s="36" t="s">
        <v>1767</v>
      </c>
      <c r="D2254" s="30" t="s">
        <v>166</v>
      </c>
      <c r="E2254" s="37" t="s">
        <v>166</v>
      </c>
      <c r="F2254" s="44" t="s">
        <v>166</v>
      </c>
      <c r="G2254" s="33" t="s">
        <v>166</v>
      </c>
      <c r="H2254" s="33" t="s">
        <v>166</v>
      </c>
      <c r="I2254" s="30"/>
      <c r="J2254" s="18" t="s">
        <v>166</v>
      </c>
      <c r="K2254" s="36" t="s">
        <v>166</v>
      </c>
      <c r="L2254" s="21"/>
    </row>
    <row r="2255" spans="1:12" x14ac:dyDescent="0.25">
      <c r="A2255" s="28" t="s">
        <v>166</v>
      </c>
      <c r="B2255" s="36" t="s">
        <v>166</v>
      </c>
      <c r="C2255" s="36" t="s">
        <v>1767</v>
      </c>
      <c r="D2255" s="30" t="s">
        <v>166</v>
      </c>
      <c r="E2255" s="37" t="s">
        <v>166</v>
      </c>
      <c r="F2255" s="44" t="s">
        <v>166</v>
      </c>
      <c r="G2255" s="33" t="s">
        <v>166</v>
      </c>
      <c r="H2255" s="33" t="s">
        <v>166</v>
      </c>
      <c r="I2255" s="30"/>
      <c r="J2255" s="18" t="s">
        <v>166</v>
      </c>
      <c r="K2255" s="36" t="s">
        <v>166</v>
      </c>
      <c r="L2255" s="21"/>
    </row>
    <row r="2256" spans="1:12" x14ac:dyDescent="0.25">
      <c r="A2256" s="28" t="s">
        <v>166</v>
      </c>
      <c r="B2256" s="36" t="s">
        <v>166</v>
      </c>
      <c r="C2256" s="36" t="s">
        <v>1767</v>
      </c>
      <c r="D2256" s="30" t="s">
        <v>166</v>
      </c>
      <c r="E2256" s="37" t="s">
        <v>166</v>
      </c>
      <c r="F2256" s="44" t="s">
        <v>166</v>
      </c>
      <c r="G2256" s="33" t="s">
        <v>166</v>
      </c>
      <c r="H2256" s="33" t="s">
        <v>166</v>
      </c>
      <c r="I2256" s="30"/>
      <c r="J2256" s="18" t="s">
        <v>166</v>
      </c>
      <c r="K2256" s="36" t="s">
        <v>166</v>
      </c>
      <c r="L2256" s="21"/>
    </row>
    <row r="2257" spans="1:12" x14ac:dyDescent="0.25">
      <c r="A2257" s="28" t="s">
        <v>166</v>
      </c>
      <c r="B2257" s="36" t="s">
        <v>166</v>
      </c>
      <c r="C2257" s="36" t="s">
        <v>1767</v>
      </c>
      <c r="D2257" s="30" t="s">
        <v>166</v>
      </c>
      <c r="E2257" s="37" t="s">
        <v>166</v>
      </c>
      <c r="F2257" s="44" t="s">
        <v>166</v>
      </c>
      <c r="G2257" s="33" t="s">
        <v>166</v>
      </c>
      <c r="H2257" s="33" t="s">
        <v>166</v>
      </c>
      <c r="I2257" s="30"/>
      <c r="J2257" s="18" t="s">
        <v>166</v>
      </c>
      <c r="K2257" s="36" t="s">
        <v>166</v>
      </c>
      <c r="L2257" s="21"/>
    </row>
    <row r="2258" spans="1:12" x14ac:dyDescent="0.25">
      <c r="A2258" s="28" t="s">
        <v>166</v>
      </c>
      <c r="B2258" s="36" t="s">
        <v>166</v>
      </c>
      <c r="C2258" s="36" t="s">
        <v>1767</v>
      </c>
      <c r="D2258" s="30" t="s">
        <v>166</v>
      </c>
      <c r="E2258" s="37" t="s">
        <v>166</v>
      </c>
      <c r="F2258" s="44" t="s">
        <v>166</v>
      </c>
      <c r="G2258" s="33" t="s">
        <v>166</v>
      </c>
      <c r="H2258" s="33" t="s">
        <v>166</v>
      </c>
      <c r="I2258" s="30"/>
      <c r="J2258" s="18" t="s">
        <v>166</v>
      </c>
      <c r="K2258" s="36" t="s">
        <v>166</v>
      </c>
      <c r="L2258" s="21"/>
    </row>
    <row r="2259" spans="1:12" x14ac:dyDescent="0.25">
      <c r="A2259" s="28" t="s">
        <v>166</v>
      </c>
      <c r="B2259" s="36" t="s">
        <v>166</v>
      </c>
      <c r="C2259" s="36" t="s">
        <v>1767</v>
      </c>
      <c r="D2259" s="30" t="s">
        <v>166</v>
      </c>
      <c r="E2259" s="37" t="s">
        <v>166</v>
      </c>
      <c r="F2259" s="44" t="s">
        <v>166</v>
      </c>
      <c r="G2259" s="33" t="s">
        <v>166</v>
      </c>
      <c r="H2259" s="33" t="s">
        <v>166</v>
      </c>
      <c r="I2259" s="30"/>
      <c r="J2259" s="18" t="s">
        <v>166</v>
      </c>
      <c r="K2259" s="36" t="s">
        <v>166</v>
      </c>
      <c r="L2259" s="21"/>
    </row>
    <row r="2260" spans="1:12" x14ac:dyDescent="0.25">
      <c r="A2260" s="28" t="s">
        <v>166</v>
      </c>
      <c r="B2260" s="36" t="s">
        <v>166</v>
      </c>
      <c r="C2260" s="36" t="s">
        <v>1767</v>
      </c>
      <c r="D2260" s="30" t="s">
        <v>166</v>
      </c>
      <c r="E2260" s="37" t="s">
        <v>166</v>
      </c>
      <c r="F2260" s="44" t="s">
        <v>166</v>
      </c>
      <c r="G2260" s="33" t="s">
        <v>166</v>
      </c>
      <c r="H2260" s="33" t="s">
        <v>166</v>
      </c>
      <c r="I2260" s="30"/>
      <c r="J2260" s="18" t="s">
        <v>166</v>
      </c>
      <c r="K2260" s="36" t="s">
        <v>166</v>
      </c>
      <c r="L2260" s="21"/>
    </row>
    <row r="2261" spans="1:12" x14ac:dyDescent="0.25">
      <c r="A2261" s="28" t="s">
        <v>166</v>
      </c>
      <c r="B2261" s="36" t="s">
        <v>166</v>
      </c>
      <c r="C2261" s="36" t="s">
        <v>1767</v>
      </c>
      <c r="D2261" s="30" t="s">
        <v>166</v>
      </c>
      <c r="E2261" s="37" t="s">
        <v>166</v>
      </c>
      <c r="F2261" s="44" t="s">
        <v>166</v>
      </c>
      <c r="G2261" s="33" t="s">
        <v>166</v>
      </c>
      <c r="H2261" s="33" t="s">
        <v>166</v>
      </c>
      <c r="I2261" s="30"/>
      <c r="J2261" s="18" t="s">
        <v>166</v>
      </c>
      <c r="K2261" s="36" t="s">
        <v>166</v>
      </c>
      <c r="L2261" s="21"/>
    </row>
    <row r="2262" spans="1:12" x14ac:dyDescent="0.25">
      <c r="A2262" s="28" t="s">
        <v>166</v>
      </c>
      <c r="B2262" s="36" t="s">
        <v>166</v>
      </c>
      <c r="C2262" s="36" t="s">
        <v>1767</v>
      </c>
      <c r="D2262" s="30" t="s">
        <v>166</v>
      </c>
      <c r="E2262" s="37" t="s">
        <v>166</v>
      </c>
      <c r="F2262" s="44" t="s">
        <v>166</v>
      </c>
      <c r="G2262" s="33" t="s">
        <v>166</v>
      </c>
      <c r="H2262" s="33" t="s">
        <v>166</v>
      </c>
      <c r="I2262" s="30"/>
      <c r="J2262" s="18" t="s">
        <v>166</v>
      </c>
      <c r="K2262" s="36" t="s">
        <v>166</v>
      </c>
      <c r="L2262" s="21"/>
    </row>
    <row r="2263" spans="1:12" x14ac:dyDescent="0.25">
      <c r="A2263" s="28" t="s">
        <v>166</v>
      </c>
      <c r="B2263" s="36" t="s">
        <v>166</v>
      </c>
      <c r="C2263" s="36" t="s">
        <v>1767</v>
      </c>
      <c r="D2263" s="30" t="s">
        <v>166</v>
      </c>
      <c r="E2263" s="37" t="s">
        <v>166</v>
      </c>
      <c r="F2263" s="44" t="s">
        <v>166</v>
      </c>
      <c r="G2263" s="33" t="s">
        <v>166</v>
      </c>
      <c r="H2263" s="33" t="s">
        <v>166</v>
      </c>
      <c r="I2263" s="30"/>
      <c r="J2263" s="18" t="s">
        <v>166</v>
      </c>
      <c r="K2263" s="36" t="s">
        <v>166</v>
      </c>
      <c r="L2263" s="21"/>
    </row>
    <row r="2264" spans="1:12" x14ac:dyDescent="0.25">
      <c r="A2264" s="28" t="s">
        <v>166</v>
      </c>
      <c r="B2264" s="36" t="s">
        <v>166</v>
      </c>
      <c r="C2264" s="36" t="s">
        <v>1767</v>
      </c>
      <c r="D2264" s="30" t="s">
        <v>166</v>
      </c>
      <c r="E2264" s="37" t="s">
        <v>166</v>
      </c>
      <c r="F2264" s="44" t="s">
        <v>166</v>
      </c>
      <c r="G2264" s="33" t="s">
        <v>166</v>
      </c>
      <c r="H2264" s="33" t="s">
        <v>166</v>
      </c>
      <c r="I2264" s="30"/>
      <c r="J2264" s="18" t="s">
        <v>166</v>
      </c>
      <c r="K2264" s="36" t="s">
        <v>166</v>
      </c>
      <c r="L2264" s="21"/>
    </row>
    <row r="2265" spans="1:12" x14ac:dyDescent="0.25">
      <c r="A2265" s="28" t="s">
        <v>166</v>
      </c>
      <c r="B2265" s="36" t="s">
        <v>166</v>
      </c>
      <c r="C2265" s="36" t="s">
        <v>1767</v>
      </c>
      <c r="D2265" s="30" t="s">
        <v>166</v>
      </c>
      <c r="E2265" s="37" t="s">
        <v>166</v>
      </c>
      <c r="F2265" s="44" t="s">
        <v>166</v>
      </c>
      <c r="G2265" s="33" t="s">
        <v>166</v>
      </c>
      <c r="H2265" s="33" t="s">
        <v>166</v>
      </c>
      <c r="I2265" s="30"/>
      <c r="J2265" s="18" t="s">
        <v>166</v>
      </c>
      <c r="K2265" s="36" t="s">
        <v>166</v>
      </c>
      <c r="L2265" s="21"/>
    </row>
    <row r="2266" spans="1:12" x14ac:dyDescent="0.25">
      <c r="A2266" s="28" t="s">
        <v>166</v>
      </c>
      <c r="B2266" s="36" t="s">
        <v>166</v>
      </c>
      <c r="C2266" s="36" t="s">
        <v>1767</v>
      </c>
      <c r="D2266" s="30" t="s">
        <v>166</v>
      </c>
      <c r="E2266" s="37" t="s">
        <v>166</v>
      </c>
      <c r="F2266" s="44" t="s">
        <v>166</v>
      </c>
      <c r="G2266" s="33" t="s">
        <v>166</v>
      </c>
      <c r="H2266" s="33" t="s">
        <v>166</v>
      </c>
      <c r="I2266" s="30"/>
      <c r="J2266" s="18" t="s">
        <v>166</v>
      </c>
      <c r="K2266" s="36" t="s">
        <v>166</v>
      </c>
      <c r="L2266" s="21"/>
    </row>
    <row r="2267" spans="1:12" x14ac:dyDescent="0.25">
      <c r="A2267" s="28" t="s">
        <v>166</v>
      </c>
      <c r="B2267" s="36" t="s">
        <v>166</v>
      </c>
      <c r="C2267" s="36" t="s">
        <v>1767</v>
      </c>
      <c r="D2267" s="30" t="s">
        <v>166</v>
      </c>
      <c r="E2267" s="37" t="s">
        <v>166</v>
      </c>
      <c r="F2267" s="44" t="s">
        <v>166</v>
      </c>
      <c r="G2267" s="33" t="s">
        <v>166</v>
      </c>
      <c r="H2267" s="33" t="s">
        <v>166</v>
      </c>
      <c r="I2267" s="30"/>
      <c r="J2267" s="18" t="s">
        <v>166</v>
      </c>
      <c r="K2267" s="36" t="s">
        <v>166</v>
      </c>
      <c r="L2267" s="21"/>
    </row>
    <row r="2268" spans="1:12" x14ac:dyDescent="0.25">
      <c r="A2268" s="28" t="s">
        <v>166</v>
      </c>
      <c r="B2268" s="36" t="s">
        <v>166</v>
      </c>
      <c r="C2268" s="36" t="s">
        <v>1767</v>
      </c>
      <c r="D2268" s="30" t="s">
        <v>166</v>
      </c>
      <c r="E2268" s="37" t="s">
        <v>166</v>
      </c>
      <c r="F2268" s="44" t="s">
        <v>166</v>
      </c>
      <c r="G2268" s="33" t="s">
        <v>166</v>
      </c>
      <c r="H2268" s="33" t="s">
        <v>166</v>
      </c>
      <c r="I2268" s="30"/>
      <c r="J2268" s="18" t="s">
        <v>166</v>
      </c>
      <c r="K2268" s="36" t="s">
        <v>166</v>
      </c>
      <c r="L2268" s="21"/>
    </row>
    <row r="2269" spans="1:12" x14ac:dyDescent="0.25">
      <c r="A2269" s="28" t="s">
        <v>166</v>
      </c>
      <c r="B2269" s="36" t="s">
        <v>166</v>
      </c>
      <c r="C2269" s="36" t="s">
        <v>1767</v>
      </c>
      <c r="D2269" s="30" t="s">
        <v>166</v>
      </c>
      <c r="E2269" s="37" t="s">
        <v>166</v>
      </c>
      <c r="F2269" s="44" t="s">
        <v>166</v>
      </c>
      <c r="G2269" s="33" t="s">
        <v>166</v>
      </c>
      <c r="H2269" s="33" t="s">
        <v>166</v>
      </c>
      <c r="I2269" s="30"/>
      <c r="J2269" s="18" t="s">
        <v>166</v>
      </c>
      <c r="K2269" s="36" t="s">
        <v>166</v>
      </c>
      <c r="L2269" s="21"/>
    </row>
    <row r="2270" spans="1:12" x14ac:dyDescent="0.25">
      <c r="A2270" s="28" t="s">
        <v>166</v>
      </c>
      <c r="B2270" s="36" t="s">
        <v>166</v>
      </c>
      <c r="C2270" s="36" t="s">
        <v>1767</v>
      </c>
      <c r="D2270" s="30" t="s">
        <v>166</v>
      </c>
      <c r="E2270" s="37" t="s">
        <v>166</v>
      </c>
      <c r="F2270" s="44" t="s">
        <v>166</v>
      </c>
      <c r="G2270" s="33" t="s">
        <v>166</v>
      </c>
      <c r="H2270" s="33" t="s">
        <v>166</v>
      </c>
      <c r="I2270" s="30"/>
      <c r="J2270" s="18" t="s">
        <v>166</v>
      </c>
      <c r="K2270" s="36" t="s">
        <v>166</v>
      </c>
      <c r="L2270" s="21"/>
    </row>
    <row r="2271" spans="1:12" x14ac:dyDescent="0.25">
      <c r="A2271" s="28" t="s">
        <v>166</v>
      </c>
      <c r="B2271" s="36" t="s">
        <v>166</v>
      </c>
      <c r="C2271" s="36" t="s">
        <v>1767</v>
      </c>
      <c r="D2271" s="30" t="s">
        <v>166</v>
      </c>
      <c r="E2271" s="37" t="s">
        <v>166</v>
      </c>
      <c r="F2271" s="44" t="s">
        <v>166</v>
      </c>
      <c r="G2271" s="33" t="s">
        <v>166</v>
      </c>
      <c r="H2271" s="33" t="s">
        <v>166</v>
      </c>
      <c r="I2271" s="30"/>
      <c r="J2271" s="18" t="s">
        <v>166</v>
      </c>
      <c r="K2271" s="36" t="s">
        <v>166</v>
      </c>
      <c r="L2271" s="21"/>
    </row>
    <row r="2272" spans="1:12" x14ac:dyDescent="0.25">
      <c r="A2272" s="28" t="s">
        <v>166</v>
      </c>
      <c r="B2272" s="36" t="s">
        <v>166</v>
      </c>
      <c r="C2272" s="36" t="s">
        <v>1767</v>
      </c>
      <c r="D2272" s="30" t="s">
        <v>166</v>
      </c>
      <c r="E2272" s="37" t="s">
        <v>166</v>
      </c>
      <c r="F2272" s="44" t="s">
        <v>166</v>
      </c>
      <c r="G2272" s="33" t="s">
        <v>166</v>
      </c>
      <c r="H2272" s="33" t="s">
        <v>166</v>
      </c>
      <c r="I2272" s="30"/>
      <c r="J2272" s="18" t="s">
        <v>166</v>
      </c>
      <c r="K2272" s="36" t="s">
        <v>166</v>
      </c>
      <c r="L2272" s="21"/>
    </row>
    <row r="2273" spans="1:12" x14ac:dyDescent="0.25">
      <c r="A2273" s="28" t="s">
        <v>166</v>
      </c>
      <c r="B2273" s="36" t="s">
        <v>166</v>
      </c>
      <c r="C2273" s="36" t="s">
        <v>1767</v>
      </c>
      <c r="D2273" s="30" t="s">
        <v>166</v>
      </c>
      <c r="E2273" s="37" t="s">
        <v>166</v>
      </c>
      <c r="F2273" s="44" t="s">
        <v>166</v>
      </c>
      <c r="G2273" s="33" t="s">
        <v>166</v>
      </c>
      <c r="H2273" s="33" t="s">
        <v>166</v>
      </c>
      <c r="I2273" s="30"/>
      <c r="J2273" s="18" t="s">
        <v>166</v>
      </c>
      <c r="K2273" s="36" t="s">
        <v>166</v>
      </c>
      <c r="L2273" s="21"/>
    </row>
    <row r="2274" spans="1:12" x14ac:dyDescent="0.25">
      <c r="A2274" s="28" t="s">
        <v>166</v>
      </c>
      <c r="B2274" s="36" t="s">
        <v>166</v>
      </c>
      <c r="C2274" s="36" t="s">
        <v>1767</v>
      </c>
      <c r="D2274" s="30" t="s">
        <v>166</v>
      </c>
      <c r="E2274" s="37" t="s">
        <v>166</v>
      </c>
      <c r="F2274" s="44" t="s">
        <v>166</v>
      </c>
      <c r="G2274" s="33" t="s">
        <v>166</v>
      </c>
      <c r="H2274" s="33" t="s">
        <v>166</v>
      </c>
      <c r="I2274" s="30"/>
      <c r="J2274" s="18" t="s">
        <v>166</v>
      </c>
      <c r="K2274" s="36" t="s">
        <v>166</v>
      </c>
      <c r="L2274" s="21"/>
    </row>
    <row r="2275" spans="1:12" x14ac:dyDescent="0.25">
      <c r="A2275" s="28" t="s">
        <v>166</v>
      </c>
      <c r="B2275" s="36" t="s">
        <v>166</v>
      </c>
      <c r="C2275" s="36" t="s">
        <v>1767</v>
      </c>
      <c r="D2275" s="30" t="s">
        <v>166</v>
      </c>
      <c r="E2275" s="37" t="s">
        <v>166</v>
      </c>
      <c r="F2275" s="44" t="s">
        <v>166</v>
      </c>
      <c r="G2275" s="33" t="s">
        <v>166</v>
      </c>
      <c r="H2275" s="33" t="s">
        <v>166</v>
      </c>
      <c r="I2275" s="30"/>
      <c r="J2275" s="18" t="s">
        <v>166</v>
      </c>
      <c r="K2275" s="36" t="s">
        <v>166</v>
      </c>
      <c r="L2275" s="21"/>
    </row>
    <row r="2276" spans="1:12" x14ac:dyDescent="0.25">
      <c r="A2276" s="28" t="s">
        <v>166</v>
      </c>
      <c r="B2276" s="36" t="s">
        <v>166</v>
      </c>
      <c r="C2276" s="36" t="s">
        <v>1767</v>
      </c>
      <c r="D2276" s="30" t="s">
        <v>166</v>
      </c>
      <c r="E2276" s="37" t="s">
        <v>166</v>
      </c>
      <c r="F2276" s="44" t="s">
        <v>166</v>
      </c>
      <c r="G2276" s="33" t="s">
        <v>166</v>
      </c>
      <c r="H2276" s="33" t="s">
        <v>166</v>
      </c>
      <c r="I2276" s="30"/>
      <c r="J2276" s="18" t="s">
        <v>166</v>
      </c>
      <c r="K2276" s="36" t="s">
        <v>166</v>
      </c>
      <c r="L2276" s="21"/>
    </row>
    <row r="2277" spans="1:12" x14ac:dyDescent="0.25">
      <c r="A2277" s="28" t="s">
        <v>166</v>
      </c>
      <c r="B2277" s="36" t="s">
        <v>166</v>
      </c>
      <c r="C2277" s="36" t="s">
        <v>1767</v>
      </c>
      <c r="D2277" s="30" t="s">
        <v>166</v>
      </c>
      <c r="E2277" s="37" t="s">
        <v>166</v>
      </c>
      <c r="F2277" s="44" t="s">
        <v>166</v>
      </c>
      <c r="G2277" s="33" t="s">
        <v>166</v>
      </c>
      <c r="H2277" s="33" t="s">
        <v>166</v>
      </c>
      <c r="I2277" s="30"/>
      <c r="J2277" s="18" t="s">
        <v>166</v>
      </c>
      <c r="K2277" s="36" t="s">
        <v>166</v>
      </c>
      <c r="L2277" s="21"/>
    </row>
    <row r="2278" spans="1:12" x14ac:dyDescent="0.25">
      <c r="A2278" s="28" t="s">
        <v>166</v>
      </c>
      <c r="B2278" s="36" t="s">
        <v>166</v>
      </c>
      <c r="C2278" s="36" t="s">
        <v>1767</v>
      </c>
      <c r="D2278" s="30" t="s">
        <v>166</v>
      </c>
      <c r="E2278" s="37" t="s">
        <v>166</v>
      </c>
      <c r="F2278" s="44" t="s">
        <v>166</v>
      </c>
      <c r="G2278" s="33" t="s">
        <v>166</v>
      </c>
      <c r="H2278" s="33" t="s">
        <v>166</v>
      </c>
      <c r="I2278" s="30"/>
      <c r="J2278" s="18" t="s">
        <v>166</v>
      </c>
      <c r="K2278" s="36" t="s">
        <v>166</v>
      </c>
      <c r="L2278" s="21"/>
    </row>
    <row r="2279" spans="1:12" x14ac:dyDescent="0.25">
      <c r="A2279" s="28" t="s">
        <v>166</v>
      </c>
      <c r="B2279" s="36" t="s">
        <v>166</v>
      </c>
      <c r="C2279" s="36" t="s">
        <v>1767</v>
      </c>
      <c r="D2279" s="30" t="s">
        <v>166</v>
      </c>
      <c r="E2279" s="37" t="s">
        <v>166</v>
      </c>
      <c r="F2279" s="44" t="s">
        <v>166</v>
      </c>
      <c r="G2279" s="33" t="s">
        <v>166</v>
      </c>
      <c r="H2279" s="33" t="s">
        <v>166</v>
      </c>
      <c r="I2279" s="30"/>
      <c r="J2279" s="18" t="s">
        <v>166</v>
      </c>
      <c r="K2279" s="36" t="s">
        <v>166</v>
      </c>
      <c r="L2279" s="21"/>
    </row>
    <row r="2280" spans="1:12" x14ac:dyDescent="0.25">
      <c r="A2280" s="28" t="s">
        <v>166</v>
      </c>
      <c r="B2280" s="36" t="s">
        <v>166</v>
      </c>
      <c r="C2280" s="36" t="s">
        <v>1767</v>
      </c>
      <c r="D2280" s="30" t="s">
        <v>166</v>
      </c>
      <c r="E2280" s="37" t="s">
        <v>166</v>
      </c>
      <c r="F2280" s="44" t="s">
        <v>166</v>
      </c>
      <c r="G2280" s="33" t="s">
        <v>166</v>
      </c>
      <c r="H2280" s="33" t="s">
        <v>166</v>
      </c>
      <c r="I2280" s="30"/>
      <c r="J2280" s="18" t="s">
        <v>166</v>
      </c>
      <c r="K2280" s="36" t="s">
        <v>166</v>
      </c>
      <c r="L2280" s="21"/>
    </row>
    <row r="2281" spans="1:12" x14ac:dyDescent="0.25">
      <c r="A2281" s="28" t="s">
        <v>166</v>
      </c>
      <c r="B2281" s="36" t="s">
        <v>166</v>
      </c>
      <c r="C2281" s="36" t="s">
        <v>1767</v>
      </c>
      <c r="D2281" s="30" t="s">
        <v>166</v>
      </c>
      <c r="E2281" s="37" t="s">
        <v>166</v>
      </c>
      <c r="F2281" s="44" t="s">
        <v>166</v>
      </c>
      <c r="G2281" s="33" t="s">
        <v>166</v>
      </c>
      <c r="H2281" s="33" t="s">
        <v>166</v>
      </c>
      <c r="I2281" s="30"/>
      <c r="J2281" s="18" t="s">
        <v>166</v>
      </c>
      <c r="K2281" s="36" t="s">
        <v>166</v>
      </c>
      <c r="L2281" s="21"/>
    </row>
    <row r="2282" spans="1:12" x14ac:dyDescent="0.25">
      <c r="A2282" s="28" t="s">
        <v>166</v>
      </c>
      <c r="B2282" s="36" t="s">
        <v>166</v>
      </c>
      <c r="C2282" s="36" t="s">
        <v>1767</v>
      </c>
      <c r="D2282" s="30" t="s">
        <v>166</v>
      </c>
      <c r="E2282" s="37" t="s">
        <v>166</v>
      </c>
      <c r="F2282" s="44" t="s">
        <v>166</v>
      </c>
      <c r="G2282" s="33" t="s">
        <v>166</v>
      </c>
      <c r="H2282" s="33" t="s">
        <v>166</v>
      </c>
      <c r="I2282" s="30"/>
      <c r="J2282" s="18" t="s">
        <v>166</v>
      </c>
      <c r="K2282" s="36" t="s">
        <v>166</v>
      </c>
      <c r="L2282" s="21"/>
    </row>
    <row r="2283" spans="1:12" x14ac:dyDescent="0.25">
      <c r="A2283" s="28" t="s">
        <v>166</v>
      </c>
      <c r="B2283" s="36" t="s">
        <v>166</v>
      </c>
      <c r="C2283" s="36" t="s">
        <v>1767</v>
      </c>
      <c r="D2283" s="30" t="s">
        <v>166</v>
      </c>
      <c r="E2283" s="37" t="s">
        <v>166</v>
      </c>
      <c r="F2283" s="44" t="s">
        <v>166</v>
      </c>
      <c r="G2283" s="33" t="s">
        <v>166</v>
      </c>
      <c r="H2283" s="33" t="s">
        <v>166</v>
      </c>
      <c r="I2283" s="30"/>
      <c r="J2283" s="18" t="s">
        <v>166</v>
      </c>
      <c r="K2283" s="36" t="s">
        <v>166</v>
      </c>
      <c r="L2283" s="21"/>
    </row>
    <row r="2284" spans="1:12" x14ac:dyDescent="0.25">
      <c r="A2284" s="28" t="s">
        <v>166</v>
      </c>
      <c r="B2284" s="36" t="s">
        <v>166</v>
      </c>
      <c r="C2284" s="36" t="s">
        <v>1767</v>
      </c>
      <c r="D2284" s="30" t="s">
        <v>166</v>
      </c>
      <c r="E2284" s="37" t="s">
        <v>166</v>
      </c>
      <c r="F2284" s="44" t="s">
        <v>166</v>
      </c>
      <c r="G2284" s="33" t="s">
        <v>166</v>
      </c>
      <c r="H2284" s="33" t="s">
        <v>166</v>
      </c>
      <c r="I2284" s="30"/>
      <c r="J2284" s="18" t="s">
        <v>166</v>
      </c>
      <c r="K2284" s="36" t="s">
        <v>166</v>
      </c>
      <c r="L2284" s="21"/>
    </row>
    <row r="2285" spans="1:12" x14ac:dyDescent="0.25">
      <c r="A2285" s="28" t="s">
        <v>166</v>
      </c>
      <c r="B2285" s="36" t="s">
        <v>166</v>
      </c>
      <c r="C2285" s="36" t="s">
        <v>1767</v>
      </c>
      <c r="D2285" s="30" t="s">
        <v>166</v>
      </c>
      <c r="E2285" s="37" t="s">
        <v>166</v>
      </c>
      <c r="F2285" s="44" t="s">
        <v>166</v>
      </c>
      <c r="G2285" s="33" t="s">
        <v>166</v>
      </c>
      <c r="H2285" s="33" t="s">
        <v>166</v>
      </c>
      <c r="I2285" s="30"/>
      <c r="J2285" s="18" t="s">
        <v>166</v>
      </c>
      <c r="K2285" s="36" t="s">
        <v>166</v>
      </c>
      <c r="L2285" s="21"/>
    </row>
    <row r="2286" spans="1:12" x14ac:dyDescent="0.25">
      <c r="A2286" s="28" t="s">
        <v>166</v>
      </c>
      <c r="B2286" s="36" t="s">
        <v>166</v>
      </c>
      <c r="C2286" s="36" t="s">
        <v>1767</v>
      </c>
      <c r="D2286" s="30" t="s">
        <v>166</v>
      </c>
      <c r="E2286" s="37" t="s">
        <v>166</v>
      </c>
      <c r="F2286" s="44" t="s">
        <v>166</v>
      </c>
      <c r="G2286" s="33" t="s">
        <v>166</v>
      </c>
      <c r="H2286" s="33" t="s">
        <v>166</v>
      </c>
      <c r="I2286" s="30"/>
      <c r="J2286" s="18" t="s">
        <v>166</v>
      </c>
      <c r="K2286" s="36" t="s">
        <v>166</v>
      </c>
      <c r="L2286" s="21"/>
    </row>
    <row r="2287" spans="1:12" x14ac:dyDescent="0.25">
      <c r="A2287" s="28" t="s">
        <v>166</v>
      </c>
      <c r="B2287" s="36" t="s">
        <v>166</v>
      </c>
      <c r="C2287" s="36" t="s">
        <v>1767</v>
      </c>
      <c r="D2287" s="30" t="s">
        <v>166</v>
      </c>
      <c r="E2287" s="37" t="s">
        <v>166</v>
      </c>
      <c r="F2287" s="44" t="s">
        <v>166</v>
      </c>
      <c r="G2287" s="33" t="s">
        <v>166</v>
      </c>
      <c r="H2287" s="33" t="s">
        <v>166</v>
      </c>
      <c r="I2287" s="30"/>
      <c r="J2287" s="18" t="s">
        <v>166</v>
      </c>
      <c r="K2287" s="36" t="s">
        <v>166</v>
      </c>
      <c r="L2287" s="21"/>
    </row>
    <row r="2288" spans="1:12" x14ac:dyDescent="0.25">
      <c r="A2288" s="28" t="s">
        <v>166</v>
      </c>
      <c r="B2288" s="36" t="s">
        <v>166</v>
      </c>
      <c r="C2288" s="36" t="s">
        <v>1767</v>
      </c>
      <c r="D2288" s="30" t="s">
        <v>166</v>
      </c>
      <c r="E2288" s="37" t="s">
        <v>166</v>
      </c>
      <c r="F2288" s="44" t="s">
        <v>166</v>
      </c>
      <c r="G2288" s="33" t="s">
        <v>166</v>
      </c>
      <c r="H2288" s="33" t="s">
        <v>166</v>
      </c>
      <c r="I2288" s="30"/>
      <c r="J2288" s="18" t="s">
        <v>166</v>
      </c>
      <c r="K2288" s="36" t="s">
        <v>166</v>
      </c>
      <c r="L2288" s="21"/>
    </row>
    <row r="2289" spans="1:12" x14ac:dyDescent="0.25">
      <c r="A2289" s="28" t="s">
        <v>166</v>
      </c>
      <c r="B2289" s="36" t="s">
        <v>166</v>
      </c>
      <c r="C2289" s="36" t="s">
        <v>1767</v>
      </c>
      <c r="D2289" s="30" t="s">
        <v>166</v>
      </c>
      <c r="E2289" s="37" t="s">
        <v>166</v>
      </c>
      <c r="F2289" s="44" t="s">
        <v>166</v>
      </c>
      <c r="G2289" s="33" t="s">
        <v>166</v>
      </c>
      <c r="H2289" s="33" t="s">
        <v>166</v>
      </c>
      <c r="I2289" s="30"/>
      <c r="J2289" s="18" t="s">
        <v>166</v>
      </c>
      <c r="K2289" s="36" t="s">
        <v>166</v>
      </c>
      <c r="L2289" s="21"/>
    </row>
    <row r="2290" spans="1:12" x14ac:dyDescent="0.25">
      <c r="A2290" s="28" t="s">
        <v>166</v>
      </c>
      <c r="B2290" s="36" t="s">
        <v>166</v>
      </c>
      <c r="C2290" s="36" t="s">
        <v>1767</v>
      </c>
      <c r="D2290" s="30" t="s">
        <v>166</v>
      </c>
      <c r="E2290" s="37" t="s">
        <v>166</v>
      </c>
      <c r="F2290" s="44" t="s">
        <v>166</v>
      </c>
      <c r="G2290" s="33" t="s">
        <v>166</v>
      </c>
      <c r="H2290" s="33" t="s">
        <v>166</v>
      </c>
      <c r="I2290" s="30"/>
      <c r="J2290" s="18" t="s">
        <v>166</v>
      </c>
      <c r="K2290" s="36" t="s">
        <v>166</v>
      </c>
      <c r="L2290" s="21"/>
    </row>
    <row r="2291" spans="1:12" x14ac:dyDescent="0.25">
      <c r="A2291" s="28" t="s">
        <v>166</v>
      </c>
      <c r="B2291" s="36" t="s">
        <v>166</v>
      </c>
      <c r="C2291" s="36" t="s">
        <v>1767</v>
      </c>
      <c r="D2291" s="30" t="s">
        <v>166</v>
      </c>
      <c r="E2291" s="37" t="s">
        <v>166</v>
      </c>
      <c r="F2291" s="44" t="s">
        <v>166</v>
      </c>
      <c r="G2291" s="33" t="s">
        <v>166</v>
      </c>
      <c r="H2291" s="33" t="s">
        <v>166</v>
      </c>
      <c r="I2291" s="30"/>
      <c r="J2291" s="18" t="s">
        <v>166</v>
      </c>
      <c r="K2291" s="36" t="s">
        <v>166</v>
      </c>
      <c r="L2291" s="21"/>
    </row>
    <row r="2292" spans="1:12" x14ac:dyDescent="0.25">
      <c r="A2292" s="28" t="s">
        <v>166</v>
      </c>
      <c r="B2292" s="36" t="s">
        <v>166</v>
      </c>
      <c r="C2292" s="36" t="s">
        <v>1767</v>
      </c>
      <c r="D2292" s="30" t="s">
        <v>166</v>
      </c>
      <c r="E2292" s="37" t="s">
        <v>166</v>
      </c>
      <c r="F2292" s="44" t="s">
        <v>166</v>
      </c>
      <c r="G2292" s="33" t="s">
        <v>166</v>
      </c>
      <c r="H2292" s="33" t="s">
        <v>166</v>
      </c>
      <c r="I2292" s="30"/>
      <c r="J2292" s="18" t="s">
        <v>166</v>
      </c>
      <c r="K2292" s="36" t="s">
        <v>166</v>
      </c>
      <c r="L2292" s="21"/>
    </row>
    <row r="2293" spans="1:12" x14ac:dyDescent="0.25">
      <c r="A2293" s="28" t="s">
        <v>166</v>
      </c>
      <c r="B2293" s="36" t="s">
        <v>166</v>
      </c>
      <c r="C2293" s="36" t="s">
        <v>1767</v>
      </c>
      <c r="D2293" s="30" t="s">
        <v>166</v>
      </c>
      <c r="E2293" s="37" t="s">
        <v>166</v>
      </c>
      <c r="F2293" s="44" t="s">
        <v>166</v>
      </c>
      <c r="G2293" s="33" t="s">
        <v>166</v>
      </c>
      <c r="H2293" s="33" t="s">
        <v>166</v>
      </c>
      <c r="I2293" s="30"/>
      <c r="J2293" s="18" t="s">
        <v>166</v>
      </c>
      <c r="K2293" s="36" t="s">
        <v>166</v>
      </c>
      <c r="L2293" s="21"/>
    </row>
    <row r="2294" spans="1:12" x14ac:dyDescent="0.25">
      <c r="A2294" s="28" t="s">
        <v>166</v>
      </c>
      <c r="B2294" s="36" t="s">
        <v>166</v>
      </c>
      <c r="C2294" s="36" t="s">
        <v>1767</v>
      </c>
      <c r="D2294" s="30" t="s">
        <v>166</v>
      </c>
      <c r="E2294" s="37" t="s">
        <v>166</v>
      </c>
      <c r="F2294" s="44" t="s">
        <v>166</v>
      </c>
      <c r="G2294" s="33" t="s">
        <v>166</v>
      </c>
      <c r="H2294" s="33" t="s">
        <v>166</v>
      </c>
      <c r="I2294" s="30"/>
      <c r="J2294" s="18" t="s">
        <v>166</v>
      </c>
      <c r="K2294" s="36" t="s">
        <v>166</v>
      </c>
      <c r="L2294" s="21"/>
    </row>
    <row r="2295" spans="1:12" x14ac:dyDescent="0.25">
      <c r="A2295" s="28" t="s">
        <v>166</v>
      </c>
      <c r="B2295" s="36" t="s">
        <v>166</v>
      </c>
      <c r="C2295" s="36" t="s">
        <v>1767</v>
      </c>
      <c r="D2295" s="30" t="s">
        <v>166</v>
      </c>
      <c r="E2295" s="37" t="s">
        <v>166</v>
      </c>
      <c r="F2295" s="44" t="s">
        <v>166</v>
      </c>
      <c r="G2295" s="33" t="s">
        <v>166</v>
      </c>
      <c r="H2295" s="33" t="s">
        <v>166</v>
      </c>
      <c r="I2295" s="30"/>
      <c r="J2295" s="18" t="s">
        <v>166</v>
      </c>
      <c r="K2295" s="36" t="s">
        <v>166</v>
      </c>
      <c r="L2295" s="21"/>
    </row>
    <row r="2296" spans="1:12" x14ac:dyDescent="0.25">
      <c r="A2296" s="28" t="s">
        <v>166</v>
      </c>
      <c r="B2296" s="36" t="s">
        <v>166</v>
      </c>
      <c r="C2296" s="36" t="s">
        <v>1767</v>
      </c>
      <c r="D2296" s="30" t="s">
        <v>166</v>
      </c>
      <c r="E2296" s="37" t="s">
        <v>166</v>
      </c>
      <c r="F2296" s="44" t="s">
        <v>166</v>
      </c>
      <c r="G2296" s="33" t="s">
        <v>166</v>
      </c>
      <c r="H2296" s="33" t="s">
        <v>166</v>
      </c>
      <c r="I2296" s="30"/>
      <c r="J2296" s="18" t="s">
        <v>166</v>
      </c>
      <c r="K2296" s="36" t="s">
        <v>166</v>
      </c>
      <c r="L2296" s="21"/>
    </row>
    <row r="2297" spans="1:12" x14ac:dyDescent="0.25">
      <c r="A2297" s="28" t="s">
        <v>166</v>
      </c>
      <c r="B2297" s="36" t="s">
        <v>166</v>
      </c>
      <c r="C2297" s="36" t="s">
        <v>1767</v>
      </c>
      <c r="D2297" s="30" t="s">
        <v>166</v>
      </c>
      <c r="E2297" s="37" t="s">
        <v>166</v>
      </c>
      <c r="F2297" s="44" t="s">
        <v>166</v>
      </c>
      <c r="G2297" s="33" t="s">
        <v>166</v>
      </c>
      <c r="H2297" s="33" t="s">
        <v>166</v>
      </c>
      <c r="I2297" s="30"/>
      <c r="J2297" s="18" t="s">
        <v>166</v>
      </c>
      <c r="K2297" s="36" t="s">
        <v>166</v>
      </c>
      <c r="L2297" s="21"/>
    </row>
    <row r="2298" spans="1:12" x14ac:dyDescent="0.25">
      <c r="A2298" s="28" t="s">
        <v>166</v>
      </c>
      <c r="B2298" s="36" t="s">
        <v>166</v>
      </c>
      <c r="C2298" s="36" t="s">
        <v>1767</v>
      </c>
      <c r="D2298" s="30" t="s">
        <v>166</v>
      </c>
      <c r="E2298" s="37" t="s">
        <v>166</v>
      </c>
      <c r="F2298" s="44" t="s">
        <v>166</v>
      </c>
      <c r="G2298" s="33" t="s">
        <v>166</v>
      </c>
      <c r="H2298" s="33" t="s">
        <v>166</v>
      </c>
      <c r="I2298" s="30"/>
      <c r="J2298" s="18" t="s">
        <v>166</v>
      </c>
      <c r="K2298" s="36" t="s">
        <v>166</v>
      </c>
      <c r="L2298" s="21"/>
    </row>
    <row r="2299" spans="1:12" x14ac:dyDescent="0.25">
      <c r="A2299" s="28" t="s">
        <v>166</v>
      </c>
      <c r="B2299" s="36" t="s">
        <v>166</v>
      </c>
      <c r="C2299" s="36" t="s">
        <v>1767</v>
      </c>
      <c r="D2299" s="30" t="s">
        <v>166</v>
      </c>
      <c r="E2299" s="37" t="s">
        <v>166</v>
      </c>
      <c r="F2299" s="44" t="s">
        <v>166</v>
      </c>
      <c r="G2299" s="33" t="s">
        <v>166</v>
      </c>
      <c r="H2299" s="33" t="s">
        <v>166</v>
      </c>
      <c r="I2299" s="30"/>
      <c r="J2299" s="18" t="s">
        <v>166</v>
      </c>
      <c r="K2299" s="36" t="s">
        <v>166</v>
      </c>
      <c r="L2299" s="21"/>
    </row>
    <row r="2300" spans="1:12" x14ac:dyDescent="0.25">
      <c r="A2300" s="28" t="s">
        <v>166</v>
      </c>
      <c r="B2300" s="36" t="s">
        <v>166</v>
      </c>
      <c r="C2300" s="36" t="s">
        <v>1767</v>
      </c>
      <c r="D2300" s="30" t="s">
        <v>166</v>
      </c>
      <c r="E2300" s="37" t="s">
        <v>166</v>
      </c>
      <c r="F2300" s="44" t="s">
        <v>166</v>
      </c>
      <c r="G2300" s="33" t="s">
        <v>166</v>
      </c>
      <c r="H2300" s="33" t="s">
        <v>166</v>
      </c>
      <c r="I2300" s="30"/>
      <c r="J2300" s="18" t="s">
        <v>166</v>
      </c>
      <c r="K2300" s="36" t="s">
        <v>166</v>
      </c>
      <c r="L2300" s="21"/>
    </row>
    <row r="2301" spans="1:12" x14ac:dyDescent="0.25">
      <c r="A2301" s="28" t="s">
        <v>166</v>
      </c>
      <c r="B2301" s="36" t="s">
        <v>166</v>
      </c>
      <c r="C2301" s="36" t="s">
        <v>1767</v>
      </c>
      <c r="D2301" s="30" t="s">
        <v>166</v>
      </c>
      <c r="E2301" s="37" t="s">
        <v>166</v>
      </c>
      <c r="F2301" s="44" t="s">
        <v>166</v>
      </c>
      <c r="G2301" s="33" t="s">
        <v>166</v>
      </c>
      <c r="H2301" s="33" t="s">
        <v>166</v>
      </c>
      <c r="I2301" s="30"/>
      <c r="J2301" s="18" t="s">
        <v>166</v>
      </c>
      <c r="K2301" s="36" t="s">
        <v>166</v>
      </c>
      <c r="L2301" s="21"/>
    </row>
    <row r="2302" spans="1:12" x14ac:dyDescent="0.25">
      <c r="A2302" s="28" t="s">
        <v>166</v>
      </c>
      <c r="B2302" s="36" t="s">
        <v>166</v>
      </c>
      <c r="C2302" s="36" t="s">
        <v>1767</v>
      </c>
      <c r="D2302" s="30" t="s">
        <v>166</v>
      </c>
      <c r="E2302" s="37" t="s">
        <v>166</v>
      </c>
      <c r="F2302" s="44" t="s">
        <v>166</v>
      </c>
      <c r="G2302" s="33" t="s">
        <v>166</v>
      </c>
      <c r="H2302" s="33" t="s">
        <v>166</v>
      </c>
      <c r="I2302" s="30"/>
      <c r="J2302" s="18" t="s">
        <v>166</v>
      </c>
      <c r="K2302" s="36" t="s">
        <v>166</v>
      </c>
      <c r="L2302" s="21"/>
    </row>
    <row r="2303" spans="1:12" x14ac:dyDescent="0.25">
      <c r="A2303" s="28" t="s">
        <v>166</v>
      </c>
      <c r="B2303" s="36" t="s">
        <v>166</v>
      </c>
      <c r="C2303" s="36" t="s">
        <v>1767</v>
      </c>
      <c r="D2303" s="30" t="s">
        <v>166</v>
      </c>
      <c r="E2303" s="37" t="s">
        <v>166</v>
      </c>
      <c r="F2303" s="44" t="s">
        <v>166</v>
      </c>
      <c r="G2303" s="33" t="s">
        <v>166</v>
      </c>
      <c r="H2303" s="33" t="s">
        <v>166</v>
      </c>
      <c r="I2303" s="30"/>
      <c r="J2303" s="18" t="s">
        <v>166</v>
      </c>
      <c r="K2303" s="36" t="s">
        <v>166</v>
      </c>
      <c r="L2303" s="21"/>
    </row>
    <row r="2304" spans="1:12" x14ac:dyDescent="0.25">
      <c r="A2304" s="28" t="s">
        <v>166</v>
      </c>
      <c r="B2304" s="36" t="s">
        <v>166</v>
      </c>
      <c r="C2304" s="36" t="s">
        <v>1767</v>
      </c>
      <c r="D2304" s="30" t="s">
        <v>166</v>
      </c>
      <c r="E2304" s="37" t="s">
        <v>166</v>
      </c>
      <c r="F2304" s="44" t="s">
        <v>166</v>
      </c>
      <c r="G2304" s="33" t="s">
        <v>166</v>
      </c>
      <c r="H2304" s="33" t="s">
        <v>166</v>
      </c>
      <c r="I2304" s="30"/>
      <c r="J2304" s="18" t="s">
        <v>166</v>
      </c>
      <c r="K2304" s="36" t="s">
        <v>166</v>
      </c>
      <c r="L2304" s="21"/>
    </row>
    <row r="2305" spans="1:12" x14ac:dyDescent="0.25">
      <c r="A2305" s="28" t="s">
        <v>166</v>
      </c>
      <c r="B2305" s="36" t="s">
        <v>166</v>
      </c>
      <c r="C2305" s="36" t="s">
        <v>1767</v>
      </c>
      <c r="D2305" s="30" t="s">
        <v>166</v>
      </c>
      <c r="E2305" s="37" t="s">
        <v>166</v>
      </c>
      <c r="F2305" s="44" t="s">
        <v>166</v>
      </c>
      <c r="G2305" s="33" t="s">
        <v>166</v>
      </c>
      <c r="H2305" s="33" t="s">
        <v>166</v>
      </c>
      <c r="I2305" s="30"/>
      <c r="J2305" s="18" t="s">
        <v>166</v>
      </c>
      <c r="K2305" s="36" t="s">
        <v>166</v>
      </c>
      <c r="L2305" s="21"/>
    </row>
    <row r="2306" spans="1:12" x14ac:dyDescent="0.25">
      <c r="A2306" s="28" t="s">
        <v>166</v>
      </c>
      <c r="B2306" s="36" t="s">
        <v>166</v>
      </c>
      <c r="C2306" s="36" t="s">
        <v>1767</v>
      </c>
      <c r="D2306" s="30" t="s">
        <v>166</v>
      </c>
      <c r="E2306" s="37" t="s">
        <v>166</v>
      </c>
      <c r="F2306" s="44" t="s">
        <v>166</v>
      </c>
      <c r="G2306" s="33" t="s">
        <v>166</v>
      </c>
      <c r="H2306" s="33" t="s">
        <v>166</v>
      </c>
      <c r="I2306" s="30"/>
      <c r="J2306" s="18" t="s">
        <v>166</v>
      </c>
      <c r="K2306" s="36" t="s">
        <v>166</v>
      </c>
      <c r="L2306" s="21"/>
    </row>
    <row r="2307" spans="1:12" x14ac:dyDescent="0.25">
      <c r="A2307" s="28" t="s">
        <v>166</v>
      </c>
      <c r="B2307" s="36" t="s">
        <v>166</v>
      </c>
      <c r="C2307" s="36" t="s">
        <v>1767</v>
      </c>
      <c r="D2307" s="30" t="s">
        <v>166</v>
      </c>
      <c r="E2307" s="37" t="s">
        <v>166</v>
      </c>
      <c r="F2307" s="44" t="s">
        <v>166</v>
      </c>
      <c r="G2307" s="33" t="s">
        <v>166</v>
      </c>
      <c r="H2307" s="33" t="s">
        <v>166</v>
      </c>
      <c r="I2307" s="30"/>
      <c r="J2307" s="18" t="s">
        <v>166</v>
      </c>
      <c r="K2307" s="36" t="s">
        <v>166</v>
      </c>
      <c r="L2307" s="21"/>
    </row>
    <row r="2308" spans="1:12" x14ac:dyDescent="0.25">
      <c r="A2308" s="28" t="s">
        <v>166</v>
      </c>
      <c r="B2308" s="36" t="s">
        <v>166</v>
      </c>
      <c r="C2308" s="36" t="s">
        <v>1767</v>
      </c>
      <c r="D2308" s="30" t="s">
        <v>166</v>
      </c>
      <c r="E2308" s="37" t="s">
        <v>166</v>
      </c>
      <c r="F2308" s="44" t="s">
        <v>166</v>
      </c>
      <c r="G2308" s="33" t="s">
        <v>166</v>
      </c>
      <c r="H2308" s="33" t="s">
        <v>166</v>
      </c>
      <c r="I2308" s="30"/>
      <c r="J2308" s="18" t="s">
        <v>166</v>
      </c>
      <c r="K2308" s="36" t="s">
        <v>166</v>
      </c>
      <c r="L2308" s="21"/>
    </row>
    <row r="2309" spans="1:12" x14ac:dyDescent="0.25">
      <c r="A2309" s="28" t="s">
        <v>166</v>
      </c>
      <c r="B2309" s="36" t="s">
        <v>166</v>
      </c>
      <c r="C2309" s="36" t="s">
        <v>1767</v>
      </c>
      <c r="D2309" s="30" t="s">
        <v>166</v>
      </c>
      <c r="E2309" s="37" t="s">
        <v>166</v>
      </c>
      <c r="F2309" s="44" t="s">
        <v>166</v>
      </c>
      <c r="G2309" s="33" t="s">
        <v>166</v>
      </c>
      <c r="H2309" s="33" t="s">
        <v>166</v>
      </c>
      <c r="I2309" s="30"/>
      <c r="J2309" s="18" t="s">
        <v>166</v>
      </c>
      <c r="K2309" s="36" t="s">
        <v>166</v>
      </c>
      <c r="L2309" s="21"/>
    </row>
    <row r="2310" spans="1:12" x14ac:dyDescent="0.25">
      <c r="A2310" s="28" t="s">
        <v>166</v>
      </c>
      <c r="B2310" s="36" t="s">
        <v>166</v>
      </c>
      <c r="C2310" s="36" t="s">
        <v>1767</v>
      </c>
      <c r="D2310" s="30" t="s">
        <v>166</v>
      </c>
      <c r="E2310" s="37" t="s">
        <v>166</v>
      </c>
      <c r="F2310" s="44" t="s">
        <v>166</v>
      </c>
      <c r="G2310" s="33" t="s">
        <v>166</v>
      </c>
      <c r="H2310" s="33" t="s">
        <v>166</v>
      </c>
      <c r="I2310" s="30"/>
      <c r="J2310" s="18" t="s">
        <v>166</v>
      </c>
      <c r="K2310" s="36" t="s">
        <v>166</v>
      </c>
      <c r="L2310" s="21"/>
    </row>
    <row r="2311" spans="1:12" x14ac:dyDescent="0.25">
      <c r="A2311" s="28" t="s">
        <v>166</v>
      </c>
      <c r="B2311" s="36" t="s">
        <v>166</v>
      </c>
      <c r="C2311" s="36" t="s">
        <v>1767</v>
      </c>
      <c r="D2311" s="30" t="s">
        <v>166</v>
      </c>
      <c r="E2311" s="37" t="s">
        <v>166</v>
      </c>
      <c r="F2311" s="44" t="s">
        <v>166</v>
      </c>
      <c r="G2311" s="33" t="s">
        <v>166</v>
      </c>
      <c r="H2311" s="33" t="s">
        <v>166</v>
      </c>
      <c r="I2311" s="30"/>
      <c r="J2311" s="18" t="s">
        <v>166</v>
      </c>
      <c r="K2311" s="36" t="s">
        <v>166</v>
      </c>
      <c r="L2311" s="21"/>
    </row>
    <row r="2312" spans="1:12" x14ac:dyDescent="0.25">
      <c r="A2312" s="28" t="s">
        <v>166</v>
      </c>
      <c r="B2312" s="36" t="s">
        <v>166</v>
      </c>
      <c r="C2312" s="36" t="s">
        <v>1767</v>
      </c>
      <c r="D2312" s="30" t="s">
        <v>166</v>
      </c>
      <c r="E2312" s="37" t="s">
        <v>166</v>
      </c>
      <c r="F2312" s="44" t="s">
        <v>166</v>
      </c>
      <c r="G2312" s="33" t="s">
        <v>166</v>
      </c>
      <c r="H2312" s="33" t="s">
        <v>166</v>
      </c>
      <c r="I2312" s="30"/>
      <c r="J2312" s="18" t="s">
        <v>166</v>
      </c>
      <c r="K2312" s="36" t="s">
        <v>166</v>
      </c>
      <c r="L2312" s="21"/>
    </row>
    <row r="2313" spans="1:12" x14ac:dyDescent="0.25">
      <c r="A2313" s="28" t="s">
        <v>166</v>
      </c>
      <c r="B2313" s="36" t="s">
        <v>166</v>
      </c>
      <c r="C2313" s="36" t="s">
        <v>1767</v>
      </c>
      <c r="D2313" s="30" t="s">
        <v>166</v>
      </c>
      <c r="E2313" s="37" t="s">
        <v>166</v>
      </c>
      <c r="F2313" s="44" t="s">
        <v>166</v>
      </c>
      <c r="G2313" s="33" t="s">
        <v>166</v>
      </c>
      <c r="H2313" s="33" t="s">
        <v>166</v>
      </c>
      <c r="I2313" s="30"/>
      <c r="J2313" s="18" t="s">
        <v>166</v>
      </c>
      <c r="K2313" s="36" t="s">
        <v>166</v>
      </c>
      <c r="L2313" s="21"/>
    </row>
    <row r="2314" spans="1:12" x14ac:dyDescent="0.25">
      <c r="A2314" s="28" t="s">
        <v>166</v>
      </c>
      <c r="B2314" s="36" t="s">
        <v>166</v>
      </c>
      <c r="C2314" s="36" t="s">
        <v>1767</v>
      </c>
      <c r="D2314" s="30" t="s">
        <v>166</v>
      </c>
      <c r="E2314" s="37" t="s">
        <v>166</v>
      </c>
      <c r="F2314" s="44" t="s">
        <v>166</v>
      </c>
      <c r="G2314" s="33" t="s">
        <v>166</v>
      </c>
      <c r="H2314" s="33" t="s">
        <v>166</v>
      </c>
      <c r="I2314" s="30"/>
      <c r="J2314" s="18" t="s">
        <v>166</v>
      </c>
      <c r="K2314" s="36" t="s">
        <v>166</v>
      </c>
      <c r="L2314" s="21"/>
    </row>
    <row r="2315" spans="1:12" x14ac:dyDescent="0.25">
      <c r="A2315" s="28" t="s">
        <v>166</v>
      </c>
      <c r="B2315" s="36" t="s">
        <v>166</v>
      </c>
      <c r="C2315" s="36" t="s">
        <v>1767</v>
      </c>
      <c r="D2315" s="30" t="s">
        <v>166</v>
      </c>
      <c r="E2315" s="37" t="s">
        <v>166</v>
      </c>
      <c r="F2315" s="44" t="s">
        <v>166</v>
      </c>
      <c r="G2315" s="33" t="s">
        <v>166</v>
      </c>
      <c r="H2315" s="33" t="s">
        <v>166</v>
      </c>
      <c r="I2315" s="30"/>
      <c r="J2315" s="18" t="s">
        <v>166</v>
      </c>
      <c r="K2315" s="36" t="s">
        <v>166</v>
      </c>
      <c r="L2315" s="21"/>
    </row>
    <row r="2316" spans="1:12" x14ac:dyDescent="0.25">
      <c r="A2316" s="28" t="s">
        <v>166</v>
      </c>
      <c r="B2316" s="36" t="s">
        <v>166</v>
      </c>
      <c r="C2316" s="36" t="s">
        <v>1767</v>
      </c>
      <c r="D2316" s="30" t="s">
        <v>166</v>
      </c>
      <c r="E2316" s="37" t="s">
        <v>166</v>
      </c>
      <c r="F2316" s="44" t="s">
        <v>166</v>
      </c>
      <c r="G2316" s="33" t="s">
        <v>166</v>
      </c>
      <c r="H2316" s="33" t="s">
        <v>166</v>
      </c>
      <c r="I2316" s="30"/>
      <c r="J2316" s="18" t="s">
        <v>166</v>
      </c>
      <c r="K2316" s="36" t="s">
        <v>166</v>
      </c>
      <c r="L2316" s="21"/>
    </row>
    <row r="2317" spans="1:12" x14ac:dyDescent="0.25">
      <c r="A2317" s="28" t="s">
        <v>166</v>
      </c>
      <c r="B2317" s="36" t="s">
        <v>166</v>
      </c>
      <c r="C2317" s="36" t="s">
        <v>1767</v>
      </c>
      <c r="D2317" s="30" t="s">
        <v>166</v>
      </c>
      <c r="E2317" s="37" t="s">
        <v>166</v>
      </c>
      <c r="F2317" s="44" t="s">
        <v>166</v>
      </c>
      <c r="G2317" s="33" t="s">
        <v>166</v>
      </c>
      <c r="H2317" s="33" t="s">
        <v>166</v>
      </c>
      <c r="I2317" s="30"/>
      <c r="J2317" s="18" t="s">
        <v>166</v>
      </c>
      <c r="K2317" s="36" t="s">
        <v>166</v>
      </c>
      <c r="L2317" s="21"/>
    </row>
    <row r="2318" spans="1:12" x14ac:dyDescent="0.25">
      <c r="A2318" s="28" t="s">
        <v>166</v>
      </c>
      <c r="B2318" s="36" t="s">
        <v>166</v>
      </c>
      <c r="C2318" s="36" t="s">
        <v>1767</v>
      </c>
      <c r="D2318" s="30" t="s">
        <v>166</v>
      </c>
      <c r="E2318" s="37" t="s">
        <v>166</v>
      </c>
      <c r="F2318" s="44" t="s">
        <v>166</v>
      </c>
      <c r="G2318" s="33" t="s">
        <v>166</v>
      </c>
      <c r="H2318" s="33" t="s">
        <v>166</v>
      </c>
      <c r="I2318" s="30"/>
      <c r="J2318" s="18" t="s">
        <v>166</v>
      </c>
      <c r="K2318" s="36" t="s">
        <v>166</v>
      </c>
      <c r="L2318" s="21"/>
    </row>
    <row r="2319" spans="1:12" x14ac:dyDescent="0.25">
      <c r="A2319" s="28" t="s">
        <v>166</v>
      </c>
      <c r="B2319" s="36" t="s">
        <v>166</v>
      </c>
      <c r="C2319" s="36" t="s">
        <v>1767</v>
      </c>
      <c r="D2319" s="30" t="s">
        <v>166</v>
      </c>
      <c r="E2319" s="37" t="s">
        <v>166</v>
      </c>
      <c r="F2319" s="44" t="s">
        <v>166</v>
      </c>
      <c r="G2319" s="33" t="s">
        <v>166</v>
      </c>
      <c r="H2319" s="33" t="s">
        <v>166</v>
      </c>
      <c r="I2319" s="30"/>
      <c r="J2319" s="18" t="s">
        <v>166</v>
      </c>
      <c r="K2319" s="36" t="s">
        <v>166</v>
      </c>
      <c r="L2319" s="21"/>
    </row>
    <row r="2320" spans="1:12" x14ac:dyDescent="0.25">
      <c r="A2320" s="28" t="s">
        <v>166</v>
      </c>
      <c r="B2320" s="36" t="s">
        <v>166</v>
      </c>
      <c r="C2320" s="36" t="s">
        <v>1767</v>
      </c>
      <c r="D2320" s="30" t="s">
        <v>166</v>
      </c>
      <c r="E2320" s="37" t="s">
        <v>166</v>
      </c>
      <c r="F2320" s="44" t="s">
        <v>166</v>
      </c>
      <c r="G2320" s="33" t="s">
        <v>166</v>
      </c>
      <c r="H2320" s="33" t="s">
        <v>166</v>
      </c>
      <c r="I2320" s="30"/>
      <c r="J2320" s="18" t="s">
        <v>166</v>
      </c>
      <c r="K2320" s="36" t="s">
        <v>166</v>
      </c>
      <c r="L2320" s="21"/>
    </row>
    <row r="2321" spans="1:12" x14ac:dyDescent="0.25">
      <c r="A2321" s="28" t="s">
        <v>166</v>
      </c>
      <c r="B2321" s="36" t="s">
        <v>166</v>
      </c>
      <c r="C2321" s="36" t="s">
        <v>1767</v>
      </c>
      <c r="D2321" s="30" t="s">
        <v>166</v>
      </c>
      <c r="E2321" s="37" t="s">
        <v>166</v>
      </c>
      <c r="F2321" s="44" t="s">
        <v>166</v>
      </c>
      <c r="G2321" s="33" t="s">
        <v>166</v>
      </c>
      <c r="H2321" s="33" t="s">
        <v>166</v>
      </c>
      <c r="I2321" s="30"/>
      <c r="J2321" s="18" t="s">
        <v>166</v>
      </c>
      <c r="K2321" s="36" t="s">
        <v>166</v>
      </c>
      <c r="L2321" s="21"/>
    </row>
    <row r="2322" spans="1:12" x14ac:dyDescent="0.25">
      <c r="A2322" s="28" t="s">
        <v>166</v>
      </c>
      <c r="B2322" s="36" t="s">
        <v>166</v>
      </c>
      <c r="C2322" s="36" t="s">
        <v>1767</v>
      </c>
      <c r="D2322" s="30" t="s">
        <v>166</v>
      </c>
      <c r="E2322" s="37" t="s">
        <v>166</v>
      </c>
      <c r="F2322" s="44" t="s">
        <v>166</v>
      </c>
      <c r="G2322" s="33" t="s">
        <v>166</v>
      </c>
      <c r="H2322" s="33" t="s">
        <v>166</v>
      </c>
      <c r="I2322" s="30"/>
      <c r="J2322" s="18" t="s">
        <v>166</v>
      </c>
      <c r="K2322" s="36" t="s">
        <v>166</v>
      </c>
      <c r="L2322" s="21"/>
    </row>
    <row r="2323" spans="1:12" x14ac:dyDescent="0.25">
      <c r="A2323" s="28" t="s">
        <v>166</v>
      </c>
      <c r="B2323" s="36" t="s">
        <v>166</v>
      </c>
      <c r="C2323" s="36" t="s">
        <v>1767</v>
      </c>
      <c r="D2323" s="30" t="s">
        <v>166</v>
      </c>
      <c r="E2323" s="37" t="s">
        <v>166</v>
      </c>
      <c r="F2323" s="44" t="s">
        <v>166</v>
      </c>
      <c r="G2323" s="33" t="s">
        <v>166</v>
      </c>
      <c r="H2323" s="33" t="s">
        <v>166</v>
      </c>
      <c r="I2323" s="30"/>
      <c r="J2323" s="18" t="s">
        <v>166</v>
      </c>
      <c r="K2323" s="36" t="s">
        <v>166</v>
      </c>
      <c r="L2323" s="21"/>
    </row>
    <row r="2324" spans="1:12" x14ac:dyDescent="0.25">
      <c r="A2324" s="28" t="s">
        <v>166</v>
      </c>
      <c r="B2324" s="36" t="s">
        <v>166</v>
      </c>
      <c r="C2324" s="36" t="s">
        <v>1767</v>
      </c>
      <c r="D2324" s="30" t="s">
        <v>166</v>
      </c>
      <c r="E2324" s="37" t="s">
        <v>166</v>
      </c>
      <c r="F2324" s="44" t="s">
        <v>166</v>
      </c>
      <c r="G2324" s="33" t="s">
        <v>166</v>
      </c>
      <c r="H2324" s="33" t="s">
        <v>166</v>
      </c>
      <c r="I2324" s="30"/>
      <c r="J2324" s="18" t="s">
        <v>166</v>
      </c>
      <c r="K2324" s="36" t="s">
        <v>166</v>
      </c>
      <c r="L2324" s="21"/>
    </row>
    <row r="2325" spans="1:12" x14ac:dyDescent="0.25">
      <c r="A2325" s="28" t="s">
        <v>166</v>
      </c>
      <c r="B2325" s="36" t="s">
        <v>166</v>
      </c>
      <c r="C2325" s="36" t="s">
        <v>1767</v>
      </c>
      <c r="D2325" s="30" t="s">
        <v>166</v>
      </c>
      <c r="E2325" s="37" t="s">
        <v>166</v>
      </c>
      <c r="F2325" s="44" t="s">
        <v>166</v>
      </c>
      <c r="G2325" s="33" t="s">
        <v>166</v>
      </c>
      <c r="H2325" s="33" t="s">
        <v>166</v>
      </c>
      <c r="I2325" s="30"/>
      <c r="J2325" s="18" t="s">
        <v>166</v>
      </c>
      <c r="K2325" s="36" t="s">
        <v>166</v>
      </c>
      <c r="L2325" s="21"/>
    </row>
    <row r="2326" spans="1:12" x14ac:dyDescent="0.25">
      <c r="A2326" s="28" t="s">
        <v>166</v>
      </c>
      <c r="B2326" s="36" t="s">
        <v>166</v>
      </c>
      <c r="C2326" s="36" t="s">
        <v>1767</v>
      </c>
      <c r="D2326" s="30" t="s">
        <v>166</v>
      </c>
      <c r="E2326" s="37" t="s">
        <v>166</v>
      </c>
      <c r="F2326" s="44" t="s">
        <v>166</v>
      </c>
      <c r="G2326" s="33" t="s">
        <v>166</v>
      </c>
      <c r="H2326" s="33" t="s">
        <v>166</v>
      </c>
      <c r="I2326" s="30"/>
      <c r="J2326" s="18" t="s">
        <v>166</v>
      </c>
      <c r="K2326" s="36" t="s">
        <v>166</v>
      </c>
      <c r="L2326" s="21"/>
    </row>
    <row r="2327" spans="1:12" x14ac:dyDescent="0.25">
      <c r="A2327" s="28" t="s">
        <v>166</v>
      </c>
      <c r="B2327" s="36" t="s">
        <v>166</v>
      </c>
      <c r="C2327" s="36" t="s">
        <v>1767</v>
      </c>
      <c r="D2327" s="30" t="s">
        <v>166</v>
      </c>
      <c r="E2327" s="37" t="s">
        <v>166</v>
      </c>
      <c r="F2327" s="44" t="s">
        <v>166</v>
      </c>
      <c r="G2327" s="33" t="s">
        <v>166</v>
      </c>
      <c r="H2327" s="33" t="s">
        <v>166</v>
      </c>
      <c r="I2327" s="30"/>
      <c r="J2327" s="18" t="s">
        <v>166</v>
      </c>
      <c r="K2327" s="36" t="s">
        <v>166</v>
      </c>
      <c r="L2327" s="21"/>
    </row>
    <row r="2328" spans="1:12" x14ac:dyDescent="0.25">
      <c r="A2328" s="28" t="s">
        <v>166</v>
      </c>
      <c r="B2328" s="36" t="s">
        <v>166</v>
      </c>
      <c r="C2328" s="36" t="s">
        <v>1767</v>
      </c>
      <c r="D2328" s="30" t="s">
        <v>166</v>
      </c>
      <c r="E2328" s="37" t="s">
        <v>166</v>
      </c>
      <c r="F2328" s="44" t="s">
        <v>166</v>
      </c>
      <c r="G2328" s="33" t="s">
        <v>166</v>
      </c>
      <c r="H2328" s="33" t="s">
        <v>166</v>
      </c>
      <c r="I2328" s="30"/>
      <c r="J2328" s="18" t="s">
        <v>166</v>
      </c>
      <c r="K2328" s="36" t="s">
        <v>166</v>
      </c>
      <c r="L2328" s="21"/>
    </row>
    <row r="2329" spans="1:12" x14ac:dyDescent="0.25">
      <c r="A2329" s="28" t="s">
        <v>166</v>
      </c>
      <c r="B2329" s="36" t="s">
        <v>166</v>
      </c>
      <c r="C2329" s="36" t="s">
        <v>1767</v>
      </c>
      <c r="D2329" s="30" t="s">
        <v>166</v>
      </c>
      <c r="E2329" s="37" t="s">
        <v>166</v>
      </c>
      <c r="F2329" s="44" t="s">
        <v>166</v>
      </c>
      <c r="G2329" s="33" t="s">
        <v>166</v>
      </c>
      <c r="H2329" s="33" t="s">
        <v>166</v>
      </c>
      <c r="I2329" s="30"/>
      <c r="J2329" s="18" t="s">
        <v>166</v>
      </c>
      <c r="K2329" s="36" t="s">
        <v>166</v>
      </c>
      <c r="L2329" s="21"/>
    </row>
    <row r="2330" spans="1:12" x14ac:dyDescent="0.25">
      <c r="A2330" s="28" t="s">
        <v>166</v>
      </c>
      <c r="B2330" s="36" t="s">
        <v>166</v>
      </c>
      <c r="C2330" s="36" t="s">
        <v>1767</v>
      </c>
      <c r="D2330" s="30" t="s">
        <v>166</v>
      </c>
      <c r="E2330" s="37" t="s">
        <v>166</v>
      </c>
      <c r="F2330" s="44" t="s">
        <v>166</v>
      </c>
      <c r="G2330" s="33" t="s">
        <v>166</v>
      </c>
      <c r="H2330" s="33" t="s">
        <v>166</v>
      </c>
      <c r="I2330" s="30"/>
      <c r="J2330" s="18" t="s">
        <v>166</v>
      </c>
      <c r="K2330" s="36" t="s">
        <v>166</v>
      </c>
      <c r="L2330" s="21"/>
    </row>
    <row r="2331" spans="1:12" x14ac:dyDescent="0.25">
      <c r="A2331" s="28" t="s">
        <v>166</v>
      </c>
      <c r="B2331" s="36" t="s">
        <v>166</v>
      </c>
      <c r="C2331" s="36" t="s">
        <v>1767</v>
      </c>
      <c r="D2331" s="30" t="s">
        <v>166</v>
      </c>
      <c r="E2331" s="37" t="s">
        <v>166</v>
      </c>
      <c r="F2331" s="44" t="s">
        <v>166</v>
      </c>
      <c r="G2331" s="33" t="s">
        <v>166</v>
      </c>
      <c r="H2331" s="33" t="s">
        <v>166</v>
      </c>
      <c r="I2331" s="30"/>
      <c r="J2331" s="18" t="s">
        <v>166</v>
      </c>
      <c r="K2331" s="36" t="s">
        <v>166</v>
      </c>
      <c r="L2331" s="21"/>
    </row>
    <row r="2332" spans="1:12" x14ac:dyDescent="0.25">
      <c r="A2332" s="28" t="s">
        <v>166</v>
      </c>
      <c r="B2332" s="36" t="s">
        <v>166</v>
      </c>
      <c r="C2332" s="36" t="s">
        <v>1767</v>
      </c>
      <c r="D2332" s="30" t="s">
        <v>166</v>
      </c>
      <c r="E2332" s="37" t="s">
        <v>166</v>
      </c>
      <c r="F2332" s="44" t="s">
        <v>166</v>
      </c>
      <c r="G2332" s="33" t="s">
        <v>166</v>
      </c>
      <c r="H2332" s="33" t="s">
        <v>166</v>
      </c>
      <c r="I2332" s="30"/>
      <c r="J2332" s="18" t="s">
        <v>166</v>
      </c>
      <c r="K2332" s="36" t="s">
        <v>166</v>
      </c>
      <c r="L2332" s="21"/>
    </row>
    <row r="2333" spans="1:12" x14ac:dyDescent="0.25">
      <c r="A2333" s="28" t="s">
        <v>166</v>
      </c>
      <c r="B2333" s="36" t="s">
        <v>166</v>
      </c>
      <c r="C2333" s="36" t="s">
        <v>1767</v>
      </c>
      <c r="D2333" s="30" t="s">
        <v>166</v>
      </c>
      <c r="E2333" s="37" t="s">
        <v>166</v>
      </c>
      <c r="F2333" s="44" t="s">
        <v>166</v>
      </c>
      <c r="G2333" s="33" t="s">
        <v>166</v>
      </c>
      <c r="H2333" s="33" t="s">
        <v>166</v>
      </c>
      <c r="I2333" s="30"/>
      <c r="J2333" s="18" t="s">
        <v>166</v>
      </c>
      <c r="K2333" s="36" t="s">
        <v>166</v>
      </c>
      <c r="L2333" s="21"/>
    </row>
    <row r="2334" spans="1:12" x14ac:dyDescent="0.25">
      <c r="A2334" s="28" t="s">
        <v>166</v>
      </c>
      <c r="B2334" s="36" t="s">
        <v>166</v>
      </c>
      <c r="C2334" s="36" t="s">
        <v>1767</v>
      </c>
      <c r="D2334" s="30" t="s">
        <v>166</v>
      </c>
      <c r="E2334" s="37" t="s">
        <v>166</v>
      </c>
      <c r="F2334" s="44" t="s">
        <v>166</v>
      </c>
      <c r="G2334" s="33" t="s">
        <v>166</v>
      </c>
      <c r="H2334" s="33" t="s">
        <v>166</v>
      </c>
      <c r="I2334" s="30"/>
      <c r="J2334" s="18" t="s">
        <v>166</v>
      </c>
      <c r="K2334" s="36" t="s">
        <v>166</v>
      </c>
      <c r="L2334" s="21"/>
    </row>
    <row r="2335" spans="1:12" x14ac:dyDescent="0.25">
      <c r="A2335" s="28" t="s">
        <v>166</v>
      </c>
      <c r="B2335" s="36" t="s">
        <v>166</v>
      </c>
      <c r="C2335" s="36" t="s">
        <v>1767</v>
      </c>
      <c r="D2335" s="30" t="s">
        <v>166</v>
      </c>
      <c r="E2335" s="37" t="s">
        <v>166</v>
      </c>
      <c r="F2335" s="44" t="s">
        <v>166</v>
      </c>
      <c r="G2335" s="33" t="s">
        <v>166</v>
      </c>
      <c r="H2335" s="33" t="s">
        <v>166</v>
      </c>
      <c r="I2335" s="30"/>
      <c r="J2335" s="18" t="s">
        <v>166</v>
      </c>
      <c r="K2335" s="36" t="s">
        <v>166</v>
      </c>
      <c r="L2335" s="21"/>
    </row>
    <row r="2336" spans="1:12" x14ac:dyDescent="0.25">
      <c r="A2336" s="28" t="s">
        <v>166</v>
      </c>
      <c r="B2336" s="36" t="s">
        <v>166</v>
      </c>
      <c r="C2336" s="36" t="s">
        <v>1767</v>
      </c>
      <c r="D2336" s="30" t="s">
        <v>166</v>
      </c>
      <c r="E2336" s="37" t="s">
        <v>166</v>
      </c>
      <c r="F2336" s="44" t="s">
        <v>166</v>
      </c>
      <c r="G2336" s="33" t="s">
        <v>166</v>
      </c>
      <c r="H2336" s="33" t="s">
        <v>166</v>
      </c>
      <c r="I2336" s="30"/>
      <c r="J2336" s="18" t="s">
        <v>166</v>
      </c>
      <c r="K2336" s="36" t="s">
        <v>166</v>
      </c>
      <c r="L2336" s="21"/>
    </row>
    <row r="2337" spans="1:12" x14ac:dyDescent="0.25">
      <c r="A2337" s="28" t="s">
        <v>166</v>
      </c>
      <c r="B2337" s="36" t="s">
        <v>166</v>
      </c>
      <c r="C2337" s="36" t="s">
        <v>1767</v>
      </c>
      <c r="D2337" s="30" t="s">
        <v>166</v>
      </c>
      <c r="E2337" s="37" t="s">
        <v>166</v>
      </c>
      <c r="F2337" s="44" t="s">
        <v>166</v>
      </c>
      <c r="G2337" s="33" t="s">
        <v>166</v>
      </c>
      <c r="H2337" s="33" t="s">
        <v>166</v>
      </c>
      <c r="I2337" s="30"/>
      <c r="J2337" s="18" t="s">
        <v>166</v>
      </c>
      <c r="K2337" s="36" t="s">
        <v>166</v>
      </c>
      <c r="L2337" s="21"/>
    </row>
    <row r="2338" spans="1:12" x14ac:dyDescent="0.25">
      <c r="A2338" s="28" t="s">
        <v>166</v>
      </c>
      <c r="B2338" s="36" t="s">
        <v>166</v>
      </c>
      <c r="C2338" s="36" t="s">
        <v>1767</v>
      </c>
      <c r="D2338" s="30" t="s">
        <v>166</v>
      </c>
      <c r="E2338" s="37" t="s">
        <v>166</v>
      </c>
      <c r="F2338" s="44" t="s">
        <v>166</v>
      </c>
      <c r="G2338" s="33" t="s">
        <v>166</v>
      </c>
      <c r="H2338" s="33" t="s">
        <v>166</v>
      </c>
      <c r="I2338" s="30"/>
      <c r="J2338" s="18" t="s">
        <v>166</v>
      </c>
      <c r="K2338" s="36" t="s">
        <v>166</v>
      </c>
      <c r="L2338" s="21"/>
    </row>
    <row r="2339" spans="1:12" x14ac:dyDescent="0.25">
      <c r="A2339" s="28" t="s">
        <v>166</v>
      </c>
      <c r="B2339" s="36" t="s">
        <v>166</v>
      </c>
      <c r="C2339" s="36" t="s">
        <v>1767</v>
      </c>
      <c r="D2339" s="30" t="s">
        <v>166</v>
      </c>
      <c r="E2339" s="37" t="s">
        <v>166</v>
      </c>
      <c r="F2339" s="44" t="s">
        <v>166</v>
      </c>
      <c r="G2339" s="33" t="s">
        <v>166</v>
      </c>
      <c r="H2339" s="33" t="s">
        <v>166</v>
      </c>
      <c r="I2339" s="30"/>
      <c r="J2339" s="18" t="s">
        <v>166</v>
      </c>
      <c r="K2339" s="36" t="s">
        <v>166</v>
      </c>
      <c r="L2339" s="21"/>
    </row>
    <row r="2340" spans="1:12" x14ac:dyDescent="0.25">
      <c r="A2340" s="28" t="s">
        <v>166</v>
      </c>
      <c r="B2340" s="36" t="s">
        <v>166</v>
      </c>
      <c r="C2340" s="36" t="s">
        <v>1767</v>
      </c>
      <c r="D2340" s="30" t="s">
        <v>166</v>
      </c>
      <c r="E2340" s="37" t="s">
        <v>166</v>
      </c>
      <c r="F2340" s="44" t="s">
        <v>166</v>
      </c>
      <c r="G2340" s="33" t="s">
        <v>166</v>
      </c>
      <c r="H2340" s="33" t="s">
        <v>166</v>
      </c>
      <c r="I2340" s="30"/>
      <c r="J2340" s="18" t="s">
        <v>166</v>
      </c>
      <c r="K2340" s="36" t="s">
        <v>166</v>
      </c>
      <c r="L2340" s="21"/>
    </row>
    <row r="2341" spans="1:12" x14ac:dyDescent="0.25">
      <c r="A2341" s="28" t="s">
        <v>166</v>
      </c>
      <c r="B2341" s="36" t="s">
        <v>166</v>
      </c>
      <c r="C2341" s="36" t="s">
        <v>1767</v>
      </c>
      <c r="D2341" s="30" t="s">
        <v>166</v>
      </c>
      <c r="E2341" s="37" t="s">
        <v>166</v>
      </c>
      <c r="F2341" s="44" t="s">
        <v>166</v>
      </c>
      <c r="G2341" s="33" t="s">
        <v>166</v>
      </c>
      <c r="H2341" s="33" t="s">
        <v>166</v>
      </c>
      <c r="I2341" s="30"/>
      <c r="J2341" s="18" t="s">
        <v>166</v>
      </c>
      <c r="K2341" s="36" t="s">
        <v>166</v>
      </c>
      <c r="L2341" s="21"/>
    </row>
    <row r="2342" spans="1:12" x14ac:dyDescent="0.25">
      <c r="A2342" s="28" t="s">
        <v>166</v>
      </c>
      <c r="B2342" s="36" t="s">
        <v>166</v>
      </c>
      <c r="C2342" s="36" t="s">
        <v>1767</v>
      </c>
      <c r="D2342" s="30" t="s">
        <v>166</v>
      </c>
      <c r="E2342" s="37" t="s">
        <v>166</v>
      </c>
      <c r="F2342" s="44" t="s">
        <v>166</v>
      </c>
      <c r="G2342" s="33" t="s">
        <v>166</v>
      </c>
      <c r="H2342" s="33" t="s">
        <v>166</v>
      </c>
      <c r="I2342" s="30"/>
      <c r="J2342" s="18" t="s">
        <v>166</v>
      </c>
      <c r="K2342" s="36" t="s">
        <v>166</v>
      </c>
      <c r="L2342" s="21"/>
    </row>
    <row r="2343" spans="1:12" x14ac:dyDescent="0.25">
      <c r="A2343" s="28" t="s">
        <v>166</v>
      </c>
      <c r="B2343" s="36" t="s">
        <v>166</v>
      </c>
      <c r="C2343" s="36" t="s">
        <v>1767</v>
      </c>
      <c r="D2343" s="30" t="s">
        <v>166</v>
      </c>
      <c r="E2343" s="37" t="s">
        <v>166</v>
      </c>
      <c r="F2343" s="44" t="s">
        <v>166</v>
      </c>
      <c r="G2343" s="33" t="s">
        <v>166</v>
      </c>
      <c r="H2343" s="33" t="s">
        <v>166</v>
      </c>
      <c r="I2343" s="30"/>
      <c r="J2343" s="18" t="s">
        <v>166</v>
      </c>
      <c r="K2343" s="36" t="s">
        <v>166</v>
      </c>
      <c r="L2343" s="21"/>
    </row>
    <row r="2344" spans="1:12" x14ac:dyDescent="0.25">
      <c r="A2344" s="28" t="s">
        <v>166</v>
      </c>
      <c r="B2344" s="36" t="s">
        <v>166</v>
      </c>
      <c r="C2344" s="36" t="s">
        <v>1767</v>
      </c>
      <c r="D2344" s="30" t="s">
        <v>166</v>
      </c>
      <c r="E2344" s="37" t="s">
        <v>166</v>
      </c>
      <c r="F2344" s="44" t="s">
        <v>166</v>
      </c>
      <c r="G2344" s="33" t="s">
        <v>166</v>
      </c>
      <c r="H2344" s="33" t="s">
        <v>166</v>
      </c>
      <c r="I2344" s="30"/>
      <c r="J2344" s="18" t="s">
        <v>166</v>
      </c>
      <c r="K2344" s="36" t="s">
        <v>166</v>
      </c>
      <c r="L2344" s="21"/>
    </row>
    <row r="2345" spans="1:12" x14ac:dyDescent="0.25">
      <c r="A2345" s="28" t="s">
        <v>166</v>
      </c>
      <c r="B2345" s="36" t="s">
        <v>166</v>
      </c>
      <c r="C2345" s="36" t="s">
        <v>1767</v>
      </c>
      <c r="D2345" s="30" t="s">
        <v>166</v>
      </c>
      <c r="E2345" s="37" t="s">
        <v>166</v>
      </c>
      <c r="F2345" s="44" t="s">
        <v>166</v>
      </c>
      <c r="G2345" s="33" t="s">
        <v>166</v>
      </c>
      <c r="H2345" s="33" t="s">
        <v>166</v>
      </c>
      <c r="I2345" s="30"/>
      <c r="J2345" s="18" t="s">
        <v>166</v>
      </c>
      <c r="K2345" s="36" t="s">
        <v>166</v>
      </c>
      <c r="L2345" s="21"/>
    </row>
    <row r="2346" spans="1:12" x14ac:dyDescent="0.25">
      <c r="A2346" s="28" t="s">
        <v>166</v>
      </c>
      <c r="B2346" s="36" t="s">
        <v>166</v>
      </c>
      <c r="C2346" s="36" t="s">
        <v>1767</v>
      </c>
      <c r="D2346" s="30" t="s">
        <v>166</v>
      </c>
      <c r="E2346" s="37" t="s">
        <v>166</v>
      </c>
      <c r="F2346" s="44" t="s">
        <v>166</v>
      </c>
      <c r="G2346" s="33" t="s">
        <v>166</v>
      </c>
      <c r="H2346" s="33" t="s">
        <v>166</v>
      </c>
      <c r="I2346" s="30"/>
      <c r="J2346" s="18" t="s">
        <v>166</v>
      </c>
      <c r="K2346" s="36" t="s">
        <v>166</v>
      </c>
      <c r="L2346" s="21"/>
    </row>
    <row r="2347" spans="1:12" x14ac:dyDescent="0.25">
      <c r="A2347" s="28" t="s">
        <v>166</v>
      </c>
      <c r="B2347" s="36" t="s">
        <v>166</v>
      </c>
      <c r="C2347" s="36" t="s">
        <v>1767</v>
      </c>
      <c r="D2347" s="30" t="s">
        <v>166</v>
      </c>
      <c r="E2347" s="37" t="s">
        <v>166</v>
      </c>
      <c r="F2347" s="44" t="s">
        <v>166</v>
      </c>
      <c r="G2347" s="33" t="s">
        <v>166</v>
      </c>
      <c r="H2347" s="33" t="s">
        <v>166</v>
      </c>
      <c r="I2347" s="30"/>
      <c r="J2347" s="18" t="s">
        <v>166</v>
      </c>
      <c r="K2347" s="36" t="s">
        <v>166</v>
      </c>
      <c r="L2347" s="21"/>
    </row>
    <row r="2348" spans="1:12" x14ac:dyDescent="0.25">
      <c r="A2348" s="28" t="s">
        <v>166</v>
      </c>
      <c r="B2348" s="36" t="s">
        <v>166</v>
      </c>
      <c r="C2348" s="36" t="s">
        <v>1767</v>
      </c>
      <c r="D2348" s="30" t="s">
        <v>166</v>
      </c>
      <c r="E2348" s="37" t="s">
        <v>166</v>
      </c>
      <c r="F2348" s="44" t="s">
        <v>166</v>
      </c>
      <c r="G2348" s="33" t="s">
        <v>166</v>
      </c>
      <c r="H2348" s="33" t="s">
        <v>166</v>
      </c>
      <c r="I2348" s="30"/>
      <c r="J2348" s="18" t="s">
        <v>166</v>
      </c>
      <c r="K2348" s="36" t="s">
        <v>166</v>
      </c>
      <c r="L2348" s="21"/>
    </row>
    <row r="2349" spans="1:12" x14ac:dyDescent="0.25">
      <c r="A2349" s="28" t="s">
        <v>166</v>
      </c>
      <c r="B2349" s="36" t="s">
        <v>166</v>
      </c>
      <c r="C2349" s="36" t="s">
        <v>1767</v>
      </c>
      <c r="D2349" s="30" t="s">
        <v>166</v>
      </c>
      <c r="E2349" s="37" t="s">
        <v>166</v>
      </c>
      <c r="F2349" s="44" t="s">
        <v>166</v>
      </c>
      <c r="G2349" s="33" t="s">
        <v>166</v>
      </c>
      <c r="H2349" s="33" t="s">
        <v>166</v>
      </c>
      <c r="I2349" s="30"/>
      <c r="J2349" s="18" t="s">
        <v>166</v>
      </c>
      <c r="K2349" s="36" t="s">
        <v>166</v>
      </c>
      <c r="L2349" s="21"/>
    </row>
    <row r="2350" spans="1:12" x14ac:dyDescent="0.25">
      <c r="A2350" s="28" t="s">
        <v>166</v>
      </c>
      <c r="B2350" s="36" t="s">
        <v>166</v>
      </c>
      <c r="C2350" s="36" t="s">
        <v>1767</v>
      </c>
      <c r="D2350" s="30" t="s">
        <v>166</v>
      </c>
      <c r="E2350" s="37" t="s">
        <v>166</v>
      </c>
      <c r="F2350" s="44" t="s">
        <v>166</v>
      </c>
      <c r="G2350" s="33" t="s">
        <v>166</v>
      </c>
      <c r="H2350" s="33" t="s">
        <v>166</v>
      </c>
      <c r="I2350" s="30"/>
      <c r="J2350" s="18" t="s">
        <v>166</v>
      </c>
      <c r="K2350" s="36" t="s">
        <v>166</v>
      </c>
      <c r="L2350" s="21"/>
    </row>
    <row r="2351" spans="1:12" x14ac:dyDescent="0.25">
      <c r="A2351" s="28" t="s">
        <v>166</v>
      </c>
      <c r="B2351" s="36" t="s">
        <v>166</v>
      </c>
      <c r="C2351" s="36" t="s">
        <v>1767</v>
      </c>
      <c r="D2351" s="30" t="s">
        <v>166</v>
      </c>
      <c r="E2351" s="37" t="s">
        <v>166</v>
      </c>
      <c r="F2351" s="44" t="s">
        <v>166</v>
      </c>
      <c r="G2351" s="33" t="s">
        <v>166</v>
      </c>
      <c r="H2351" s="33" t="s">
        <v>166</v>
      </c>
      <c r="I2351" s="30"/>
      <c r="J2351" s="18" t="s">
        <v>166</v>
      </c>
      <c r="K2351" s="36" t="s">
        <v>166</v>
      </c>
      <c r="L2351" s="21"/>
    </row>
    <row r="2352" spans="1:12" x14ac:dyDescent="0.25">
      <c r="A2352" s="28" t="s">
        <v>166</v>
      </c>
      <c r="B2352" s="36" t="s">
        <v>166</v>
      </c>
      <c r="C2352" s="36" t="s">
        <v>1767</v>
      </c>
      <c r="D2352" s="30" t="s">
        <v>166</v>
      </c>
      <c r="E2352" s="37" t="s">
        <v>166</v>
      </c>
      <c r="F2352" s="44" t="s">
        <v>166</v>
      </c>
      <c r="G2352" s="33" t="s">
        <v>166</v>
      </c>
      <c r="H2352" s="33" t="s">
        <v>166</v>
      </c>
      <c r="I2352" s="30"/>
      <c r="J2352" s="18" t="s">
        <v>166</v>
      </c>
      <c r="K2352" s="36" t="s">
        <v>166</v>
      </c>
      <c r="L2352" s="21"/>
    </row>
    <row r="2353" spans="1:12" x14ac:dyDescent="0.25">
      <c r="A2353" s="28" t="s">
        <v>166</v>
      </c>
      <c r="B2353" s="36" t="s">
        <v>166</v>
      </c>
      <c r="C2353" s="36" t="s">
        <v>1767</v>
      </c>
      <c r="D2353" s="30" t="s">
        <v>166</v>
      </c>
      <c r="E2353" s="37" t="s">
        <v>166</v>
      </c>
      <c r="F2353" s="44" t="s">
        <v>166</v>
      </c>
      <c r="G2353" s="33" t="s">
        <v>166</v>
      </c>
      <c r="H2353" s="33" t="s">
        <v>166</v>
      </c>
      <c r="I2353" s="30"/>
      <c r="J2353" s="18" t="s">
        <v>166</v>
      </c>
      <c r="K2353" s="36" t="s">
        <v>166</v>
      </c>
      <c r="L2353" s="21"/>
    </row>
    <row r="2354" spans="1:12" x14ac:dyDescent="0.25">
      <c r="A2354" s="28" t="s">
        <v>166</v>
      </c>
      <c r="B2354" s="36" t="s">
        <v>166</v>
      </c>
      <c r="C2354" s="36" t="s">
        <v>1767</v>
      </c>
      <c r="D2354" s="30" t="s">
        <v>166</v>
      </c>
      <c r="E2354" s="37" t="s">
        <v>166</v>
      </c>
      <c r="F2354" s="44" t="s">
        <v>166</v>
      </c>
      <c r="G2354" s="33" t="s">
        <v>166</v>
      </c>
      <c r="H2354" s="33" t="s">
        <v>166</v>
      </c>
      <c r="I2354" s="30"/>
      <c r="J2354" s="18" t="s">
        <v>166</v>
      </c>
      <c r="K2354" s="36" t="s">
        <v>166</v>
      </c>
      <c r="L2354" s="21"/>
    </row>
    <row r="2355" spans="1:12" x14ac:dyDescent="0.25">
      <c r="A2355" s="28" t="s">
        <v>166</v>
      </c>
      <c r="B2355" s="36" t="s">
        <v>166</v>
      </c>
      <c r="C2355" s="36" t="s">
        <v>1767</v>
      </c>
      <c r="D2355" s="30" t="s">
        <v>166</v>
      </c>
      <c r="E2355" s="37" t="s">
        <v>166</v>
      </c>
      <c r="F2355" s="44" t="s">
        <v>166</v>
      </c>
      <c r="G2355" s="33" t="s">
        <v>166</v>
      </c>
      <c r="H2355" s="33" t="s">
        <v>166</v>
      </c>
      <c r="I2355" s="30"/>
      <c r="J2355" s="18" t="s">
        <v>166</v>
      </c>
      <c r="K2355" s="36" t="s">
        <v>166</v>
      </c>
      <c r="L2355" s="21"/>
    </row>
    <row r="2356" spans="1:12" x14ac:dyDescent="0.25">
      <c r="A2356" s="28" t="s">
        <v>166</v>
      </c>
      <c r="B2356" s="36" t="s">
        <v>166</v>
      </c>
      <c r="C2356" s="36" t="s">
        <v>1767</v>
      </c>
      <c r="D2356" s="30" t="s">
        <v>166</v>
      </c>
      <c r="E2356" s="37" t="s">
        <v>166</v>
      </c>
      <c r="F2356" s="44" t="s">
        <v>166</v>
      </c>
      <c r="G2356" s="33" t="s">
        <v>166</v>
      </c>
      <c r="H2356" s="33" t="s">
        <v>166</v>
      </c>
      <c r="I2356" s="30"/>
      <c r="J2356" s="18" t="s">
        <v>166</v>
      </c>
      <c r="K2356" s="36" t="s">
        <v>166</v>
      </c>
      <c r="L2356" s="21"/>
    </row>
    <row r="2357" spans="1:12" x14ac:dyDescent="0.25">
      <c r="A2357" s="28" t="s">
        <v>166</v>
      </c>
      <c r="B2357" s="36" t="s">
        <v>166</v>
      </c>
      <c r="C2357" s="36" t="s">
        <v>1767</v>
      </c>
      <c r="D2357" s="30" t="s">
        <v>166</v>
      </c>
      <c r="E2357" s="37" t="s">
        <v>166</v>
      </c>
      <c r="F2357" s="44" t="s">
        <v>166</v>
      </c>
      <c r="G2357" s="33" t="s">
        <v>166</v>
      </c>
      <c r="H2357" s="33" t="s">
        <v>166</v>
      </c>
      <c r="I2357" s="30"/>
      <c r="J2357" s="18" t="s">
        <v>166</v>
      </c>
      <c r="K2357" s="36" t="s">
        <v>166</v>
      </c>
      <c r="L2357" s="21"/>
    </row>
    <row r="2358" spans="1:12" x14ac:dyDescent="0.25">
      <c r="A2358" s="28" t="s">
        <v>166</v>
      </c>
      <c r="B2358" s="36" t="s">
        <v>166</v>
      </c>
      <c r="C2358" s="36" t="s">
        <v>1767</v>
      </c>
      <c r="D2358" s="30" t="s">
        <v>166</v>
      </c>
      <c r="E2358" s="37" t="s">
        <v>166</v>
      </c>
      <c r="F2358" s="44" t="s">
        <v>166</v>
      </c>
      <c r="G2358" s="33" t="s">
        <v>166</v>
      </c>
      <c r="H2358" s="33" t="s">
        <v>166</v>
      </c>
      <c r="I2358" s="30"/>
      <c r="J2358" s="18" t="s">
        <v>166</v>
      </c>
      <c r="K2358" s="36" t="s">
        <v>166</v>
      </c>
      <c r="L2358" s="21"/>
    </row>
    <row r="2359" spans="1:12" x14ac:dyDescent="0.25">
      <c r="A2359" s="28" t="s">
        <v>166</v>
      </c>
      <c r="B2359" s="36" t="s">
        <v>166</v>
      </c>
      <c r="C2359" s="36" t="s">
        <v>1767</v>
      </c>
      <c r="D2359" s="30" t="s">
        <v>166</v>
      </c>
      <c r="E2359" s="37" t="s">
        <v>166</v>
      </c>
      <c r="F2359" s="44" t="s">
        <v>166</v>
      </c>
      <c r="G2359" s="33" t="s">
        <v>166</v>
      </c>
      <c r="H2359" s="33" t="s">
        <v>166</v>
      </c>
      <c r="I2359" s="30"/>
      <c r="J2359" s="18" t="s">
        <v>166</v>
      </c>
      <c r="K2359" s="36" t="s">
        <v>166</v>
      </c>
      <c r="L2359" s="21"/>
    </row>
    <row r="2360" spans="1:12" x14ac:dyDescent="0.25">
      <c r="A2360" s="28" t="s">
        <v>166</v>
      </c>
      <c r="B2360" s="36" t="s">
        <v>166</v>
      </c>
      <c r="C2360" s="36" t="s">
        <v>1767</v>
      </c>
      <c r="D2360" s="30" t="s">
        <v>166</v>
      </c>
      <c r="E2360" s="37" t="s">
        <v>166</v>
      </c>
      <c r="F2360" s="44" t="s">
        <v>166</v>
      </c>
      <c r="G2360" s="33" t="s">
        <v>166</v>
      </c>
      <c r="H2360" s="33" t="s">
        <v>166</v>
      </c>
      <c r="I2360" s="30"/>
      <c r="J2360" s="18" t="s">
        <v>166</v>
      </c>
      <c r="K2360" s="36" t="s">
        <v>166</v>
      </c>
      <c r="L2360" s="21"/>
    </row>
    <row r="2361" spans="1:12" x14ac:dyDescent="0.25">
      <c r="A2361" s="28" t="s">
        <v>166</v>
      </c>
      <c r="B2361" s="36" t="s">
        <v>166</v>
      </c>
      <c r="C2361" s="36" t="s">
        <v>1767</v>
      </c>
      <c r="D2361" s="30" t="s">
        <v>166</v>
      </c>
      <c r="E2361" s="37" t="s">
        <v>166</v>
      </c>
      <c r="F2361" s="44" t="s">
        <v>166</v>
      </c>
      <c r="G2361" s="33" t="s">
        <v>166</v>
      </c>
      <c r="H2361" s="33" t="s">
        <v>166</v>
      </c>
      <c r="I2361" s="30"/>
      <c r="J2361" s="18" t="s">
        <v>166</v>
      </c>
      <c r="K2361" s="36" t="s">
        <v>166</v>
      </c>
      <c r="L2361" s="21"/>
    </row>
    <row r="2362" spans="1:12" x14ac:dyDescent="0.25">
      <c r="A2362" s="28" t="s">
        <v>166</v>
      </c>
      <c r="B2362" s="36" t="s">
        <v>166</v>
      </c>
      <c r="C2362" s="36" t="s">
        <v>1767</v>
      </c>
      <c r="D2362" s="30" t="s">
        <v>166</v>
      </c>
      <c r="E2362" s="37" t="s">
        <v>166</v>
      </c>
      <c r="F2362" s="44" t="s">
        <v>166</v>
      </c>
      <c r="G2362" s="33" t="s">
        <v>166</v>
      </c>
      <c r="H2362" s="33" t="s">
        <v>166</v>
      </c>
      <c r="I2362" s="30"/>
      <c r="J2362" s="18" t="s">
        <v>166</v>
      </c>
      <c r="K2362" s="36" t="s">
        <v>166</v>
      </c>
      <c r="L2362" s="21"/>
    </row>
    <row r="2363" spans="1:12" x14ac:dyDescent="0.25">
      <c r="A2363" s="28" t="s">
        <v>166</v>
      </c>
      <c r="B2363" s="36" t="s">
        <v>166</v>
      </c>
      <c r="C2363" s="36" t="s">
        <v>1767</v>
      </c>
      <c r="D2363" s="30" t="s">
        <v>166</v>
      </c>
      <c r="E2363" s="37" t="s">
        <v>166</v>
      </c>
      <c r="F2363" s="44" t="s">
        <v>166</v>
      </c>
      <c r="G2363" s="33" t="s">
        <v>166</v>
      </c>
      <c r="H2363" s="33" t="s">
        <v>166</v>
      </c>
      <c r="I2363" s="30"/>
      <c r="J2363" s="18" t="s">
        <v>166</v>
      </c>
      <c r="K2363" s="36" t="s">
        <v>166</v>
      </c>
      <c r="L2363" s="21"/>
    </row>
    <row r="2364" spans="1:12" x14ac:dyDescent="0.25">
      <c r="A2364" s="28" t="s">
        <v>166</v>
      </c>
      <c r="B2364" s="36" t="s">
        <v>166</v>
      </c>
      <c r="C2364" s="36" t="s">
        <v>1767</v>
      </c>
      <c r="D2364" s="30" t="s">
        <v>166</v>
      </c>
      <c r="E2364" s="37" t="s">
        <v>166</v>
      </c>
      <c r="F2364" s="44" t="s">
        <v>166</v>
      </c>
      <c r="G2364" s="33" t="s">
        <v>166</v>
      </c>
      <c r="H2364" s="33" t="s">
        <v>166</v>
      </c>
      <c r="I2364" s="30"/>
      <c r="J2364" s="18" t="s">
        <v>166</v>
      </c>
      <c r="K2364" s="36" t="s">
        <v>166</v>
      </c>
      <c r="L2364" s="21"/>
    </row>
    <row r="2365" spans="1:12" x14ac:dyDescent="0.25">
      <c r="A2365" s="28" t="s">
        <v>166</v>
      </c>
      <c r="B2365" s="36" t="s">
        <v>166</v>
      </c>
      <c r="C2365" s="36" t="s">
        <v>1767</v>
      </c>
      <c r="D2365" s="30" t="s">
        <v>166</v>
      </c>
      <c r="E2365" s="37" t="s">
        <v>166</v>
      </c>
      <c r="F2365" s="44" t="s">
        <v>166</v>
      </c>
      <c r="G2365" s="33" t="s">
        <v>166</v>
      </c>
      <c r="H2365" s="33" t="s">
        <v>166</v>
      </c>
      <c r="I2365" s="30"/>
      <c r="J2365" s="18" t="s">
        <v>166</v>
      </c>
      <c r="K2365" s="36" t="s">
        <v>166</v>
      </c>
      <c r="L2365" s="21"/>
    </row>
    <row r="2366" spans="1:12" x14ac:dyDescent="0.25">
      <c r="A2366" s="28" t="s">
        <v>166</v>
      </c>
      <c r="B2366" s="36" t="s">
        <v>166</v>
      </c>
      <c r="C2366" s="36" t="s">
        <v>1767</v>
      </c>
      <c r="D2366" s="30" t="s">
        <v>166</v>
      </c>
      <c r="E2366" s="37" t="s">
        <v>166</v>
      </c>
      <c r="F2366" s="44" t="s">
        <v>166</v>
      </c>
      <c r="G2366" s="33" t="s">
        <v>166</v>
      </c>
      <c r="H2366" s="33" t="s">
        <v>166</v>
      </c>
      <c r="I2366" s="30"/>
      <c r="J2366" s="18" t="s">
        <v>166</v>
      </c>
      <c r="K2366" s="36" t="s">
        <v>166</v>
      </c>
      <c r="L2366" s="21"/>
    </row>
    <row r="2367" spans="1:12" x14ac:dyDescent="0.25">
      <c r="A2367" s="28" t="s">
        <v>166</v>
      </c>
      <c r="B2367" s="36" t="s">
        <v>166</v>
      </c>
      <c r="C2367" s="36" t="s">
        <v>1767</v>
      </c>
      <c r="D2367" s="30" t="s">
        <v>166</v>
      </c>
      <c r="E2367" s="37" t="s">
        <v>166</v>
      </c>
      <c r="F2367" s="44" t="s">
        <v>166</v>
      </c>
      <c r="G2367" s="33" t="s">
        <v>166</v>
      </c>
      <c r="H2367" s="33" t="s">
        <v>166</v>
      </c>
      <c r="I2367" s="30"/>
      <c r="J2367" s="18" t="s">
        <v>166</v>
      </c>
      <c r="K2367" s="36" t="s">
        <v>166</v>
      </c>
      <c r="L2367" s="21"/>
    </row>
    <row r="2368" spans="1:12" x14ac:dyDescent="0.25">
      <c r="A2368" s="28" t="s">
        <v>166</v>
      </c>
      <c r="B2368" s="36" t="s">
        <v>166</v>
      </c>
      <c r="C2368" s="36" t="s">
        <v>1767</v>
      </c>
      <c r="D2368" s="30" t="s">
        <v>166</v>
      </c>
      <c r="E2368" s="37" t="s">
        <v>166</v>
      </c>
      <c r="F2368" s="44" t="s">
        <v>166</v>
      </c>
      <c r="G2368" s="33" t="s">
        <v>166</v>
      </c>
      <c r="H2368" s="33" t="s">
        <v>166</v>
      </c>
      <c r="I2368" s="30"/>
      <c r="J2368" s="18" t="s">
        <v>166</v>
      </c>
      <c r="K2368" s="36" t="s">
        <v>166</v>
      </c>
      <c r="L2368" s="21"/>
    </row>
    <row r="2369" spans="1:12" x14ac:dyDescent="0.25">
      <c r="A2369" s="28" t="s">
        <v>166</v>
      </c>
      <c r="B2369" s="36" t="s">
        <v>166</v>
      </c>
      <c r="C2369" s="36" t="s">
        <v>1767</v>
      </c>
      <c r="D2369" s="30" t="s">
        <v>166</v>
      </c>
      <c r="E2369" s="37" t="s">
        <v>166</v>
      </c>
      <c r="F2369" s="44" t="s">
        <v>166</v>
      </c>
      <c r="G2369" s="33" t="s">
        <v>166</v>
      </c>
      <c r="H2369" s="33" t="s">
        <v>166</v>
      </c>
      <c r="I2369" s="30"/>
      <c r="J2369" s="18" t="s">
        <v>166</v>
      </c>
      <c r="K2369" s="36" t="s">
        <v>166</v>
      </c>
      <c r="L2369" s="21"/>
    </row>
    <row r="2370" spans="1:12" x14ac:dyDescent="0.25">
      <c r="A2370" s="28" t="s">
        <v>166</v>
      </c>
      <c r="B2370" s="36" t="s">
        <v>166</v>
      </c>
      <c r="C2370" s="36" t="s">
        <v>1767</v>
      </c>
      <c r="D2370" s="30" t="s">
        <v>166</v>
      </c>
      <c r="E2370" s="37" t="s">
        <v>166</v>
      </c>
      <c r="F2370" s="44" t="s">
        <v>166</v>
      </c>
      <c r="G2370" s="33" t="s">
        <v>166</v>
      </c>
      <c r="H2370" s="33" t="s">
        <v>166</v>
      </c>
      <c r="I2370" s="30"/>
      <c r="J2370" s="18" t="s">
        <v>166</v>
      </c>
      <c r="K2370" s="36" t="s">
        <v>166</v>
      </c>
      <c r="L2370" s="21"/>
    </row>
    <row r="2371" spans="1:12" x14ac:dyDescent="0.25">
      <c r="A2371" s="28" t="s">
        <v>166</v>
      </c>
      <c r="B2371" s="36" t="s">
        <v>166</v>
      </c>
      <c r="C2371" s="36" t="s">
        <v>1767</v>
      </c>
      <c r="D2371" s="30" t="s">
        <v>166</v>
      </c>
      <c r="E2371" s="37" t="s">
        <v>166</v>
      </c>
      <c r="F2371" s="44" t="s">
        <v>166</v>
      </c>
      <c r="G2371" s="33" t="s">
        <v>166</v>
      </c>
      <c r="H2371" s="33" t="s">
        <v>166</v>
      </c>
      <c r="I2371" s="30"/>
      <c r="J2371" s="18" t="s">
        <v>166</v>
      </c>
      <c r="K2371" s="36" t="s">
        <v>166</v>
      </c>
      <c r="L2371" s="21"/>
    </row>
    <row r="2372" spans="1:12" x14ac:dyDescent="0.25">
      <c r="A2372" s="28" t="s">
        <v>166</v>
      </c>
      <c r="B2372" s="36" t="s">
        <v>166</v>
      </c>
      <c r="C2372" s="36" t="s">
        <v>1767</v>
      </c>
      <c r="D2372" s="30" t="s">
        <v>166</v>
      </c>
      <c r="E2372" s="37" t="s">
        <v>166</v>
      </c>
      <c r="F2372" s="44" t="s">
        <v>166</v>
      </c>
      <c r="G2372" s="33" t="s">
        <v>166</v>
      </c>
      <c r="H2372" s="33" t="s">
        <v>166</v>
      </c>
      <c r="I2372" s="30"/>
      <c r="J2372" s="18" t="s">
        <v>166</v>
      </c>
      <c r="K2372" s="36" t="s">
        <v>166</v>
      </c>
      <c r="L2372" s="21"/>
    </row>
    <row r="2373" spans="1:12" x14ac:dyDescent="0.25">
      <c r="A2373" s="28" t="s">
        <v>166</v>
      </c>
      <c r="B2373" s="36" t="s">
        <v>166</v>
      </c>
      <c r="C2373" s="36" t="s">
        <v>1767</v>
      </c>
      <c r="D2373" s="30" t="s">
        <v>166</v>
      </c>
      <c r="E2373" s="37" t="s">
        <v>166</v>
      </c>
      <c r="F2373" s="44" t="s">
        <v>166</v>
      </c>
      <c r="G2373" s="33" t="s">
        <v>166</v>
      </c>
      <c r="H2373" s="33" t="s">
        <v>166</v>
      </c>
      <c r="I2373" s="30"/>
      <c r="J2373" s="18" t="s">
        <v>166</v>
      </c>
      <c r="K2373" s="36" t="s">
        <v>166</v>
      </c>
      <c r="L2373" s="21"/>
    </row>
    <row r="2374" spans="1:12" x14ac:dyDescent="0.25">
      <c r="A2374" s="28" t="s">
        <v>166</v>
      </c>
      <c r="B2374" s="36" t="s">
        <v>166</v>
      </c>
      <c r="C2374" s="36" t="s">
        <v>1767</v>
      </c>
      <c r="D2374" s="30" t="s">
        <v>166</v>
      </c>
      <c r="E2374" s="37" t="s">
        <v>166</v>
      </c>
      <c r="F2374" s="44" t="s">
        <v>166</v>
      </c>
      <c r="G2374" s="33" t="s">
        <v>166</v>
      </c>
      <c r="H2374" s="33" t="s">
        <v>166</v>
      </c>
      <c r="I2374" s="30"/>
      <c r="J2374" s="18" t="s">
        <v>166</v>
      </c>
      <c r="K2374" s="36" t="s">
        <v>166</v>
      </c>
      <c r="L2374" s="21"/>
    </row>
    <row r="2375" spans="1:12" x14ac:dyDescent="0.25">
      <c r="A2375" s="28" t="s">
        <v>166</v>
      </c>
      <c r="B2375" s="36" t="s">
        <v>166</v>
      </c>
      <c r="C2375" s="36" t="s">
        <v>1767</v>
      </c>
      <c r="D2375" s="30" t="s">
        <v>166</v>
      </c>
      <c r="E2375" s="37" t="s">
        <v>166</v>
      </c>
      <c r="F2375" s="44" t="s">
        <v>166</v>
      </c>
      <c r="G2375" s="33" t="s">
        <v>166</v>
      </c>
      <c r="H2375" s="33" t="s">
        <v>166</v>
      </c>
      <c r="I2375" s="30"/>
      <c r="J2375" s="18" t="s">
        <v>166</v>
      </c>
      <c r="K2375" s="36" t="s">
        <v>166</v>
      </c>
      <c r="L2375" s="21"/>
    </row>
    <row r="2376" spans="1:12" x14ac:dyDescent="0.25">
      <c r="A2376" s="28" t="s">
        <v>166</v>
      </c>
      <c r="B2376" s="36" t="s">
        <v>166</v>
      </c>
      <c r="C2376" s="36" t="s">
        <v>1767</v>
      </c>
      <c r="D2376" s="30" t="s">
        <v>166</v>
      </c>
      <c r="E2376" s="37" t="s">
        <v>166</v>
      </c>
      <c r="F2376" s="44" t="s">
        <v>166</v>
      </c>
      <c r="G2376" s="33" t="s">
        <v>166</v>
      </c>
      <c r="H2376" s="33" t="s">
        <v>166</v>
      </c>
      <c r="I2376" s="30"/>
      <c r="J2376" s="18" t="s">
        <v>166</v>
      </c>
      <c r="K2376" s="36" t="s">
        <v>166</v>
      </c>
      <c r="L2376" s="21"/>
    </row>
    <row r="2377" spans="1:12" x14ac:dyDescent="0.25">
      <c r="A2377" s="28" t="s">
        <v>166</v>
      </c>
      <c r="B2377" s="36" t="s">
        <v>166</v>
      </c>
      <c r="C2377" s="36" t="s">
        <v>1767</v>
      </c>
      <c r="D2377" s="30" t="s">
        <v>166</v>
      </c>
      <c r="E2377" s="37" t="s">
        <v>166</v>
      </c>
      <c r="F2377" s="44" t="s">
        <v>166</v>
      </c>
      <c r="G2377" s="33" t="s">
        <v>166</v>
      </c>
      <c r="H2377" s="33" t="s">
        <v>166</v>
      </c>
      <c r="I2377" s="30"/>
      <c r="J2377" s="18" t="s">
        <v>166</v>
      </c>
      <c r="K2377" s="36" t="s">
        <v>166</v>
      </c>
      <c r="L2377" s="21"/>
    </row>
    <row r="2378" spans="1:12" x14ac:dyDescent="0.25">
      <c r="A2378" s="28" t="s">
        <v>166</v>
      </c>
      <c r="B2378" s="36" t="s">
        <v>166</v>
      </c>
      <c r="C2378" s="36" t="s">
        <v>1767</v>
      </c>
      <c r="D2378" s="30" t="s">
        <v>166</v>
      </c>
      <c r="E2378" s="37" t="s">
        <v>166</v>
      </c>
      <c r="F2378" s="44" t="s">
        <v>166</v>
      </c>
      <c r="G2378" s="33" t="s">
        <v>166</v>
      </c>
      <c r="H2378" s="33" t="s">
        <v>166</v>
      </c>
      <c r="I2378" s="30"/>
      <c r="J2378" s="18" t="s">
        <v>166</v>
      </c>
      <c r="K2378" s="36" t="s">
        <v>166</v>
      </c>
      <c r="L2378" s="21"/>
    </row>
    <row r="2379" spans="1:12" x14ac:dyDescent="0.25">
      <c r="A2379" s="28" t="s">
        <v>166</v>
      </c>
      <c r="B2379" s="36" t="s">
        <v>166</v>
      </c>
      <c r="C2379" s="36" t="s">
        <v>1767</v>
      </c>
      <c r="D2379" s="30" t="s">
        <v>166</v>
      </c>
      <c r="E2379" s="37" t="s">
        <v>166</v>
      </c>
      <c r="F2379" s="44" t="s">
        <v>166</v>
      </c>
      <c r="G2379" s="33" t="s">
        <v>166</v>
      </c>
      <c r="H2379" s="33" t="s">
        <v>166</v>
      </c>
      <c r="I2379" s="30"/>
      <c r="J2379" s="18" t="s">
        <v>166</v>
      </c>
      <c r="K2379" s="36" t="s">
        <v>166</v>
      </c>
      <c r="L2379" s="21"/>
    </row>
    <row r="2380" spans="1:12" x14ac:dyDescent="0.25">
      <c r="A2380" s="28" t="s">
        <v>166</v>
      </c>
      <c r="B2380" s="36" t="s">
        <v>166</v>
      </c>
      <c r="C2380" s="36" t="s">
        <v>1767</v>
      </c>
      <c r="D2380" s="30" t="s">
        <v>166</v>
      </c>
      <c r="E2380" s="37" t="s">
        <v>166</v>
      </c>
      <c r="F2380" s="44" t="s">
        <v>166</v>
      </c>
      <c r="G2380" s="33" t="s">
        <v>166</v>
      </c>
      <c r="H2380" s="33" t="s">
        <v>166</v>
      </c>
      <c r="I2380" s="30"/>
      <c r="J2380" s="18" t="s">
        <v>166</v>
      </c>
      <c r="K2380" s="36" t="s">
        <v>166</v>
      </c>
      <c r="L2380" s="21"/>
    </row>
    <row r="2381" spans="1:12" x14ac:dyDescent="0.25">
      <c r="A2381" s="28" t="s">
        <v>166</v>
      </c>
      <c r="B2381" s="36" t="s">
        <v>166</v>
      </c>
      <c r="C2381" s="36" t="s">
        <v>1767</v>
      </c>
      <c r="D2381" s="30" t="s">
        <v>166</v>
      </c>
      <c r="E2381" s="37" t="s">
        <v>166</v>
      </c>
      <c r="F2381" s="44" t="s">
        <v>166</v>
      </c>
      <c r="G2381" s="33" t="s">
        <v>166</v>
      </c>
      <c r="H2381" s="33" t="s">
        <v>166</v>
      </c>
      <c r="I2381" s="30"/>
      <c r="J2381" s="18" t="s">
        <v>166</v>
      </c>
      <c r="K2381" s="36" t="s">
        <v>166</v>
      </c>
      <c r="L2381" s="21"/>
    </row>
    <row r="2382" spans="1:12" x14ac:dyDescent="0.25">
      <c r="A2382" s="28" t="s">
        <v>166</v>
      </c>
      <c r="B2382" s="36" t="s">
        <v>166</v>
      </c>
      <c r="C2382" s="36" t="s">
        <v>1767</v>
      </c>
      <c r="D2382" s="30" t="s">
        <v>166</v>
      </c>
      <c r="E2382" s="37" t="s">
        <v>166</v>
      </c>
      <c r="F2382" s="44" t="s">
        <v>166</v>
      </c>
      <c r="G2382" s="33" t="s">
        <v>166</v>
      </c>
      <c r="H2382" s="33" t="s">
        <v>166</v>
      </c>
      <c r="I2382" s="30"/>
      <c r="J2382" s="18" t="s">
        <v>166</v>
      </c>
      <c r="K2382" s="36" t="s">
        <v>166</v>
      </c>
      <c r="L2382" s="21"/>
    </row>
    <row r="2383" spans="1:12" x14ac:dyDescent="0.25">
      <c r="A2383" s="28" t="s">
        <v>166</v>
      </c>
      <c r="B2383" s="36" t="s">
        <v>166</v>
      </c>
      <c r="C2383" s="36" t="s">
        <v>1767</v>
      </c>
      <c r="D2383" s="30" t="s">
        <v>166</v>
      </c>
      <c r="E2383" s="37" t="s">
        <v>166</v>
      </c>
      <c r="F2383" s="44" t="s">
        <v>166</v>
      </c>
      <c r="G2383" s="33" t="s">
        <v>166</v>
      </c>
      <c r="H2383" s="33" t="s">
        <v>166</v>
      </c>
      <c r="I2383" s="30"/>
      <c r="J2383" s="18" t="s">
        <v>166</v>
      </c>
      <c r="K2383" s="36" t="s">
        <v>166</v>
      </c>
      <c r="L2383" s="21"/>
    </row>
    <row r="2384" spans="1:12" x14ac:dyDescent="0.25">
      <c r="A2384" s="28" t="s">
        <v>166</v>
      </c>
      <c r="B2384" s="36" t="s">
        <v>166</v>
      </c>
      <c r="C2384" s="36" t="s">
        <v>1767</v>
      </c>
      <c r="D2384" s="30" t="s">
        <v>166</v>
      </c>
      <c r="E2384" s="37" t="s">
        <v>166</v>
      </c>
      <c r="F2384" s="44" t="s">
        <v>166</v>
      </c>
      <c r="G2384" s="33" t="s">
        <v>166</v>
      </c>
      <c r="H2384" s="33" t="s">
        <v>166</v>
      </c>
      <c r="I2384" s="30"/>
      <c r="J2384" s="18" t="s">
        <v>166</v>
      </c>
      <c r="K2384" s="36" t="s">
        <v>166</v>
      </c>
      <c r="L2384" s="21"/>
    </row>
    <row r="2385" spans="1:12" x14ac:dyDescent="0.25">
      <c r="A2385" s="28" t="s">
        <v>166</v>
      </c>
      <c r="B2385" s="36" t="s">
        <v>166</v>
      </c>
      <c r="C2385" s="36" t="s">
        <v>1767</v>
      </c>
      <c r="D2385" s="30" t="s">
        <v>166</v>
      </c>
      <c r="E2385" s="37" t="s">
        <v>166</v>
      </c>
      <c r="F2385" s="44" t="s">
        <v>166</v>
      </c>
      <c r="G2385" s="33" t="s">
        <v>166</v>
      </c>
      <c r="H2385" s="33" t="s">
        <v>166</v>
      </c>
      <c r="I2385" s="30"/>
      <c r="J2385" s="18" t="s">
        <v>166</v>
      </c>
      <c r="K2385" s="36" t="s">
        <v>166</v>
      </c>
      <c r="L2385" s="21"/>
    </row>
    <row r="2386" spans="1:12" x14ac:dyDescent="0.25">
      <c r="A2386" s="28" t="s">
        <v>166</v>
      </c>
      <c r="B2386" s="36" t="s">
        <v>166</v>
      </c>
      <c r="C2386" s="36" t="s">
        <v>1767</v>
      </c>
      <c r="D2386" s="30" t="s">
        <v>166</v>
      </c>
      <c r="E2386" s="37" t="s">
        <v>166</v>
      </c>
      <c r="F2386" s="44" t="s">
        <v>166</v>
      </c>
      <c r="G2386" s="33" t="s">
        <v>166</v>
      </c>
      <c r="H2386" s="33" t="s">
        <v>166</v>
      </c>
      <c r="I2386" s="30"/>
      <c r="J2386" s="18" t="s">
        <v>166</v>
      </c>
      <c r="K2386" s="36" t="s">
        <v>166</v>
      </c>
      <c r="L2386" s="21"/>
    </row>
    <row r="2387" spans="1:12" x14ac:dyDescent="0.25">
      <c r="A2387" s="28" t="s">
        <v>166</v>
      </c>
      <c r="B2387" s="36" t="s">
        <v>166</v>
      </c>
      <c r="C2387" s="36" t="s">
        <v>1767</v>
      </c>
      <c r="D2387" s="30" t="s">
        <v>166</v>
      </c>
      <c r="E2387" s="37" t="s">
        <v>166</v>
      </c>
      <c r="F2387" s="44" t="s">
        <v>166</v>
      </c>
      <c r="G2387" s="33" t="s">
        <v>166</v>
      </c>
      <c r="H2387" s="33" t="s">
        <v>166</v>
      </c>
      <c r="I2387" s="30"/>
      <c r="J2387" s="18" t="s">
        <v>166</v>
      </c>
      <c r="K2387" s="36" t="s">
        <v>166</v>
      </c>
      <c r="L2387" s="21"/>
    </row>
    <row r="2388" spans="1:12" x14ac:dyDescent="0.25">
      <c r="A2388" s="28" t="s">
        <v>166</v>
      </c>
      <c r="B2388" s="36" t="s">
        <v>166</v>
      </c>
      <c r="C2388" s="36" t="s">
        <v>1767</v>
      </c>
      <c r="D2388" s="30" t="s">
        <v>166</v>
      </c>
      <c r="E2388" s="37" t="s">
        <v>166</v>
      </c>
      <c r="F2388" s="44" t="s">
        <v>166</v>
      </c>
      <c r="G2388" s="33" t="s">
        <v>166</v>
      </c>
      <c r="H2388" s="33" t="s">
        <v>166</v>
      </c>
      <c r="I2388" s="30"/>
      <c r="J2388" s="18" t="s">
        <v>166</v>
      </c>
      <c r="K2388" s="36" t="s">
        <v>166</v>
      </c>
      <c r="L2388" s="21"/>
    </row>
    <row r="2389" spans="1:12" x14ac:dyDescent="0.25">
      <c r="A2389" s="28" t="s">
        <v>166</v>
      </c>
      <c r="B2389" s="36" t="s">
        <v>166</v>
      </c>
      <c r="C2389" s="36" t="s">
        <v>1767</v>
      </c>
      <c r="D2389" s="30" t="s">
        <v>166</v>
      </c>
      <c r="E2389" s="37" t="s">
        <v>166</v>
      </c>
      <c r="F2389" s="44" t="s">
        <v>166</v>
      </c>
      <c r="G2389" s="33" t="s">
        <v>166</v>
      </c>
      <c r="H2389" s="33" t="s">
        <v>166</v>
      </c>
      <c r="I2389" s="30"/>
      <c r="J2389" s="18" t="s">
        <v>166</v>
      </c>
      <c r="K2389" s="36" t="s">
        <v>166</v>
      </c>
      <c r="L2389" s="21"/>
    </row>
    <row r="2390" spans="1:12" x14ac:dyDescent="0.25">
      <c r="A2390" s="28" t="s">
        <v>166</v>
      </c>
      <c r="B2390" s="36" t="s">
        <v>166</v>
      </c>
      <c r="C2390" s="36" t="s">
        <v>1767</v>
      </c>
      <c r="D2390" s="30" t="s">
        <v>166</v>
      </c>
      <c r="E2390" s="37" t="s">
        <v>166</v>
      </c>
      <c r="F2390" s="44" t="s">
        <v>166</v>
      </c>
      <c r="G2390" s="33" t="s">
        <v>166</v>
      </c>
      <c r="H2390" s="33" t="s">
        <v>166</v>
      </c>
      <c r="I2390" s="30"/>
      <c r="J2390" s="18" t="s">
        <v>166</v>
      </c>
      <c r="K2390" s="36" t="s">
        <v>166</v>
      </c>
      <c r="L2390" s="21"/>
    </row>
    <row r="2391" spans="1:12" x14ac:dyDescent="0.25">
      <c r="A2391" s="28" t="s">
        <v>166</v>
      </c>
      <c r="B2391" s="36" t="s">
        <v>166</v>
      </c>
      <c r="C2391" s="36" t="s">
        <v>1767</v>
      </c>
      <c r="D2391" s="30" t="s">
        <v>166</v>
      </c>
      <c r="E2391" s="37" t="s">
        <v>166</v>
      </c>
      <c r="F2391" s="44" t="s">
        <v>166</v>
      </c>
      <c r="G2391" s="33" t="s">
        <v>166</v>
      </c>
      <c r="H2391" s="33" t="s">
        <v>166</v>
      </c>
      <c r="I2391" s="30"/>
      <c r="J2391" s="18" t="s">
        <v>166</v>
      </c>
      <c r="K2391" s="36" t="s">
        <v>166</v>
      </c>
      <c r="L2391" s="21"/>
    </row>
    <row r="2392" spans="1:12" x14ac:dyDescent="0.25">
      <c r="A2392" s="28" t="s">
        <v>166</v>
      </c>
      <c r="B2392" s="36" t="s">
        <v>166</v>
      </c>
      <c r="C2392" s="36" t="s">
        <v>1767</v>
      </c>
      <c r="D2392" s="30" t="s">
        <v>166</v>
      </c>
      <c r="E2392" s="37" t="s">
        <v>166</v>
      </c>
      <c r="F2392" s="44" t="s">
        <v>166</v>
      </c>
      <c r="G2392" s="33" t="s">
        <v>166</v>
      </c>
      <c r="H2392" s="33" t="s">
        <v>166</v>
      </c>
      <c r="I2392" s="30"/>
      <c r="J2392" s="18" t="s">
        <v>166</v>
      </c>
      <c r="K2392" s="36" t="s">
        <v>166</v>
      </c>
      <c r="L2392" s="21"/>
    </row>
    <row r="2393" spans="1:12" x14ac:dyDescent="0.25">
      <c r="A2393" s="28" t="s">
        <v>166</v>
      </c>
      <c r="B2393" s="36" t="s">
        <v>166</v>
      </c>
      <c r="C2393" s="36" t="s">
        <v>1767</v>
      </c>
      <c r="D2393" s="30" t="s">
        <v>166</v>
      </c>
      <c r="E2393" s="37" t="s">
        <v>166</v>
      </c>
      <c r="F2393" s="44" t="s">
        <v>166</v>
      </c>
      <c r="G2393" s="33" t="s">
        <v>166</v>
      </c>
      <c r="H2393" s="33" t="s">
        <v>166</v>
      </c>
      <c r="I2393" s="30"/>
      <c r="J2393" s="18" t="s">
        <v>166</v>
      </c>
      <c r="K2393" s="36" t="s">
        <v>166</v>
      </c>
      <c r="L2393" s="21"/>
    </row>
    <row r="2394" spans="1:12" x14ac:dyDescent="0.25">
      <c r="A2394" s="28" t="s">
        <v>166</v>
      </c>
      <c r="B2394" s="36" t="s">
        <v>166</v>
      </c>
      <c r="C2394" s="36" t="s">
        <v>1767</v>
      </c>
      <c r="D2394" s="30" t="s">
        <v>166</v>
      </c>
      <c r="E2394" s="37" t="s">
        <v>166</v>
      </c>
      <c r="F2394" s="44" t="s">
        <v>166</v>
      </c>
      <c r="G2394" s="33" t="s">
        <v>166</v>
      </c>
      <c r="H2394" s="33" t="s">
        <v>166</v>
      </c>
      <c r="I2394" s="30"/>
      <c r="J2394" s="18" t="s">
        <v>166</v>
      </c>
      <c r="K2394" s="36" t="s">
        <v>166</v>
      </c>
      <c r="L2394" s="21"/>
    </row>
    <row r="2395" spans="1:12" x14ac:dyDescent="0.25">
      <c r="A2395" s="28" t="s">
        <v>166</v>
      </c>
      <c r="B2395" s="36" t="s">
        <v>166</v>
      </c>
      <c r="C2395" s="36" t="s">
        <v>1767</v>
      </c>
      <c r="D2395" s="30" t="s">
        <v>166</v>
      </c>
      <c r="E2395" s="37" t="s">
        <v>166</v>
      </c>
      <c r="F2395" s="44" t="s">
        <v>166</v>
      </c>
      <c r="G2395" s="33" t="s">
        <v>166</v>
      </c>
      <c r="H2395" s="33" t="s">
        <v>166</v>
      </c>
      <c r="I2395" s="30"/>
      <c r="J2395" s="18" t="s">
        <v>166</v>
      </c>
      <c r="K2395" s="36" t="s">
        <v>166</v>
      </c>
      <c r="L2395" s="21"/>
    </row>
    <row r="2396" spans="1:12" x14ac:dyDescent="0.25">
      <c r="A2396" s="28" t="s">
        <v>166</v>
      </c>
      <c r="B2396" s="36" t="s">
        <v>166</v>
      </c>
      <c r="C2396" s="36" t="s">
        <v>1767</v>
      </c>
      <c r="D2396" s="30" t="s">
        <v>166</v>
      </c>
      <c r="E2396" s="37" t="s">
        <v>166</v>
      </c>
      <c r="F2396" s="44" t="s">
        <v>166</v>
      </c>
      <c r="G2396" s="33" t="s">
        <v>166</v>
      </c>
      <c r="H2396" s="33" t="s">
        <v>166</v>
      </c>
      <c r="I2396" s="30"/>
      <c r="J2396" s="18" t="s">
        <v>166</v>
      </c>
      <c r="K2396" s="36" t="s">
        <v>166</v>
      </c>
      <c r="L2396" s="21"/>
    </row>
    <row r="2397" spans="1:12" x14ac:dyDescent="0.25">
      <c r="A2397" s="28" t="s">
        <v>166</v>
      </c>
      <c r="B2397" s="36" t="s">
        <v>166</v>
      </c>
      <c r="C2397" s="36" t="s">
        <v>1767</v>
      </c>
      <c r="D2397" s="30" t="s">
        <v>166</v>
      </c>
      <c r="E2397" s="37" t="s">
        <v>166</v>
      </c>
      <c r="F2397" s="44" t="s">
        <v>166</v>
      </c>
      <c r="G2397" s="33" t="s">
        <v>166</v>
      </c>
      <c r="H2397" s="33" t="s">
        <v>166</v>
      </c>
      <c r="I2397" s="30"/>
      <c r="J2397" s="18" t="s">
        <v>166</v>
      </c>
      <c r="K2397" s="36" t="s">
        <v>166</v>
      </c>
      <c r="L2397" s="21"/>
    </row>
    <row r="2398" spans="1:12" x14ac:dyDescent="0.25">
      <c r="A2398" s="28" t="s">
        <v>166</v>
      </c>
      <c r="B2398" s="36" t="s">
        <v>166</v>
      </c>
      <c r="C2398" s="36" t="s">
        <v>1767</v>
      </c>
      <c r="D2398" s="30" t="s">
        <v>166</v>
      </c>
      <c r="E2398" s="37" t="s">
        <v>166</v>
      </c>
      <c r="F2398" s="44" t="s">
        <v>166</v>
      </c>
      <c r="G2398" s="33" t="s">
        <v>166</v>
      </c>
      <c r="H2398" s="33" t="s">
        <v>166</v>
      </c>
      <c r="I2398" s="30"/>
      <c r="J2398" s="18" t="s">
        <v>166</v>
      </c>
      <c r="K2398" s="36" t="s">
        <v>166</v>
      </c>
      <c r="L2398" s="21"/>
    </row>
    <row r="2399" spans="1:12" x14ac:dyDescent="0.25">
      <c r="A2399" s="28" t="s">
        <v>166</v>
      </c>
      <c r="B2399" s="36" t="s">
        <v>166</v>
      </c>
      <c r="C2399" s="36" t="s">
        <v>1767</v>
      </c>
      <c r="D2399" s="30" t="s">
        <v>166</v>
      </c>
      <c r="E2399" s="37" t="s">
        <v>166</v>
      </c>
      <c r="F2399" s="44" t="s">
        <v>166</v>
      </c>
      <c r="G2399" s="33" t="s">
        <v>166</v>
      </c>
      <c r="H2399" s="33" t="s">
        <v>166</v>
      </c>
      <c r="I2399" s="30"/>
      <c r="J2399" s="18" t="s">
        <v>166</v>
      </c>
      <c r="K2399" s="36" t="s">
        <v>166</v>
      </c>
      <c r="L2399" s="21"/>
    </row>
    <row r="2400" spans="1:12" x14ac:dyDescent="0.25">
      <c r="A2400" s="28" t="s">
        <v>166</v>
      </c>
      <c r="B2400" s="36" t="s">
        <v>166</v>
      </c>
      <c r="C2400" s="36" t="s">
        <v>1767</v>
      </c>
      <c r="D2400" s="30" t="s">
        <v>166</v>
      </c>
      <c r="E2400" s="37" t="s">
        <v>166</v>
      </c>
      <c r="F2400" s="44" t="s">
        <v>166</v>
      </c>
      <c r="G2400" s="33" t="s">
        <v>166</v>
      </c>
      <c r="H2400" s="33" t="s">
        <v>166</v>
      </c>
      <c r="I2400" s="30"/>
      <c r="J2400" s="18" t="s">
        <v>166</v>
      </c>
      <c r="K2400" s="36" t="s">
        <v>166</v>
      </c>
      <c r="L2400" s="21"/>
    </row>
    <row r="2401" spans="1:12" x14ac:dyDescent="0.25">
      <c r="A2401" s="28" t="s">
        <v>166</v>
      </c>
      <c r="B2401" s="36" t="s">
        <v>166</v>
      </c>
      <c r="C2401" s="36" t="s">
        <v>1767</v>
      </c>
      <c r="D2401" s="30" t="s">
        <v>166</v>
      </c>
      <c r="E2401" s="37" t="s">
        <v>166</v>
      </c>
      <c r="F2401" s="44" t="s">
        <v>166</v>
      </c>
      <c r="G2401" s="33" t="s">
        <v>166</v>
      </c>
      <c r="H2401" s="33" t="s">
        <v>166</v>
      </c>
      <c r="I2401" s="30"/>
      <c r="J2401" s="18" t="s">
        <v>166</v>
      </c>
      <c r="K2401" s="36" t="s">
        <v>166</v>
      </c>
      <c r="L2401" s="21"/>
    </row>
    <row r="2402" spans="1:12" x14ac:dyDescent="0.25">
      <c r="A2402" s="28" t="s">
        <v>166</v>
      </c>
      <c r="B2402" s="36" t="s">
        <v>166</v>
      </c>
      <c r="C2402" s="36" t="s">
        <v>1767</v>
      </c>
      <c r="D2402" s="30" t="s">
        <v>166</v>
      </c>
      <c r="E2402" s="37" t="s">
        <v>166</v>
      </c>
      <c r="F2402" s="44" t="s">
        <v>166</v>
      </c>
      <c r="G2402" s="33" t="s">
        <v>166</v>
      </c>
      <c r="H2402" s="33" t="s">
        <v>166</v>
      </c>
      <c r="I2402" s="30"/>
      <c r="J2402" s="18" t="s">
        <v>166</v>
      </c>
      <c r="K2402" s="36" t="s">
        <v>166</v>
      </c>
      <c r="L2402" s="21"/>
    </row>
    <row r="2403" spans="1:12" x14ac:dyDescent="0.25">
      <c r="A2403" s="28" t="s">
        <v>166</v>
      </c>
      <c r="B2403" s="36" t="s">
        <v>166</v>
      </c>
      <c r="C2403" s="36" t="s">
        <v>1767</v>
      </c>
      <c r="D2403" s="30" t="s">
        <v>166</v>
      </c>
      <c r="E2403" s="37" t="s">
        <v>166</v>
      </c>
      <c r="F2403" s="44" t="s">
        <v>166</v>
      </c>
      <c r="G2403" s="33" t="s">
        <v>166</v>
      </c>
      <c r="H2403" s="33" t="s">
        <v>166</v>
      </c>
      <c r="I2403" s="30"/>
      <c r="J2403" s="18" t="s">
        <v>166</v>
      </c>
      <c r="K2403" s="36" t="s">
        <v>166</v>
      </c>
      <c r="L2403" s="21"/>
    </row>
    <row r="2404" spans="1:12" x14ac:dyDescent="0.25">
      <c r="A2404" s="28" t="s">
        <v>166</v>
      </c>
      <c r="B2404" s="36" t="s">
        <v>166</v>
      </c>
      <c r="C2404" s="36" t="s">
        <v>1767</v>
      </c>
      <c r="D2404" s="30" t="s">
        <v>166</v>
      </c>
      <c r="E2404" s="37" t="s">
        <v>166</v>
      </c>
      <c r="F2404" s="44" t="s">
        <v>166</v>
      </c>
      <c r="G2404" s="33" t="s">
        <v>166</v>
      </c>
      <c r="H2404" s="33" t="s">
        <v>166</v>
      </c>
      <c r="I2404" s="30"/>
      <c r="J2404" s="18" t="s">
        <v>166</v>
      </c>
      <c r="K2404" s="36" t="s">
        <v>166</v>
      </c>
      <c r="L2404" s="21"/>
    </row>
    <row r="2405" spans="1:12" x14ac:dyDescent="0.25">
      <c r="A2405" s="28" t="s">
        <v>166</v>
      </c>
      <c r="B2405" s="36" t="s">
        <v>166</v>
      </c>
      <c r="C2405" s="36" t="s">
        <v>1767</v>
      </c>
      <c r="D2405" s="30" t="s">
        <v>166</v>
      </c>
      <c r="E2405" s="37" t="s">
        <v>166</v>
      </c>
      <c r="F2405" s="44" t="s">
        <v>166</v>
      </c>
      <c r="G2405" s="33" t="s">
        <v>166</v>
      </c>
      <c r="H2405" s="33" t="s">
        <v>166</v>
      </c>
      <c r="I2405" s="30"/>
      <c r="J2405" s="18" t="s">
        <v>166</v>
      </c>
      <c r="K2405" s="36" t="s">
        <v>166</v>
      </c>
      <c r="L2405" s="21"/>
    </row>
    <row r="2406" spans="1:12" x14ac:dyDescent="0.25">
      <c r="A2406" s="28" t="s">
        <v>166</v>
      </c>
      <c r="B2406" s="36" t="s">
        <v>166</v>
      </c>
      <c r="C2406" s="36" t="s">
        <v>1767</v>
      </c>
      <c r="D2406" s="30" t="s">
        <v>166</v>
      </c>
      <c r="E2406" s="37" t="s">
        <v>166</v>
      </c>
      <c r="F2406" s="44" t="s">
        <v>166</v>
      </c>
      <c r="G2406" s="33" t="s">
        <v>166</v>
      </c>
      <c r="H2406" s="33" t="s">
        <v>166</v>
      </c>
      <c r="I2406" s="30"/>
      <c r="J2406" s="18" t="s">
        <v>166</v>
      </c>
      <c r="K2406" s="36" t="s">
        <v>166</v>
      </c>
      <c r="L2406" s="21"/>
    </row>
    <row r="2407" spans="1:12" x14ac:dyDescent="0.25">
      <c r="A2407" s="28" t="s">
        <v>166</v>
      </c>
      <c r="B2407" s="36" t="s">
        <v>166</v>
      </c>
      <c r="C2407" s="36" t="s">
        <v>1767</v>
      </c>
      <c r="D2407" s="30" t="s">
        <v>166</v>
      </c>
      <c r="E2407" s="37" t="s">
        <v>166</v>
      </c>
      <c r="F2407" s="44" t="s">
        <v>166</v>
      </c>
      <c r="G2407" s="33" t="s">
        <v>166</v>
      </c>
      <c r="H2407" s="33" t="s">
        <v>166</v>
      </c>
      <c r="I2407" s="30"/>
      <c r="J2407" s="18" t="s">
        <v>166</v>
      </c>
      <c r="K2407" s="36" t="s">
        <v>166</v>
      </c>
      <c r="L2407" s="21"/>
    </row>
    <row r="2408" spans="1:12" x14ac:dyDescent="0.25">
      <c r="A2408" s="28" t="s">
        <v>166</v>
      </c>
      <c r="B2408" s="36" t="s">
        <v>166</v>
      </c>
      <c r="C2408" s="36" t="s">
        <v>1767</v>
      </c>
      <c r="D2408" s="30" t="s">
        <v>166</v>
      </c>
      <c r="E2408" s="37" t="s">
        <v>166</v>
      </c>
      <c r="F2408" s="44" t="s">
        <v>166</v>
      </c>
      <c r="G2408" s="33" t="s">
        <v>166</v>
      </c>
      <c r="H2408" s="33" t="s">
        <v>166</v>
      </c>
      <c r="I2408" s="30"/>
      <c r="J2408" s="18" t="s">
        <v>166</v>
      </c>
      <c r="K2408" s="36" t="s">
        <v>166</v>
      </c>
      <c r="L2408" s="21"/>
    </row>
    <row r="2409" spans="1:12" x14ac:dyDescent="0.25">
      <c r="A2409" s="28" t="s">
        <v>166</v>
      </c>
      <c r="B2409" s="36" t="s">
        <v>166</v>
      </c>
      <c r="C2409" s="36" t="s">
        <v>1767</v>
      </c>
      <c r="D2409" s="30" t="s">
        <v>166</v>
      </c>
      <c r="E2409" s="37" t="s">
        <v>166</v>
      </c>
      <c r="F2409" s="44" t="s">
        <v>166</v>
      </c>
      <c r="G2409" s="33" t="s">
        <v>166</v>
      </c>
      <c r="H2409" s="33" t="s">
        <v>166</v>
      </c>
      <c r="I2409" s="30"/>
      <c r="J2409" s="18" t="s">
        <v>166</v>
      </c>
      <c r="K2409" s="36" t="s">
        <v>166</v>
      </c>
      <c r="L2409" s="21"/>
    </row>
    <row r="2410" spans="1:12" x14ac:dyDescent="0.25">
      <c r="A2410" s="28" t="s">
        <v>166</v>
      </c>
      <c r="B2410" s="36" t="s">
        <v>166</v>
      </c>
      <c r="C2410" s="36" t="s">
        <v>1767</v>
      </c>
      <c r="D2410" s="30" t="s">
        <v>166</v>
      </c>
      <c r="E2410" s="37" t="s">
        <v>166</v>
      </c>
      <c r="F2410" s="44" t="s">
        <v>166</v>
      </c>
      <c r="G2410" s="33" t="s">
        <v>166</v>
      </c>
      <c r="H2410" s="33" t="s">
        <v>166</v>
      </c>
      <c r="I2410" s="30"/>
      <c r="J2410" s="18" t="s">
        <v>166</v>
      </c>
      <c r="K2410" s="36" t="s">
        <v>166</v>
      </c>
      <c r="L2410" s="21"/>
    </row>
    <row r="2411" spans="1:12" x14ac:dyDescent="0.25">
      <c r="A2411" s="28" t="s">
        <v>166</v>
      </c>
      <c r="B2411" s="36" t="s">
        <v>166</v>
      </c>
      <c r="C2411" s="36" t="s">
        <v>1767</v>
      </c>
      <c r="D2411" s="30" t="s">
        <v>166</v>
      </c>
      <c r="E2411" s="37" t="s">
        <v>166</v>
      </c>
      <c r="F2411" s="44" t="s">
        <v>166</v>
      </c>
      <c r="G2411" s="33" t="s">
        <v>166</v>
      </c>
      <c r="H2411" s="33" t="s">
        <v>166</v>
      </c>
      <c r="I2411" s="30"/>
      <c r="J2411" s="18" t="s">
        <v>166</v>
      </c>
      <c r="K2411" s="36" t="s">
        <v>166</v>
      </c>
      <c r="L2411" s="21"/>
    </row>
    <row r="2412" spans="1:12" x14ac:dyDescent="0.25">
      <c r="A2412" s="28" t="s">
        <v>166</v>
      </c>
      <c r="B2412" s="36" t="s">
        <v>166</v>
      </c>
      <c r="C2412" s="36" t="s">
        <v>1767</v>
      </c>
      <c r="D2412" s="30" t="s">
        <v>166</v>
      </c>
      <c r="E2412" s="37" t="s">
        <v>166</v>
      </c>
      <c r="F2412" s="44" t="s">
        <v>166</v>
      </c>
      <c r="G2412" s="33" t="s">
        <v>166</v>
      </c>
      <c r="H2412" s="33" t="s">
        <v>166</v>
      </c>
      <c r="I2412" s="30"/>
      <c r="J2412" s="18" t="s">
        <v>166</v>
      </c>
      <c r="K2412" s="36" t="s">
        <v>166</v>
      </c>
      <c r="L2412" s="21"/>
    </row>
    <row r="2413" spans="1:12" x14ac:dyDescent="0.25">
      <c r="A2413" s="28" t="s">
        <v>166</v>
      </c>
      <c r="B2413" s="36" t="s">
        <v>166</v>
      </c>
      <c r="C2413" s="36" t="s">
        <v>1767</v>
      </c>
      <c r="D2413" s="30" t="s">
        <v>166</v>
      </c>
      <c r="E2413" s="37" t="s">
        <v>166</v>
      </c>
      <c r="F2413" s="44" t="s">
        <v>166</v>
      </c>
      <c r="G2413" s="33" t="s">
        <v>166</v>
      </c>
      <c r="H2413" s="33" t="s">
        <v>166</v>
      </c>
      <c r="I2413" s="30"/>
      <c r="J2413" s="18" t="s">
        <v>166</v>
      </c>
      <c r="K2413" s="36" t="s">
        <v>166</v>
      </c>
      <c r="L2413" s="21"/>
    </row>
    <row r="2414" spans="1:12" x14ac:dyDescent="0.25">
      <c r="A2414" s="28" t="s">
        <v>166</v>
      </c>
      <c r="B2414" s="36" t="s">
        <v>166</v>
      </c>
      <c r="C2414" s="36" t="s">
        <v>1767</v>
      </c>
      <c r="D2414" s="30" t="s">
        <v>166</v>
      </c>
      <c r="E2414" s="37" t="s">
        <v>166</v>
      </c>
      <c r="F2414" s="44" t="s">
        <v>166</v>
      </c>
      <c r="G2414" s="33" t="s">
        <v>166</v>
      </c>
      <c r="H2414" s="33" t="s">
        <v>166</v>
      </c>
      <c r="I2414" s="30"/>
      <c r="J2414" s="18" t="s">
        <v>166</v>
      </c>
      <c r="K2414" s="36" t="s">
        <v>166</v>
      </c>
      <c r="L2414" s="21"/>
    </row>
    <row r="2415" spans="1:12" x14ac:dyDescent="0.25">
      <c r="A2415" s="28" t="s">
        <v>166</v>
      </c>
      <c r="B2415" s="36" t="s">
        <v>166</v>
      </c>
      <c r="C2415" s="36" t="s">
        <v>1767</v>
      </c>
      <c r="D2415" s="30" t="s">
        <v>166</v>
      </c>
      <c r="E2415" s="37" t="s">
        <v>166</v>
      </c>
      <c r="F2415" s="44" t="s">
        <v>166</v>
      </c>
      <c r="G2415" s="33" t="s">
        <v>166</v>
      </c>
      <c r="H2415" s="33" t="s">
        <v>166</v>
      </c>
      <c r="I2415" s="30"/>
      <c r="J2415" s="18" t="s">
        <v>166</v>
      </c>
      <c r="K2415" s="36" t="s">
        <v>166</v>
      </c>
      <c r="L2415" s="21"/>
    </row>
    <row r="2416" spans="1:12" x14ac:dyDescent="0.25">
      <c r="A2416" s="28" t="s">
        <v>166</v>
      </c>
      <c r="B2416" s="36" t="s">
        <v>166</v>
      </c>
      <c r="C2416" s="36" t="s">
        <v>1767</v>
      </c>
      <c r="D2416" s="30" t="s">
        <v>166</v>
      </c>
      <c r="E2416" s="37" t="s">
        <v>166</v>
      </c>
      <c r="F2416" s="44" t="s">
        <v>166</v>
      </c>
      <c r="G2416" s="33" t="s">
        <v>166</v>
      </c>
      <c r="H2416" s="33" t="s">
        <v>166</v>
      </c>
      <c r="I2416" s="30"/>
      <c r="J2416" s="18" t="s">
        <v>166</v>
      </c>
      <c r="K2416" s="36" t="s">
        <v>166</v>
      </c>
      <c r="L2416" s="21"/>
    </row>
    <row r="2417" spans="1:12" x14ac:dyDescent="0.25">
      <c r="A2417" s="28" t="s">
        <v>166</v>
      </c>
      <c r="B2417" s="36" t="s">
        <v>166</v>
      </c>
      <c r="C2417" s="36" t="s">
        <v>1767</v>
      </c>
      <c r="D2417" s="30" t="s">
        <v>166</v>
      </c>
      <c r="E2417" s="37" t="s">
        <v>166</v>
      </c>
      <c r="F2417" s="44" t="s">
        <v>166</v>
      </c>
      <c r="G2417" s="33" t="s">
        <v>166</v>
      </c>
      <c r="H2417" s="33" t="s">
        <v>166</v>
      </c>
      <c r="I2417" s="30"/>
      <c r="J2417" s="18" t="s">
        <v>166</v>
      </c>
      <c r="K2417" s="36" t="s">
        <v>166</v>
      </c>
      <c r="L2417" s="21"/>
    </row>
    <row r="2418" spans="1:12" x14ac:dyDescent="0.25">
      <c r="A2418" s="28" t="s">
        <v>166</v>
      </c>
      <c r="B2418" s="36" t="s">
        <v>166</v>
      </c>
      <c r="C2418" s="36" t="s">
        <v>1767</v>
      </c>
      <c r="D2418" s="30" t="s">
        <v>166</v>
      </c>
      <c r="E2418" s="37" t="s">
        <v>166</v>
      </c>
      <c r="F2418" s="44" t="s">
        <v>166</v>
      </c>
      <c r="G2418" s="33" t="s">
        <v>166</v>
      </c>
      <c r="H2418" s="33" t="s">
        <v>166</v>
      </c>
      <c r="I2418" s="30"/>
      <c r="J2418" s="18" t="s">
        <v>166</v>
      </c>
      <c r="K2418" s="36" t="s">
        <v>166</v>
      </c>
      <c r="L2418" s="21"/>
    </row>
    <row r="2419" spans="1:12" x14ac:dyDescent="0.25">
      <c r="A2419" s="28" t="s">
        <v>166</v>
      </c>
      <c r="B2419" s="36" t="s">
        <v>166</v>
      </c>
      <c r="C2419" s="36" t="s">
        <v>1767</v>
      </c>
      <c r="D2419" s="30" t="s">
        <v>166</v>
      </c>
      <c r="E2419" s="37" t="s">
        <v>166</v>
      </c>
      <c r="F2419" s="44" t="s">
        <v>166</v>
      </c>
      <c r="G2419" s="33" t="s">
        <v>166</v>
      </c>
      <c r="H2419" s="33" t="s">
        <v>166</v>
      </c>
      <c r="I2419" s="30"/>
      <c r="J2419" s="18" t="s">
        <v>166</v>
      </c>
      <c r="K2419" s="36" t="s">
        <v>166</v>
      </c>
      <c r="L2419" s="21"/>
    </row>
    <row r="2420" spans="1:12" x14ac:dyDescent="0.25">
      <c r="A2420" s="28" t="s">
        <v>166</v>
      </c>
      <c r="B2420" s="36" t="s">
        <v>166</v>
      </c>
      <c r="C2420" s="36" t="s">
        <v>1767</v>
      </c>
      <c r="D2420" s="30" t="s">
        <v>166</v>
      </c>
      <c r="E2420" s="37" t="s">
        <v>166</v>
      </c>
      <c r="F2420" s="44" t="s">
        <v>166</v>
      </c>
      <c r="G2420" s="33" t="s">
        <v>166</v>
      </c>
      <c r="H2420" s="33" t="s">
        <v>166</v>
      </c>
      <c r="I2420" s="30"/>
      <c r="J2420" s="18" t="s">
        <v>166</v>
      </c>
      <c r="K2420" s="36" t="s">
        <v>166</v>
      </c>
      <c r="L2420" s="21"/>
    </row>
    <row r="2421" spans="1:12" x14ac:dyDescent="0.25">
      <c r="A2421" s="28" t="s">
        <v>166</v>
      </c>
      <c r="B2421" s="36" t="s">
        <v>166</v>
      </c>
      <c r="C2421" s="36" t="s">
        <v>1767</v>
      </c>
      <c r="D2421" s="30" t="s">
        <v>166</v>
      </c>
      <c r="E2421" s="37" t="s">
        <v>166</v>
      </c>
      <c r="F2421" s="44" t="s">
        <v>166</v>
      </c>
      <c r="G2421" s="33" t="s">
        <v>166</v>
      </c>
      <c r="H2421" s="33" t="s">
        <v>166</v>
      </c>
      <c r="I2421" s="30"/>
      <c r="J2421" s="18" t="s">
        <v>166</v>
      </c>
      <c r="K2421" s="36" t="s">
        <v>166</v>
      </c>
      <c r="L2421" s="21"/>
    </row>
    <row r="2422" spans="1:12" x14ac:dyDescent="0.25">
      <c r="A2422" s="28" t="s">
        <v>166</v>
      </c>
      <c r="B2422" s="36" t="s">
        <v>166</v>
      </c>
      <c r="C2422" s="36" t="s">
        <v>1767</v>
      </c>
      <c r="D2422" s="30" t="s">
        <v>166</v>
      </c>
      <c r="E2422" s="37" t="s">
        <v>166</v>
      </c>
      <c r="F2422" s="44" t="s">
        <v>166</v>
      </c>
      <c r="G2422" s="33" t="s">
        <v>166</v>
      </c>
      <c r="H2422" s="33" t="s">
        <v>166</v>
      </c>
      <c r="I2422" s="30"/>
      <c r="J2422" s="18" t="s">
        <v>166</v>
      </c>
      <c r="K2422" s="36" t="s">
        <v>166</v>
      </c>
      <c r="L2422" s="21"/>
    </row>
    <row r="2423" spans="1:12" x14ac:dyDescent="0.25">
      <c r="A2423" s="28" t="s">
        <v>166</v>
      </c>
      <c r="B2423" s="36" t="s">
        <v>166</v>
      </c>
      <c r="C2423" s="36" t="s">
        <v>1767</v>
      </c>
      <c r="D2423" s="30" t="s">
        <v>166</v>
      </c>
      <c r="E2423" s="37" t="s">
        <v>166</v>
      </c>
      <c r="F2423" s="44" t="s">
        <v>166</v>
      </c>
      <c r="G2423" s="33" t="s">
        <v>166</v>
      </c>
      <c r="H2423" s="33" t="s">
        <v>166</v>
      </c>
      <c r="I2423" s="30"/>
      <c r="J2423" s="18" t="s">
        <v>166</v>
      </c>
      <c r="K2423" s="36" t="s">
        <v>166</v>
      </c>
      <c r="L2423" s="21"/>
    </row>
    <row r="2424" spans="1:12" x14ac:dyDescent="0.25">
      <c r="A2424" s="28" t="s">
        <v>166</v>
      </c>
      <c r="B2424" s="36" t="s">
        <v>166</v>
      </c>
      <c r="C2424" s="36" t="s">
        <v>1767</v>
      </c>
      <c r="D2424" s="30" t="s">
        <v>166</v>
      </c>
      <c r="E2424" s="37" t="s">
        <v>166</v>
      </c>
      <c r="F2424" s="44" t="s">
        <v>166</v>
      </c>
      <c r="G2424" s="33" t="s">
        <v>166</v>
      </c>
      <c r="H2424" s="33" t="s">
        <v>166</v>
      </c>
      <c r="I2424" s="30"/>
      <c r="J2424" s="18" t="s">
        <v>166</v>
      </c>
      <c r="K2424" s="36" t="s">
        <v>166</v>
      </c>
      <c r="L2424" s="21"/>
    </row>
    <row r="2425" spans="1:12" x14ac:dyDescent="0.25">
      <c r="A2425" s="28" t="s">
        <v>166</v>
      </c>
      <c r="B2425" s="36" t="s">
        <v>166</v>
      </c>
      <c r="C2425" s="36" t="s">
        <v>1767</v>
      </c>
      <c r="D2425" s="30" t="s">
        <v>166</v>
      </c>
      <c r="E2425" s="37" t="s">
        <v>166</v>
      </c>
      <c r="F2425" s="44" t="s">
        <v>166</v>
      </c>
      <c r="G2425" s="33" t="s">
        <v>166</v>
      </c>
      <c r="H2425" s="33" t="s">
        <v>166</v>
      </c>
      <c r="I2425" s="30"/>
      <c r="J2425" s="18" t="s">
        <v>166</v>
      </c>
      <c r="K2425" s="36" t="s">
        <v>166</v>
      </c>
      <c r="L2425" s="21"/>
    </row>
    <row r="2426" spans="1:12" x14ac:dyDescent="0.25">
      <c r="A2426" s="28" t="s">
        <v>166</v>
      </c>
      <c r="B2426" s="36" t="s">
        <v>166</v>
      </c>
      <c r="C2426" s="36" t="s">
        <v>1767</v>
      </c>
      <c r="D2426" s="30" t="s">
        <v>166</v>
      </c>
      <c r="E2426" s="37" t="s">
        <v>166</v>
      </c>
      <c r="F2426" s="44" t="s">
        <v>166</v>
      </c>
      <c r="G2426" s="33" t="s">
        <v>166</v>
      </c>
      <c r="H2426" s="33" t="s">
        <v>166</v>
      </c>
      <c r="I2426" s="30"/>
      <c r="J2426" s="18" t="s">
        <v>166</v>
      </c>
      <c r="K2426" s="36" t="s">
        <v>166</v>
      </c>
      <c r="L2426" s="21"/>
    </row>
    <row r="2427" spans="1:12" x14ac:dyDescent="0.25">
      <c r="A2427" s="28" t="s">
        <v>166</v>
      </c>
      <c r="B2427" s="36" t="s">
        <v>166</v>
      </c>
      <c r="C2427" s="36" t="s">
        <v>1767</v>
      </c>
      <c r="D2427" s="30" t="s">
        <v>166</v>
      </c>
      <c r="E2427" s="37" t="s">
        <v>166</v>
      </c>
      <c r="F2427" s="44" t="s">
        <v>166</v>
      </c>
      <c r="G2427" s="33" t="s">
        <v>166</v>
      </c>
      <c r="H2427" s="33" t="s">
        <v>166</v>
      </c>
      <c r="I2427" s="30"/>
      <c r="J2427" s="18" t="s">
        <v>166</v>
      </c>
      <c r="K2427" s="36" t="s">
        <v>166</v>
      </c>
      <c r="L2427" s="21"/>
    </row>
    <row r="2428" spans="1:12" x14ac:dyDescent="0.25">
      <c r="A2428" s="28" t="s">
        <v>166</v>
      </c>
      <c r="B2428" s="36" t="s">
        <v>166</v>
      </c>
      <c r="C2428" s="36" t="s">
        <v>1767</v>
      </c>
      <c r="D2428" s="30" t="s">
        <v>166</v>
      </c>
      <c r="E2428" s="37" t="s">
        <v>166</v>
      </c>
      <c r="F2428" s="44" t="s">
        <v>166</v>
      </c>
      <c r="G2428" s="33" t="s">
        <v>166</v>
      </c>
      <c r="H2428" s="33" t="s">
        <v>166</v>
      </c>
      <c r="I2428" s="30"/>
      <c r="J2428" s="18" t="s">
        <v>166</v>
      </c>
      <c r="K2428" s="36" t="s">
        <v>166</v>
      </c>
      <c r="L2428" s="21"/>
    </row>
    <row r="2429" spans="1:12" x14ac:dyDescent="0.25">
      <c r="A2429" s="28" t="s">
        <v>166</v>
      </c>
      <c r="B2429" s="36" t="s">
        <v>166</v>
      </c>
      <c r="C2429" s="36" t="s">
        <v>1767</v>
      </c>
      <c r="D2429" s="30" t="s">
        <v>166</v>
      </c>
      <c r="E2429" s="37" t="s">
        <v>166</v>
      </c>
      <c r="F2429" s="44" t="s">
        <v>166</v>
      </c>
      <c r="G2429" s="33" t="s">
        <v>166</v>
      </c>
      <c r="H2429" s="33" t="s">
        <v>166</v>
      </c>
      <c r="I2429" s="30"/>
      <c r="J2429" s="18" t="s">
        <v>166</v>
      </c>
      <c r="K2429" s="36" t="s">
        <v>166</v>
      </c>
      <c r="L2429" s="21"/>
    </row>
    <row r="2430" spans="1:12" x14ac:dyDescent="0.25">
      <c r="A2430" s="28" t="s">
        <v>166</v>
      </c>
      <c r="B2430" s="36" t="s">
        <v>166</v>
      </c>
      <c r="C2430" s="36" t="s">
        <v>1767</v>
      </c>
      <c r="D2430" s="30" t="s">
        <v>166</v>
      </c>
      <c r="E2430" s="37" t="s">
        <v>166</v>
      </c>
      <c r="F2430" s="44" t="s">
        <v>166</v>
      </c>
      <c r="G2430" s="33" t="s">
        <v>166</v>
      </c>
      <c r="H2430" s="33" t="s">
        <v>166</v>
      </c>
      <c r="I2430" s="30"/>
      <c r="J2430" s="18" t="s">
        <v>166</v>
      </c>
      <c r="K2430" s="36" t="s">
        <v>166</v>
      </c>
      <c r="L2430" s="21"/>
    </row>
    <row r="2431" spans="1:12" x14ac:dyDescent="0.25">
      <c r="A2431" s="28" t="s">
        <v>166</v>
      </c>
      <c r="B2431" s="36" t="s">
        <v>166</v>
      </c>
      <c r="C2431" s="36" t="s">
        <v>1767</v>
      </c>
      <c r="D2431" s="30" t="s">
        <v>166</v>
      </c>
      <c r="E2431" s="37" t="s">
        <v>166</v>
      </c>
      <c r="F2431" s="44" t="s">
        <v>166</v>
      </c>
      <c r="G2431" s="33" t="s">
        <v>166</v>
      </c>
      <c r="H2431" s="33" t="s">
        <v>166</v>
      </c>
      <c r="I2431" s="30"/>
      <c r="J2431" s="18" t="s">
        <v>166</v>
      </c>
      <c r="K2431" s="36" t="s">
        <v>166</v>
      </c>
      <c r="L2431" s="21"/>
    </row>
    <row r="2432" spans="1:12" x14ac:dyDescent="0.25">
      <c r="A2432" s="28" t="s">
        <v>166</v>
      </c>
      <c r="B2432" s="36" t="s">
        <v>166</v>
      </c>
      <c r="C2432" s="36" t="s">
        <v>1767</v>
      </c>
      <c r="D2432" s="30" t="s">
        <v>166</v>
      </c>
      <c r="E2432" s="37" t="s">
        <v>166</v>
      </c>
      <c r="F2432" s="44" t="s">
        <v>166</v>
      </c>
      <c r="G2432" s="33" t="s">
        <v>166</v>
      </c>
      <c r="H2432" s="33" t="s">
        <v>166</v>
      </c>
      <c r="I2432" s="30"/>
      <c r="J2432" s="18" t="s">
        <v>166</v>
      </c>
      <c r="K2432" s="36" t="s">
        <v>166</v>
      </c>
      <c r="L2432" s="21"/>
    </row>
    <row r="2433" spans="1:12" x14ac:dyDescent="0.25">
      <c r="A2433" s="28" t="s">
        <v>166</v>
      </c>
      <c r="B2433" s="36" t="s">
        <v>166</v>
      </c>
      <c r="C2433" s="36" t="s">
        <v>1767</v>
      </c>
      <c r="D2433" s="30" t="s">
        <v>166</v>
      </c>
      <c r="E2433" s="37" t="s">
        <v>166</v>
      </c>
      <c r="F2433" s="44" t="s">
        <v>166</v>
      </c>
      <c r="G2433" s="33" t="s">
        <v>166</v>
      </c>
      <c r="H2433" s="33" t="s">
        <v>166</v>
      </c>
      <c r="I2433" s="30"/>
      <c r="J2433" s="18" t="s">
        <v>166</v>
      </c>
      <c r="K2433" s="36" t="s">
        <v>166</v>
      </c>
      <c r="L2433" s="21"/>
    </row>
    <row r="2434" spans="1:12" x14ac:dyDescent="0.25">
      <c r="A2434" s="28" t="s">
        <v>166</v>
      </c>
      <c r="B2434" s="36" t="s">
        <v>166</v>
      </c>
      <c r="C2434" s="36" t="s">
        <v>1767</v>
      </c>
      <c r="D2434" s="30" t="s">
        <v>166</v>
      </c>
      <c r="E2434" s="37" t="s">
        <v>166</v>
      </c>
      <c r="F2434" s="44" t="s">
        <v>166</v>
      </c>
      <c r="G2434" s="33" t="s">
        <v>166</v>
      </c>
      <c r="H2434" s="33" t="s">
        <v>166</v>
      </c>
      <c r="I2434" s="30"/>
      <c r="J2434" s="18" t="s">
        <v>166</v>
      </c>
      <c r="K2434" s="36" t="s">
        <v>166</v>
      </c>
      <c r="L2434" s="21"/>
    </row>
    <row r="2435" spans="1:12" x14ac:dyDescent="0.25">
      <c r="A2435" s="28" t="s">
        <v>166</v>
      </c>
      <c r="B2435" s="36" t="s">
        <v>166</v>
      </c>
      <c r="C2435" s="36" t="s">
        <v>1767</v>
      </c>
      <c r="D2435" s="30" t="s">
        <v>166</v>
      </c>
      <c r="E2435" s="37" t="s">
        <v>166</v>
      </c>
      <c r="F2435" s="44" t="s">
        <v>166</v>
      </c>
      <c r="G2435" s="33" t="s">
        <v>166</v>
      </c>
      <c r="H2435" s="33" t="s">
        <v>166</v>
      </c>
      <c r="I2435" s="30"/>
      <c r="J2435" s="18" t="s">
        <v>166</v>
      </c>
      <c r="K2435" s="36" t="s">
        <v>166</v>
      </c>
      <c r="L2435" s="21"/>
    </row>
    <row r="2436" spans="1:12" x14ac:dyDescent="0.25">
      <c r="A2436" s="28" t="s">
        <v>166</v>
      </c>
      <c r="B2436" s="36" t="s">
        <v>166</v>
      </c>
      <c r="C2436" s="36" t="s">
        <v>1767</v>
      </c>
      <c r="D2436" s="30" t="s">
        <v>166</v>
      </c>
      <c r="E2436" s="37" t="s">
        <v>166</v>
      </c>
      <c r="F2436" s="44" t="s">
        <v>166</v>
      </c>
      <c r="G2436" s="33" t="s">
        <v>166</v>
      </c>
      <c r="H2436" s="33" t="s">
        <v>166</v>
      </c>
      <c r="I2436" s="30"/>
      <c r="J2436" s="18" t="s">
        <v>166</v>
      </c>
      <c r="K2436" s="36" t="s">
        <v>166</v>
      </c>
      <c r="L2436" s="21"/>
    </row>
    <row r="2437" spans="1:12" x14ac:dyDescent="0.25">
      <c r="A2437" s="28" t="s">
        <v>166</v>
      </c>
      <c r="B2437" s="36" t="s">
        <v>166</v>
      </c>
      <c r="C2437" s="36" t="s">
        <v>1767</v>
      </c>
      <c r="D2437" s="30" t="s">
        <v>166</v>
      </c>
      <c r="E2437" s="37" t="s">
        <v>166</v>
      </c>
      <c r="F2437" s="44" t="s">
        <v>166</v>
      </c>
      <c r="G2437" s="33" t="s">
        <v>166</v>
      </c>
      <c r="H2437" s="33" t="s">
        <v>166</v>
      </c>
      <c r="I2437" s="30"/>
      <c r="J2437" s="18" t="s">
        <v>166</v>
      </c>
      <c r="K2437" s="36" t="s">
        <v>166</v>
      </c>
      <c r="L2437" s="21"/>
    </row>
    <row r="2438" spans="1:12" x14ac:dyDescent="0.25">
      <c r="A2438" s="28" t="s">
        <v>166</v>
      </c>
      <c r="B2438" s="36" t="s">
        <v>166</v>
      </c>
      <c r="C2438" s="36" t="s">
        <v>1767</v>
      </c>
      <c r="D2438" s="30" t="s">
        <v>166</v>
      </c>
      <c r="E2438" s="37" t="s">
        <v>166</v>
      </c>
      <c r="F2438" s="44" t="s">
        <v>166</v>
      </c>
      <c r="G2438" s="33" t="s">
        <v>166</v>
      </c>
      <c r="H2438" s="33" t="s">
        <v>166</v>
      </c>
      <c r="I2438" s="30"/>
      <c r="J2438" s="18" t="s">
        <v>166</v>
      </c>
      <c r="K2438" s="36" t="s">
        <v>166</v>
      </c>
      <c r="L2438" s="21"/>
    </row>
    <row r="2439" spans="1:12" x14ac:dyDescent="0.25">
      <c r="A2439" s="28" t="s">
        <v>166</v>
      </c>
      <c r="B2439" s="36" t="s">
        <v>166</v>
      </c>
      <c r="C2439" s="36" t="s">
        <v>1767</v>
      </c>
      <c r="D2439" s="30" t="s">
        <v>166</v>
      </c>
      <c r="E2439" s="37" t="s">
        <v>166</v>
      </c>
      <c r="F2439" s="44" t="s">
        <v>166</v>
      </c>
      <c r="G2439" s="33" t="s">
        <v>166</v>
      </c>
      <c r="H2439" s="33" t="s">
        <v>166</v>
      </c>
      <c r="I2439" s="30"/>
      <c r="J2439" s="18" t="s">
        <v>166</v>
      </c>
      <c r="K2439" s="36" t="s">
        <v>166</v>
      </c>
      <c r="L2439" s="21"/>
    </row>
    <row r="2440" spans="1:12" x14ac:dyDescent="0.25">
      <c r="A2440" s="28" t="s">
        <v>166</v>
      </c>
      <c r="B2440" s="36" t="s">
        <v>166</v>
      </c>
      <c r="C2440" s="36" t="s">
        <v>1767</v>
      </c>
      <c r="D2440" s="30" t="s">
        <v>166</v>
      </c>
      <c r="E2440" s="37" t="s">
        <v>166</v>
      </c>
      <c r="F2440" s="44" t="s">
        <v>166</v>
      </c>
      <c r="G2440" s="33" t="s">
        <v>166</v>
      </c>
      <c r="H2440" s="33" t="s">
        <v>166</v>
      </c>
      <c r="I2440" s="30"/>
      <c r="J2440" s="18" t="s">
        <v>166</v>
      </c>
      <c r="K2440" s="36" t="s">
        <v>166</v>
      </c>
      <c r="L2440" s="21"/>
    </row>
    <row r="2441" spans="1:12" x14ac:dyDescent="0.25">
      <c r="A2441" s="28" t="s">
        <v>166</v>
      </c>
      <c r="B2441" s="36" t="s">
        <v>166</v>
      </c>
      <c r="C2441" s="36" t="s">
        <v>1767</v>
      </c>
      <c r="D2441" s="30" t="s">
        <v>166</v>
      </c>
      <c r="E2441" s="37" t="s">
        <v>166</v>
      </c>
      <c r="F2441" s="44" t="s">
        <v>166</v>
      </c>
      <c r="G2441" s="33" t="s">
        <v>166</v>
      </c>
      <c r="H2441" s="33" t="s">
        <v>166</v>
      </c>
      <c r="I2441" s="30"/>
      <c r="J2441" s="18" t="s">
        <v>166</v>
      </c>
      <c r="K2441" s="36" t="s">
        <v>166</v>
      </c>
      <c r="L2441" s="21"/>
    </row>
    <row r="2442" spans="1:12" x14ac:dyDescent="0.25">
      <c r="A2442" s="28" t="s">
        <v>166</v>
      </c>
      <c r="B2442" s="36" t="s">
        <v>166</v>
      </c>
      <c r="C2442" s="36" t="s">
        <v>1767</v>
      </c>
      <c r="D2442" s="30" t="s">
        <v>166</v>
      </c>
      <c r="E2442" s="37" t="s">
        <v>166</v>
      </c>
      <c r="F2442" s="44" t="s">
        <v>166</v>
      </c>
      <c r="G2442" s="33" t="s">
        <v>166</v>
      </c>
      <c r="H2442" s="33" t="s">
        <v>166</v>
      </c>
      <c r="I2442" s="30"/>
      <c r="J2442" s="18" t="s">
        <v>166</v>
      </c>
      <c r="K2442" s="36" t="s">
        <v>166</v>
      </c>
      <c r="L2442" s="21"/>
    </row>
    <row r="2443" spans="1:12" x14ac:dyDescent="0.25">
      <c r="A2443" s="28" t="s">
        <v>166</v>
      </c>
      <c r="B2443" s="36" t="s">
        <v>166</v>
      </c>
      <c r="C2443" s="36" t="s">
        <v>1767</v>
      </c>
      <c r="D2443" s="30" t="s">
        <v>166</v>
      </c>
      <c r="E2443" s="37" t="s">
        <v>166</v>
      </c>
      <c r="F2443" s="44" t="s">
        <v>166</v>
      </c>
      <c r="G2443" s="33" t="s">
        <v>166</v>
      </c>
      <c r="H2443" s="33" t="s">
        <v>166</v>
      </c>
      <c r="I2443" s="30"/>
      <c r="J2443" s="18" t="s">
        <v>166</v>
      </c>
      <c r="K2443" s="36" t="s">
        <v>166</v>
      </c>
      <c r="L2443" s="21"/>
    </row>
    <row r="2444" spans="1:12" x14ac:dyDescent="0.25">
      <c r="A2444" s="28" t="s">
        <v>166</v>
      </c>
      <c r="B2444" s="36" t="s">
        <v>166</v>
      </c>
      <c r="C2444" s="36" t="s">
        <v>1767</v>
      </c>
      <c r="D2444" s="30" t="s">
        <v>166</v>
      </c>
      <c r="E2444" s="37" t="s">
        <v>166</v>
      </c>
      <c r="F2444" s="44" t="s">
        <v>166</v>
      </c>
      <c r="G2444" s="33" t="s">
        <v>166</v>
      </c>
      <c r="H2444" s="33" t="s">
        <v>166</v>
      </c>
      <c r="I2444" s="30"/>
      <c r="J2444" s="18" t="s">
        <v>166</v>
      </c>
      <c r="K2444" s="36" t="s">
        <v>166</v>
      </c>
      <c r="L2444" s="21"/>
    </row>
    <row r="2445" spans="1:12" x14ac:dyDescent="0.25">
      <c r="A2445" s="28" t="s">
        <v>166</v>
      </c>
      <c r="B2445" s="36" t="s">
        <v>166</v>
      </c>
      <c r="C2445" s="36" t="s">
        <v>1767</v>
      </c>
      <c r="D2445" s="30" t="s">
        <v>166</v>
      </c>
      <c r="E2445" s="37" t="s">
        <v>166</v>
      </c>
      <c r="F2445" s="44" t="s">
        <v>166</v>
      </c>
      <c r="G2445" s="33" t="s">
        <v>166</v>
      </c>
      <c r="H2445" s="33" t="s">
        <v>166</v>
      </c>
      <c r="I2445" s="30"/>
      <c r="J2445" s="18" t="s">
        <v>166</v>
      </c>
      <c r="K2445" s="36" t="s">
        <v>166</v>
      </c>
      <c r="L2445" s="21"/>
    </row>
    <row r="2446" spans="1:12" x14ac:dyDescent="0.25">
      <c r="A2446" s="28" t="s">
        <v>166</v>
      </c>
      <c r="B2446" s="36" t="s">
        <v>166</v>
      </c>
      <c r="C2446" s="36" t="s">
        <v>1767</v>
      </c>
      <c r="D2446" s="30" t="s">
        <v>166</v>
      </c>
      <c r="E2446" s="37" t="s">
        <v>166</v>
      </c>
      <c r="F2446" s="44" t="s">
        <v>166</v>
      </c>
      <c r="G2446" s="33" t="s">
        <v>166</v>
      </c>
      <c r="H2446" s="33" t="s">
        <v>166</v>
      </c>
      <c r="I2446" s="30"/>
      <c r="J2446" s="18" t="s">
        <v>166</v>
      </c>
      <c r="K2446" s="36" t="s">
        <v>166</v>
      </c>
      <c r="L2446" s="21"/>
    </row>
    <row r="2447" spans="1:12" x14ac:dyDescent="0.25">
      <c r="A2447" s="28" t="s">
        <v>166</v>
      </c>
      <c r="B2447" s="36" t="s">
        <v>166</v>
      </c>
      <c r="C2447" s="36" t="s">
        <v>1767</v>
      </c>
      <c r="D2447" s="30" t="s">
        <v>166</v>
      </c>
      <c r="E2447" s="37" t="s">
        <v>166</v>
      </c>
      <c r="F2447" s="44" t="s">
        <v>166</v>
      </c>
      <c r="G2447" s="33" t="s">
        <v>166</v>
      </c>
      <c r="H2447" s="33" t="s">
        <v>166</v>
      </c>
      <c r="I2447" s="30"/>
      <c r="J2447" s="18" t="s">
        <v>166</v>
      </c>
      <c r="K2447" s="36" t="s">
        <v>166</v>
      </c>
      <c r="L2447" s="21"/>
    </row>
    <row r="2448" spans="1:12" x14ac:dyDescent="0.25">
      <c r="A2448" s="28" t="s">
        <v>166</v>
      </c>
      <c r="B2448" s="36" t="s">
        <v>166</v>
      </c>
      <c r="C2448" s="36" t="s">
        <v>1767</v>
      </c>
      <c r="D2448" s="30" t="s">
        <v>166</v>
      </c>
      <c r="E2448" s="37" t="s">
        <v>166</v>
      </c>
      <c r="F2448" s="44" t="s">
        <v>166</v>
      </c>
      <c r="G2448" s="33" t="s">
        <v>166</v>
      </c>
      <c r="H2448" s="33" t="s">
        <v>166</v>
      </c>
      <c r="I2448" s="30"/>
      <c r="J2448" s="18" t="s">
        <v>166</v>
      </c>
      <c r="K2448" s="36" t="s">
        <v>166</v>
      </c>
      <c r="L2448" s="21"/>
    </row>
    <row r="2449" spans="1:12" x14ac:dyDescent="0.25">
      <c r="A2449" s="28" t="s">
        <v>166</v>
      </c>
      <c r="B2449" s="36" t="s">
        <v>166</v>
      </c>
      <c r="C2449" s="36" t="s">
        <v>1767</v>
      </c>
      <c r="D2449" s="30" t="s">
        <v>166</v>
      </c>
      <c r="E2449" s="37" t="s">
        <v>166</v>
      </c>
      <c r="F2449" s="44" t="s">
        <v>166</v>
      </c>
      <c r="G2449" s="33" t="s">
        <v>166</v>
      </c>
      <c r="H2449" s="33" t="s">
        <v>166</v>
      </c>
      <c r="I2449" s="30"/>
      <c r="J2449" s="18" t="s">
        <v>166</v>
      </c>
      <c r="K2449" s="36" t="s">
        <v>166</v>
      </c>
      <c r="L2449" s="21"/>
    </row>
    <row r="2450" spans="1:12" x14ac:dyDescent="0.25">
      <c r="A2450" s="28" t="s">
        <v>166</v>
      </c>
      <c r="B2450" s="36" t="s">
        <v>166</v>
      </c>
      <c r="C2450" s="36" t="s">
        <v>1767</v>
      </c>
      <c r="D2450" s="30" t="s">
        <v>166</v>
      </c>
      <c r="E2450" s="37" t="s">
        <v>166</v>
      </c>
      <c r="F2450" s="44" t="s">
        <v>166</v>
      </c>
      <c r="G2450" s="33" t="s">
        <v>166</v>
      </c>
      <c r="H2450" s="33" t="s">
        <v>166</v>
      </c>
      <c r="I2450" s="30"/>
      <c r="J2450" s="18" t="s">
        <v>166</v>
      </c>
      <c r="K2450" s="36" t="s">
        <v>166</v>
      </c>
      <c r="L2450" s="21"/>
    </row>
    <row r="2451" spans="1:12" x14ac:dyDescent="0.25">
      <c r="A2451" s="28" t="s">
        <v>166</v>
      </c>
      <c r="B2451" s="36" t="s">
        <v>166</v>
      </c>
      <c r="C2451" s="36" t="s">
        <v>1767</v>
      </c>
      <c r="D2451" s="30" t="s">
        <v>166</v>
      </c>
      <c r="E2451" s="37" t="s">
        <v>166</v>
      </c>
      <c r="F2451" s="44" t="s">
        <v>166</v>
      </c>
      <c r="G2451" s="33" t="s">
        <v>166</v>
      </c>
      <c r="H2451" s="33" t="s">
        <v>166</v>
      </c>
      <c r="I2451" s="30"/>
      <c r="J2451" s="18" t="s">
        <v>166</v>
      </c>
      <c r="K2451" s="36" t="s">
        <v>166</v>
      </c>
      <c r="L2451" s="21"/>
    </row>
    <row r="2452" spans="1:12" x14ac:dyDescent="0.25">
      <c r="A2452" s="28" t="s">
        <v>166</v>
      </c>
      <c r="B2452" s="36" t="s">
        <v>166</v>
      </c>
      <c r="C2452" s="36" t="s">
        <v>1767</v>
      </c>
      <c r="D2452" s="30" t="s">
        <v>166</v>
      </c>
      <c r="E2452" s="37" t="s">
        <v>166</v>
      </c>
      <c r="F2452" s="44" t="s">
        <v>166</v>
      </c>
      <c r="G2452" s="33" t="s">
        <v>166</v>
      </c>
      <c r="H2452" s="33" t="s">
        <v>166</v>
      </c>
      <c r="I2452" s="30"/>
      <c r="J2452" s="18" t="s">
        <v>166</v>
      </c>
      <c r="K2452" s="36" t="s">
        <v>166</v>
      </c>
      <c r="L2452" s="21"/>
    </row>
    <row r="2453" spans="1:12" x14ac:dyDescent="0.25">
      <c r="A2453" s="28" t="s">
        <v>166</v>
      </c>
      <c r="B2453" s="36" t="s">
        <v>166</v>
      </c>
      <c r="C2453" s="36" t="s">
        <v>1767</v>
      </c>
      <c r="D2453" s="30" t="s">
        <v>166</v>
      </c>
      <c r="E2453" s="37" t="s">
        <v>166</v>
      </c>
      <c r="F2453" s="44" t="s">
        <v>166</v>
      </c>
      <c r="G2453" s="33" t="s">
        <v>166</v>
      </c>
      <c r="H2453" s="33" t="s">
        <v>166</v>
      </c>
      <c r="I2453" s="30"/>
      <c r="J2453" s="18" t="s">
        <v>166</v>
      </c>
      <c r="K2453" s="36" t="s">
        <v>166</v>
      </c>
      <c r="L2453" s="21"/>
    </row>
    <row r="2454" spans="1:12" x14ac:dyDescent="0.25">
      <c r="A2454" s="28" t="s">
        <v>166</v>
      </c>
      <c r="B2454" s="36" t="s">
        <v>166</v>
      </c>
      <c r="C2454" s="36" t="s">
        <v>1767</v>
      </c>
      <c r="D2454" s="30" t="s">
        <v>166</v>
      </c>
      <c r="E2454" s="37" t="s">
        <v>166</v>
      </c>
      <c r="F2454" s="44" t="s">
        <v>166</v>
      </c>
      <c r="G2454" s="33" t="s">
        <v>166</v>
      </c>
      <c r="H2454" s="33" t="s">
        <v>166</v>
      </c>
      <c r="I2454" s="30"/>
      <c r="J2454" s="18" t="s">
        <v>166</v>
      </c>
      <c r="K2454" s="36" t="s">
        <v>166</v>
      </c>
      <c r="L2454" s="21"/>
    </row>
    <row r="2455" spans="1:12" x14ac:dyDescent="0.25">
      <c r="A2455" s="28" t="s">
        <v>166</v>
      </c>
      <c r="B2455" s="36" t="s">
        <v>166</v>
      </c>
      <c r="C2455" s="36" t="s">
        <v>1767</v>
      </c>
      <c r="D2455" s="30" t="s">
        <v>166</v>
      </c>
      <c r="E2455" s="37" t="s">
        <v>166</v>
      </c>
      <c r="F2455" s="44" t="s">
        <v>166</v>
      </c>
      <c r="G2455" s="33" t="s">
        <v>166</v>
      </c>
      <c r="H2455" s="33" t="s">
        <v>166</v>
      </c>
      <c r="I2455" s="30"/>
      <c r="J2455" s="18" t="s">
        <v>166</v>
      </c>
      <c r="K2455" s="36" t="s">
        <v>166</v>
      </c>
      <c r="L2455" s="21"/>
    </row>
    <row r="2456" spans="1:12" x14ac:dyDescent="0.25">
      <c r="A2456" s="28" t="s">
        <v>166</v>
      </c>
      <c r="B2456" s="36" t="s">
        <v>166</v>
      </c>
      <c r="C2456" s="36" t="s">
        <v>1767</v>
      </c>
      <c r="D2456" s="30" t="s">
        <v>166</v>
      </c>
      <c r="E2456" s="37" t="s">
        <v>166</v>
      </c>
      <c r="F2456" s="44" t="s">
        <v>166</v>
      </c>
      <c r="G2456" s="33" t="s">
        <v>166</v>
      </c>
      <c r="H2456" s="33" t="s">
        <v>166</v>
      </c>
      <c r="I2456" s="30"/>
      <c r="J2456" s="18" t="s">
        <v>166</v>
      </c>
      <c r="K2456" s="36" t="s">
        <v>166</v>
      </c>
      <c r="L2456" s="21"/>
    </row>
    <row r="2457" spans="1:12" x14ac:dyDescent="0.25">
      <c r="A2457" s="28" t="s">
        <v>166</v>
      </c>
      <c r="B2457" s="36" t="s">
        <v>166</v>
      </c>
      <c r="C2457" s="36" t="s">
        <v>1767</v>
      </c>
      <c r="D2457" s="30" t="s">
        <v>166</v>
      </c>
      <c r="E2457" s="37" t="s">
        <v>166</v>
      </c>
      <c r="F2457" s="44" t="s">
        <v>166</v>
      </c>
      <c r="G2457" s="33" t="s">
        <v>166</v>
      </c>
      <c r="H2457" s="33" t="s">
        <v>166</v>
      </c>
      <c r="I2457" s="30"/>
      <c r="J2457" s="18" t="s">
        <v>166</v>
      </c>
      <c r="K2457" s="36" t="s">
        <v>166</v>
      </c>
      <c r="L2457" s="21"/>
    </row>
    <row r="2458" spans="1:12" x14ac:dyDescent="0.25">
      <c r="A2458" s="28" t="s">
        <v>166</v>
      </c>
      <c r="B2458" s="36" t="s">
        <v>166</v>
      </c>
      <c r="C2458" s="36" t="s">
        <v>1767</v>
      </c>
      <c r="D2458" s="30" t="s">
        <v>166</v>
      </c>
      <c r="E2458" s="37" t="s">
        <v>166</v>
      </c>
      <c r="F2458" s="44" t="s">
        <v>166</v>
      </c>
      <c r="G2458" s="33" t="s">
        <v>166</v>
      </c>
      <c r="H2458" s="33" t="s">
        <v>166</v>
      </c>
      <c r="I2458" s="30"/>
      <c r="J2458" s="18" t="s">
        <v>166</v>
      </c>
      <c r="K2458" s="36" t="s">
        <v>166</v>
      </c>
      <c r="L2458" s="21"/>
    </row>
    <row r="2459" spans="1:12" x14ac:dyDescent="0.25">
      <c r="A2459" s="28" t="s">
        <v>166</v>
      </c>
      <c r="B2459" s="36" t="s">
        <v>166</v>
      </c>
      <c r="C2459" s="36" t="s">
        <v>1767</v>
      </c>
      <c r="D2459" s="30" t="s">
        <v>166</v>
      </c>
      <c r="E2459" s="37" t="s">
        <v>166</v>
      </c>
      <c r="F2459" s="44" t="s">
        <v>166</v>
      </c>
      <c r="G2459" s="33" t="s">
        <v>166</v>
      </c>
      <c r="H2459" s="33" t="s">
        <v>166</v>
      </c>
      <c r="I2459" s="30"/>
      <c r="J2459" s="18" t="s">
        <v>166</v>
      </c>
      <c r="K2459" s="36" t="s">
        <v>166</v>
      </c>
      <c r="L2459" s="21"/>
    </row>
    <row r="2460" spans="1:12" x14ac:dyDescent="0.25">
      <c r="A2460" s="28" t="s">
        <v>166</v>
      </c>
      <c r="B2460" s="36" t="s">
        <v>166</v>
      </c>
      <c r="C2460" s="36" t="s">
        <v>1767</v>
      </c>
      <c r="D2460" s="30" t="s">
        <v>166</v>
      </c>
      <c r="E2460" s="37" t="s">
        <v>166</v>
      </c>
      <c r="F2460" s="44" t="s">
        <v>166</v>
      </c>
      <c r="G2460" s="33" t="s">
        <v>166</v>
      </c>
      <c r="H2460" s="33" t="s">
        <v>166</v>
      </c>
      <c r="I2460" s="30"/>
      <c r="J2460" s="18" t="s">
        <v>166</v>
      </c>
      <c r="K2460" s="36" t="s">
        <v>166</v>
      </c>
      <c r="L2460" s="21"/>
    </row>
    <row r="2461" spans="1:12" x14ac:dyDescent="0.25">
      <c r="A2461" s="28" t="s">
        <v>166</v>
      </c>
      <c r="B2461" s="36" t="s">
        <v>166</v>
      </c>
      <c r="C2461" s="36" t="s">
        <v>1767</v>
      </c>
      <c r="D2461" s="30" t="s">
        <v>166</v>
      </c>
      <c r="E2461" s="37" t="s">
        <v>166</v>
      </c>
      <c r="F2461" s="44" t="s">
        <v>166</v>
      </c>
      <c r="G2461" s="33" t="s">
        <v>166</v>
      </c>
      <c r="H2461" s="33" t="s">
        <v>166</v>
      </c>
      <c r="I2461" s="30"/>
      <c r="J2461" s="18" t="s">
        <v>166</v>
      </c>
      <c r="K2461" s="36" t="s">
        <v>166</v>
      </c>
      <c r="L2461" s="21"/>
    </row>
    <row r="2462" spans="1:12" x14ac:dyDescent="0.25">
      <c r="A2462" s="28" t="s">
        <v>166</v>
      </c>
      <c r="B2462" s="36" t="s">
        <v>166</v>
      </c>
      <c r="C2462" s="36" t="s">
        <v>1767</v>
      </c>
      <c r="D2462" s="30" t="s">
        <v>166</v>
      </c>
      <c r="E2462" s="37" t="s">
        <v>166</v>
      </c>
      <c r="F2462" s="44" t="s">
        <v>166</v>
      </c>
      <c r="G2462" s="33" t="s">
        <v>166</v>
      </c>
      <c r="H2462" s="33" t="s">
        <v>166</v>
      </c>
      <c r="I2462" s="30"/>
      <c r="J2462" s="18" t="s">
        <v>166</v>
      </c>
      <c r="K2462" s="36" t="s">
        <v>166</v>
      </c>
      <c r="L2462" s="21"/>
    </row>
    <row r="2463" spans="1:12" x14ac:dyDescent="0.25">
      <c r="A2463" s="28" t="s">
        <v>166</v>
      </c>
      <c r="B2463" s="36" t="s">
        <v>166</v>
      </c>
      <c r="C2463" s="36" t="s">
        <v>1767</v>
      </c>
      <c r="D2463" s="30" t="s">
        <v>166</v>
      </c>
      <c r="E2463" s="37" t="s">
        <v>166</v>
      </c>
      <c r="F2463" s="44" t="s">
        <v>166</v>
      </c>
      <c r="G2463" s="33" t="s">
        <v>166</v>
      </c>
      <c r="H2463" s="33" t="s">
        <v>166</v>
      </c>
      <c r="I2463" s="30"/>
      <c r="J2463" s="18" t="s">
        <v>166</v>
      </c>
      <c r="K2463" s="36" t="s">
        <v>166</v>
      </c>
      <c r="L2463" s="21"/>
    </row>
    <row r="2464" spans="1:12" x14ac:dyDescent="0.25">
      <c r="A2464" s="28" t="s">
        <v>166</v>
      </c>
      <c r="B2464" s="36" t="s">
        <v>166</v>
      </c>
      <c r="C2464" s="36" t="s">
        <v>1767</v>
      </c>
      <c r="D2464" s="30" t="s">
        <v>166</v>
      </c>
      <c r="E2464" s="37" t="s">
        <v>166</v>
      </c>
      <c r="F2464" s="44" t="s">
        <v>166</v>
      </c>
      <c r="G2464" s="33" t="s">
        <v>166</v>
      </c>
      <c r="H2464" s="33" t="s">
        <v>166</v>
      </c>
      <c r="I2464" s="30"/>
      <c r="J2464" s="18" t="s">
        <v>166</v>
      </c>
      <c r="K2464" s="36" t="s">
        <v>166</v>
      </c>
      <c r="L2464" s="21"/>
    </row>
    <row r="2465" spans="1:12" x14ac:dyDescent="0.25">
      <c r="A2465" s="28" t="s">
        <v>166</v>
      </c>
      <c r="B2465" s="36" t="s">
        <v>166</v>
      </c>
      <c r="C2465" s="36" t="s">
        <v>1767</v>
      </c>
      <c r="D2465" s="30" t="s">
        <v>166</v>
      </c>
      <c r="E2465" s="37" t="s">
        <v>166</v>
      </c>
      <c r="F2465" s="44" t="s">
        <v>166</v>
      </c>
      <c r="G2465" s="33" t="s">
        <v>166</v>
      </c>
      <c r="H2465" s="33" t="s">
        <v>166</v>
      </c>
      <c r="I2465" s="30"/>
      <c r="J2465" s="18" t="s">
        <v>166</v>
      </c>
      <c r="K2465" s="36" t="s">
        <v>166</v>
      </c>
      <c r="L2465" s="21"/>
    </row>
    <row r="2466" spans="1:12" x14ac:dyDescent="0.25">
      <c r="A2466" s="28" t="s">
        <v>166</v>
      </c>
      <c r="B2466" s="36" t="s">
        <v>166</v>
      </c>
      <c r="C2466" s="36" t="s">
        <v>1767</v>
      </c>
      <c r="D2466" s="30" t="s">
        <v>166</v>
      </c>
      <c r="E2466" s="37" t="s">
        <v>166</v>
      </c>
      <c r="F2466" s="44" t="s">
        <v>166</v>
      </c>
      <c r="G2466" s="33" t="s">
        <v>166</v>
      </c>
      <c r="H2466" s="33" t="s">
        <v>166</v>
      </c>
      <c r="I2466" s="30"/>
      <c r="J2466" s="18" t="s">
        <v>166</v>
      </c>
      <c r="K2466" s="36" t="s">
        <v>166</v>
      </c>
      <c r="L2466" s="21"/>
    </row>
    <row r="2467" spans="1:12" x14ac:dyDescent="0.25">
      <c r="A2467" s="28" t="s">
        <v>166</v>
      </c>
      <c r="B2467" s="36" t="s">
        <v>166</v>
      </c>
      <c r="C2467" s="36" t="s">
        <v>1767</v>
      </c>
      <c r="D2467" s="30" t="s">
        <v>166</v>
      </c>
      <c r="E2467" s="37" t="s">
        <v>166</v>
      </c>
      <c r="F2467" s="44" t="s">
        <v>166</v>
      </c>
      <c r="G2467" s="33" t="s">
        <v>166</v>
      </c>
      <c r="H2467" s="33" t="s">
        <v>166</v>
      </c>
      <c r="I2467" s="30"/>
      <c r="J2467" s="18" t="s">
        <v>166</v>
      </c>
      <c r="K2467" s="36" t="s">
        <v>166</v>
      </c>
      <c r="L2467" s="21"/>
    </row>
    <row r="2468" spans="1:12" x14ac:dyDescent="0.25">
      <c r="A2468" s="28" t="s">
        <v>166</v>
      </c>
      <c r="B2468" s="36" t="s">
        <v>166</v>
      </c>
      <c r="C2468" s="36" t="s">
        <v>1767</v>
      </c>
      <c r="D2468" s="30" t="s">
        <v>166</v>
      </c>
      <c r="E2468" s="37" t="s">
        <v>166</v>
      </c>
      <c r="F2468" s="44" t="s">
        <v>166</v>
      </c>
      <c r="G2468" s="33" t="s">
        <v>166</v>
      </c>
      <c r="H2468" s="33" t="s">
        <v>166</v>
      </c>
      <c r="I2468" s="30"/>
      <c r="J2468" s="18" t="s">
        <v>166</v>
      </c>
      <c r="K2468" s="36" t="s">
        <v>166</v>
      </c>
      <c r="L2468" s="21"/>
    </row>
    <row r="2469" spans="1:12" x14ac:dyDescent="0.25">
      <c r="A2469" s="28" t="s">
        <v>166</v>
      </c>
      <c r="B2469" s="36" t="s">
        <v>166</v>
      </c>
      <c r="C2469" s="36" t="s">
        <v>1767</v>
      </c>
      <c r="D2469" s="30" t="s">
        <v>166</v>
      </c>
      <c r="E2469" s="37" t="s">
        <v>166</v>
      </c>
      <c r="F2469" s="44" t="s">
        <v>166</v>
      </c>
      <c r="G2469" s="33" t="s">
        <v>166</v>
      </c>
      <c r="H2469" s="33" t="s">
        <v>166</v>
      </c>
      <c r="I2469" s="30"/>
      <c r="J2469" s="18" t="s">
        <v>166</v>
      </c>
      <c r="K2469" s="36" t="s">
        <v>166</v>
      </c>
      <c r="L2469" s="21"/>
    </row>
    <row r="2470" spans="1:12" x14ac:dyDescent="0.25">
      <c r="A2470" s="28" t="s">
        <v>166</v>
      </c>
      <c r="B2470" s="36" t="s">
        <v>166</v>
      </c>
      <c r="C2470" s="36" t="s">
        <v>1767</v>
      </c>
      <c r="D2470" s="30" t="s">
        <v>166</v>
      </c>
      <c r="E2470" s="37" t="s">
        <v>166</v>
      </c>
      <c r="F2470" s="44" t="s">
        <v>166</v>
      </c>
      <c r="G2470" s="33" t="s">
        <v>166</v>
      </c>
      <c r="H2470" s="33" t="s">
        <v>166</v>
      </c>
      <c r="I2470" s="30"/>
      <c r="J2470" s="18" t="s">
        <v>166</v>
      </c>
      <c r="K2470" s="36" t="s">
        <v>166</v>
      </c>
      <c r="L2470" s="21"/>
    </row>
    <row r="2471" spans="1:12" x14ac:dyDescent="0.25">
      <c r="A2471" s="28" t="s">
        <v>166</v>
      </c>
      <c r="B2471" s="36" t="s">
        <v>166</v>
      </c>
      <c r="C2471" s="36" t="s">
        <v>1767</v>
      </c>
      <c r="D2471" s="30" t="s">
        <v>166</v>
      </c>
      <c r="E2471" s="37" t="s">
        <v>166</v>
      </c>
      <c r="F2471" s="44" t="s">
        <v>166</v>
      </c>
      <c r="G2471" s="33" t="s">
        <v>166</v>
      </c>
      <c r="H2471" s="33" t="s">
        <v>166</v>
      </c>
      <c r="I2471" s="30"/>
      <c r="J2471" s="18" t="s">
        <v>166</v>
      </c>
      <c r="K2471" s="36" t="s">
        <v>166</v>
      </c>
      <c r="L2471" s="21"/>
    </row>
    <row r="2472" spans="1:12" x14ac:dyDescent="0.25">
      <c r="A2472" s="28" t="s">
        <v>166</v>
      </c>
      <c r="B2472" s="36" t="s">
        <v>166</v>
      </c>
      <c r="C2472" s="36" t="s">
        <v>1767</v>
      </c>
      <c r="D2472" s="30" t="s">
        <v>166</v>
      </c>
      <c r="E2472" s="37" t="s">
        <v>166</v>
      </c>
      <c r="F2472" s="44" t="s">
        <v>166</v>
      </c>
      <c r="G2472" s="33" t="s">
        <v>166</v>
      </c>
      <c r="H2472" s="33" t="s">
        <v>166</v>
      </c>
      <c r="I2472" s="30"/>
      <c r="J2472" s="18" t="s">
        <v>166</v>
      </c>
      <c r="K2472" s="36" t="s">
        <v>166</v>
      </c>
      <c r="L2472" s="21"/>
    </row>
    <row r="2473" spans="1:12" x14ac:dyDescent="0.25">
      <c r="A2473" s="28" t="s">
        <v>166</v>
      </c>
      <c r="B2473" s="36" t="s">
        <v>166</v>
      </c>
      <c r="C2473" s="36" t="s">
        <v>1767</v>
      </c>
      <c r="D2473" s="30" t="s">
        <v>166</v>
      </c>
      <c r="E2473" s="37" t="s">
        <v>166</v>
      </c>
      <c r="F2473" s="44" t="s">
        <v>166</v>
      </c>
      <c r="G2473" s="33" t="s">
        <v>166</v>
      </c>
      <c r="H2473" s="33" t="s">
        <v>166</v>
      </c>
      <c r="I2473" s="30"/>
      <c r="J2473" s="18" t="s">
        <v>166</v>
      </c>
      <c r="K2473" s="36" t="s">
        <v>166</v>
      </c>
      <c r="L2473" s="21"/>
    </row>
    <row r="2474" spans="1:12" x14ac:dyDescent="0.25">
      <c r="A2474" s="28" t="s">
        <v>166</v>
      </c>
      <c r="B2474" s="36" t="s">
        <v>166</v>
      </c>
      <c r="C2474" s="36" t="s">
        <v>1767</v>
      </c>
      <c r="D2474" s="30" t="s">
        <v>166</v>
      </c>
      <c r="E2474" s="37" t="s">
        <v>166</v>
      </c>
      <c r="F2474" s="44" t="s">
        <v>166</v>
      </c>
      <c r="G2474" s="33" t="s">
        <v>166</v>
      </c>
      <c r="H2474" s="33" t="s">
        <v>166</v>
      </c>
      <c r="I2474" s="30"/>
      <c r="J2474" s="18" t="s">
        <v>166</v>
      </c>
      <c r="K2474" s="36" t="s">
        <v>166</v>
      </c>
      <c r="L2474" s="21"/>
    </row>
    <row r="2475" spans="1:12" x14ac:dyDescent="0.25">
      <c r="A2475" s="28" t="s">
        <v>166</v>
      </c>
      <c r="B2475" s="36" t="s">
        <v>166</v>
      </c>
      <c r="C2475" s="36" t="s">
        <v>1767</v>
      </c>
      <c r="D2475" s="30" t="s">
        <v>166</v>
      </c>
      <c r="E2475" s="37" t="s">
        <v>166</v>
      </c>
      <c r="F2475" s="44" t="s">
        <v>166</v>
      </c>
      <c r="G2475" s="33" t="s">
        <v>166</v>
      </c>
      <c r="H2475" s="33" t="s">
        <v>166</v>
      </c>
      <c r="I2475" s="30"/>
      <c r="J2475" s="18" t="s">
        <v>166</v>
      </c>
      <c r="K2475" s="36" t="s">
        <v>166</v>
      </c>
      <c r="L2475" s="21"/>
    </row>
    <row r="2476" spans="1:12" x14ac:dyDescent="0.25">
      <c r="A2476" s="28" t="s">
        <v>166</v>
      </c>
      <c r="B2476" s="36" t="s">
        <v>166</v>
      </c>
      <c r="C2476" s="36" t="s">
        <v>1767</v>
      </c>
      <c r="D2476" s="30" t="s">
        <v>166</v>
      </c>
      <c r="E2476" s="37" t="s">
        <v>166</v>
      </c>
      <c r="F2476" s="44" t="s">
        <v>166</v>
      </c>
      <c r="G2476" s="33" t="s">
        <v>166</v>
      </c>
      <c r="H2476" s="33" t="s">
        <v>166</v>
      </c>
      <c r="I2476" s="30"/>
      <c r="J2476" s="18" t="s">
        <v>166</v>
      </c>
      <c r="K2476" s="36" t="s">
        <v>166</v>
      </c>
      <c r="L2476" s="21"/>
    </row>
    <row r="2477" spans="1:12" x14ac:dyDescent="0.25">
      <c r="A2477" s="28" t="s">
        <v>166</v>
      </c>
      <c r="B2477" s="36" t="s">
        <v>166</v>
      </c>
      <c r="C2477" s="36" t="s">
        <v>1767</v>
      </c>
      <c r="D2477" s="30" t="s">
        <v>166</v>
      </c>
      <c r="E2477" s="37" t="s">
        <v>166</v>
      </c>
      <c r="F2477" s="44" t="s">
        <v>166</v>
      </c>
      <c r="G2477" s="33" t="s">
        <v>166</v>
      </c>
      <c r="H2477" s="33" t="s">
        <v>166</v>
      </c>
      <c r="I2477" s="30"/>
      <c r="J2477" s="18" t="s">
        <v>166</v>
      </c>
      <c r="K2477" s="36" t="s">
        <v>166</v>
      </c>
      <c r="L2477" s="21"/>
    </row>
    <row r="2478" spans="1:12" x14ac:dyDescent="0.25">
      <c r="A2478" s="28" t="s">
        <v>166</v>
      </c>
      <c r="B2478" s="36" t="s">
        <v>166</v>
      </c>
      <c r="C2478" s="36" t="s">
        <v>1767</v>
      </c>
      <c r="D2478" s="30" t="s">
        <v>166</v>
      </c>
      <c r="E2478" s="37" t="s">
        <v>166</v>
      </c>
      <c r="F2478" s="44" t="s">
        <v>166</v>
      </c>
      <c r="G2478" s="33" t="s">
        <v>166</v>
      </c>
      <c r="H2478" s="33" t="s">
        <v>166</v>
      </c>
      <c r="I2478" s="30"/>
      <c r="J2478" s="18" t="s">
        <v>166</v>
      </c>
      <c r="K2478" s="36" t="s">
        <v>166</v>
      </c>
      <c r="L2478" s="21"/>
    </row>
    <row r="2479" spans="1:12" x14ac:dyDescent="0.25">
      <c r="A2479" s="28" t="s">
        <v>166</v>
      </c>
      <c r="B2479" s="36" t="s">
        <v>166</v>
      </c>
      <c r="C2479" s="36" t="s">
        <v>1767</v>
      </c>
      <c r="D2479" s="30" t="s">
        <v>166</v>
      </c>
      <c r="E2479" s="37" t="s">
        <v>166</v>
      </c>
      <c r="F2479" s="44" t="s">
        <v>166</v>
      </c>
      <c r="G2479" s="33" t="s">
        <v>166</v>
      </c>
      <c r="H2479" s="33" t="s">
        <v>166</v>
      </c>
      <c r="I2479" s="30"/>
      <c r="J2479" s="18" t="s">
        <v>166</v>
      </c>
      <c r="K2479" s="36" t="s">
        <v>166</v>
      </c>
      <c r="L2479" s="21"/>
    </row>
    <row r="2480" spans="1:12" x14ac:dyDescent="0.25">
      <c r="A2480" s="28" t="s">
        <v>166</v>
      </c>
      <c r="B2480" s="36" t="s">
        <v>166</v>
      </c>
      <c r="C2480" s="36" t="s">
        <v>1767</v>
      </c>
      <c r="D2480" s="30" t="s">
        <v>166</v>
      </c>
      <c r="E2480" s="37" t="s">
        <v>166</v>
      </c>
      <c r="F2480" s="44" t="s">
        <v>166</v>
      </c>
      <c r="G2480" s="33" t="s">
        <v>166</v>
      </c>
      <c r="H2480" s="33" t="s">
        <v>166</v>
      </c>
      <c r="I2480" s="30"/>
      <c r="J2480" s="18" t="s">
        <v>166</v>
      </c>
      <c r="K2480" s="36" t="s">
        <v>166</v>
      </c>
      <c r="L2480" s="21"/>
    </row>
    <row r="2481" spans="1:12" x14ac:dyDescent="0.25">
      <c r="A2481" s="28" t="s">
        <v>166</v>
      </c>
      <c r="B2481" s="36" t="s">
        <v>166</v>
      </c>
      <c r="C2481" s="36" t="s">
        <v>1767</v>
      </c>
      <c r="D2481" s="30" t="s">
        <v>166</v>
      </c>
      <c r="E2481" s="37" t="s">
        <v>166</v>
      </c>
      <c r="F2481" s="44" t="s">
        <v>166</v>
      </c>
      <c r="G2481" s="33" t="s">
        <v>166</v>
      </c>
      <c r="H2481" s="33" t="s">
        <v>166</v>
      </c>
      <c r="I2481" s="30"/>
      <c r="J2481" s="18" t="s">
        <v>166</v>
      </c>
      <c r="K2481" s="36" t="s">
        <v>166</v>
      </c>
      <c r="L2481" s="21"/>
    </row>
    <row r="2482" spans="1:12" x14ac:dyDescent="0.25">
      <c r="A2482" s="28" t="s">
        <v>166</v>
      </c>
      <c r="B2482" s="36" t="s">
        <v>166</v>
      </c>
      <c r="C2482" s="36" t="s">
        <v>1767</v>
      </c>
      <c r="D2482" s="30" t="s">
        <v>166</v>
      </c>
      <c r="E2482" s="37" t="s">
        <v>166</v>
      </c>
      <c r="F2482" s="44" t="s">
        <v>166</v>
      </c>
      <c r="G2482" s="33" t="s">
        <v>166</v>
      </c>
      <c r="H2482" s="33" t="s">
        <v>166</v>
      </c>
      <c r="I2482" s="30"/>
      <c r="J2482" s="18" t="s">
        <v>166</v>
      </c>
      <c r="K2482" s="36" t="s">
        <v>166</v>
      </c>
      <c r="L2482" s="21"/>
    </row>
    <row r="2483" spans="1:12" x14ac:dyDescent="0.25">
      <c r="A2483" s="28" t="s">
        <v>166</v>
      </c>
      <c r="B2483" s="36" t="s">
        <v>166</v>
      </c>
      <c r="C2483" s="36" t="s">
        <v>1767</v>
      </c>
      <c r="D2483" s="30" t="s">
        <v>166</v>
      </c>
      <c r="E2483" s="37" t="s">
        <v>166</v>
      </c>
      <c r="F2483" s="44" t="s">
        <v>166</v>
      </c>
      <c r="G2483" s="33" t="s">
        <v>166</v>
      </c>
      <c r="H2483" s="33" t="s">
        <v>166</v>
      </c>
      <c r="I2483" s="30"/>
      <c r="J2483" s="18" t="s">
        <v>166</v>
      </c>
      <c r="K2483" s="36" t="s">
        <v>166</v>
      </c>
      <c r="L2483" s="21"/>
    </row>
    <row r="2484" spans="1:12" x14ac:dyDescent="0.25">
      <c r="A2484" s="28" t="s">
        <v>166</v>
      </c>
      <c r="B2484" s="36" t="s">
        <v>166</v>
      </c>
      <c r="C2484" s="36" t="s">
        <v>1767</v>
      </c>
      <c r="D2484" s="30" t="s">
        <v>166</v>
      </c>
      <c r="E2484" s="37" t="s">
        <v>166</v>
      </c>
      <c r="F2484" s="44" t="s">
        <v>166</v>
      </c>
      <c r="G2484" s="33" t="s">
        <v>166</v>
      </c>
      <c r="H2484" s="33" t="s">
        <v>166</v>
      </c>
      <c r="I2484" s="30"/>
      <c r="J2484" s="18" t="s">
        <v>166</v>
      </c>
      <c r="K2484" s="36" t="s">
        <v>166</v>
      </c>
      <c r="L2484" s="21"/>
    </row>
    <row r="2485" spans="1:12" x14ac:dyDescent="0.25">
      <c r="A2485" s="28" t="s">
        <v>166</v>
      </c>
      <c r="B2485" s="36" t="s">
        <v>166</v>
      </c>
      <c r="C2485" s="36" t="s">
        <v>1767</v>
      </c>
      <c r="D2485" s="30" t="s">
        <v>166</v>
      </c>
      <c r="E2485" s="37" t="s">
        <v>166</v>
      </c>
      <c r="F2485" s="44" t="s">
        <v>166</v>
      </c>
      <c r="G2485" s="33" t="s">
        <v>166</v>
      </c>
      <c r="H2485" s="33" t="s">
        <v>166</v>
      </c>
      <c r="I2485" s="30"/>
      <c r="J2485" s="18" t="s">
        <v>166</v>
      </c>
      <c r="K2485" s="36" t="s">
        <v>166</v>
      </c>
      <c r="L2485" s="21"/>
    </row>
    <row r="2486" spans="1:12" x14ac:dyDescent="0.25">
      <c r="A2486" s="28" t="s">
        <v>166</v>
      </c>
      <c r="B2486" s="36" t="s">
        <v>166</v>
      </c>
      <c r="C2486" s="36" t="s">
        <v>1767</v>
      </c>
      <c r="D2486" s="30" t="s">
        <v>166</v>
      </c>
      <c r="E2486" s="37" t="s">
        <v>166</v>
      </c>
      <c r="F2486" s="44" t="s">
        <v>166</v>
      </c>
      <c r="G2486" s="33" t="s">
        <v>166</v>
      </c>
      <c r="H2486" s="33" t="s">
        <v>166</v>
      </c>
      <c r="I2486" s="30"/>
      <c r="J2486" s="18" t="s">
        <v>166</v>
      </c>
      <c r="K2486" s="36" t="s">
        <v>166</v>
      </c>
      <c r="L2486" s="21"/>
    </row>
    <row r="2487" spans="1:12" x14ac:dyDescent="0.25">
      <c r="A2487" s="28" t="s">
        <v>166</v>
      </c>
      <c r="B2487" s="36" t="s">
        <v>166</v>
      </c>
      <c r="C2487" s="36" t="s">
        <v>1767</v>
      </c>
      <c r="D2487" s="30" t="s">
        <v>166</v>
      </c>
      <c r="E2487" s="37" t="s">
        <v>166</v>
      </c>
      <c r="F2487" s="44" t="s">
        <v>166</v>
      </c>
      <c r="G2487" s="33" t="s">
        <v>166</v>
      </c>
      <c r="H2487" s="33" t="s">
        <v>166</v>
      </c>
      <c r="I2487" s="30"/>
      <c r="J2487" s="18" t="s">
        <v>166</v>
      </c>
      <c r="K2487" s="36" t="s">
        <v>166</v>
      </c>
      <c r="L2487" s="21"/>
    </row>
    <row r="2488" spans="1:12" x14ac:dyDescent="0.25">
      <c r="A2488" s="28" t="s">
        <v>166</v>
      </c>
      <c r="B2488" s="36" t="s">
        <v>166</v>
      </c>
      <c r="C2488" s="36" t="s">
        <v>1767</v>
      </c>
      <c r="D2488" s="30" t="s">
        <v>166</v>
      </c>
      <c r="E2488" s="37" t="s">
        <v>166</v>
      </c>
      <c r="F2488" s="44" t="s">
        <v>166</v>
      </c>
      <c r="G2488" s="33" t="s">
        <v>166</v>
      </c>
      <c r="H2488" s="33" t="s">
        <v>166</v>
      </c>
      <c r="I2488" s="30"/>
      <c r="J2488" s="18" t="s">
        <v>166</v>
      </c>
      <c r="K2488" s="36" t="s">
        <v>166</v>
      </c>
      <c r="L2488" s="21"/>
    </row>
    <row r="2489" spans="1:12" x14ac:dyDescent="0.25">
      <c r="A2489" s="28" t="s">
        <v>166</v>
      </c>
      <c r="B2489" s="36" t="s">
        <v>166</v>
      </c>
      <c r="C2489" s="36" t="s">
        <v>1767</v>
      </c>
      <c r="D2489" s="30" t="s">
        <v>166</v>
      </c>
      <c r="E2489" s="37" t="s">
        <v>166</v>
      </c>
      <c r="F2489" s="44" t="s">
        <v>166</v>
      </c>
      <c r="G2489" s="33" t="s">
        <v>166</v>
      </c>
      <c r="H2489" s="33" t="s">
        <v>166</v>
      </c>
      <c r="I2489" s="30"/>
      <c r="J2489" s="18" t="s">
        <v>166</v>
      </c>
      <c r="K2489" s="36" t="s">
        <v>166</v>
      </c>
      <c r="L2489" s="21"/>
    </row>
    <row r="2490" spans="1:12" x14ac:dyDescent="0.25">
      <c r="A2490" s="28" t="s">
        <v>166</v>
      </c>
      <c r="B2490" s="36" t="s">
        <v>166</v>
      </c>
      <c r="C2490" s="36" t="s">
        <v>1767</v>
      </c>
      <c r="D2490" s="30" t="s">
        <v>166</v>
      </c>
      <c r="E2490" s="37" t="s">
        <v>166</v>
      </c>
      <c r="F2490" s="44" t="s">
        <v>166</v>
      </c>
      <c r="G2490" s="33" t="s">
        <v>166</v>
      </c>
      <c r="H2490" s="33" t="s">
        <v>166</v>
      </c>
      <c r="I2490" s="30"/>
      <c r="J2490" s="18" t="s">
        <v>166</v>
      </c>
      <c r="K2490" s="36" t="s">
        <v>166</v>
      </c>
      <c r="L2490" s="21"/>
    </row>
    <row r="2491" spans="1:12" x14ac:dyDescent="0.25">
      <c r="A2491" s="28" t="s">
        <v>166</v>
      </c>
      <c r="B2491" s="36" t="s">
        <v>166</v>
      </c>
      <c r="C2491" s="36" t="s">
        <v>1767</v>
      </c>
      <c r="D2491" s="30" t="s">
        <v>166</v>
      </c>
      <c r="E2491" s="37" t="s">
        <v>166</v>
      </c>
      <c r="F2491" s="44" t="s">
        <v>166</v>
      </c>
      <c r="G2491" s="33" t="s">
        <v>166</v>
      </c>
      <c r="H2491" s="33" t="s">
        <v>166</v>
      </c>
      <c r="I2491" s="30"/>
      <c r="J2491" s="18" t="s">
        <v>166</v>
      </c>
      <c r="K2491" s="36" t="s">
        <v>166</v>
      </c>
      <c r="L2491" s="21"/>
    </row>
    <row r="2492" spans="1:12" x14ac:dyDescent="0.25">
      <c r="A2492" s="28" t="s">
        <v>166</v>
      </c>
      <c r="B2492" s="36" t="s">
        <v>166</v>
      </c>
      <c r="C2492" s="36" t="s">
        <v>1767</v>
      </c>
      <c r="D2492" s="30" t="s">
        <v>166</v>
      </c>
      <c r="E2492" s="37" t="s">
        <v>166</v>
      </c>
      <c r="F2492" s="44" t="s">
        <v>166</v>
      </c>
      <c r="G2492" s="33" t="s">
        <v>166</v>
      </c>
      <c r="H2492" s="33" t="s">
        <v>166</v>
      </c>
      <c r="I2492" s="30"/>
      <c r="J2492" s="18" t="s">
        <v>166</v>
      </c>
      <c r="K2492" s="36" t="s">
        <v>166</v>
      </c>
      <c r="L2492" s="21"/>
    </row>
    <row r="2493" spans="1:12" x14ac:dyDescent="0.25">
      <c r="A2493" s="28" t="s">
        <v>166</v>
      </c>
      <c r="B2493" s="36" t="s">
        <v>166</v>
      </c>
      <c r="C2493" s="36" t="s">
        <v>1767</v>
      </c>
      <c r="D2493" s="30" t="s">
        <v>166</v>
      </c>
      <c r="E2493" s="37" t="s">
        <v>166</v>
      </c>
      <c r="F2493" s="44" t="s">
        <v>166</v>
      </c>
      <c r="G2493" s="33" t="s">
        <v>166</v>
      </c>
      <c r="H2493" s="33" t="s">
        <v>166</v>
      </c>
      <c r="I2493" s="30"/>
      <c r="J2493" s="18" t="s">
        <v>166</v>
      </c>
      <c r="K2493" s="36" t="s">
        <v>166</v>
      </c>
      <c r="L2493" s="21"/>
    </row>
    <row r="2494" spans="1:12" x14ac:dyDescent="0.25">
      <c r="A2494" s="28" t="s">
        <v>166</v>
      </c>
      <c r="B2494" s="36" t="s">
        <v>166</v>
      </c>
      <c r="C2494" s="36" t="s">
        <v>1767</v>
      </c>
      <c r="D2494" s="30" t="s">
        <v>166</v>
      </c>
      <c r="E2494" s="37" t="s">
        <v>166</v>
      </c>
      <c r="F2494" s="44" t="s">
        <v>166</v>
      </c>
      <c r="G2494" s="33" t="s">
        <v>166</v>
      </c>
      <c r="H2494" s="33" t="s">
        <v>166</v>
      </c>
      <c r="I2494" s="30"/>
      <c r="J2494" s="18" t="s">
        <v>166</v>
      </c>
      <c r="K2494" s="36" t="s">
        <v>166</v>
      </c>
      <c r="L2494" s="21"/>
    </row>
    <row r="2495" spans="1:12" x14ac:dyDescent="0.25">
      <c r="A2495" s="28" t="s">
        <v>166</v>
      </c>
      <c r="B2495" s="36" t="s">
        <v>166</v>
      </c>
      <c r="C2495" s="36" t="s">
        <v>1767</v>
      </c>
      <c r="D2495" s="30" t="s">
        <v>166</v>
      </c>
      <c r="E2495" s="37" t="s">
        <v>166</v>
      </c>
      <c r="F2495" s="44" t="s">
        <v>166</v>
      </c>
      <c r="G2495" s="33" t="s">
        <v>166</v>
      </c>
      <c r="H2495" s="33" t="s">
        <v>166</v>
      </c>
      <c r="I2495" s="30"/>
      <c r="J2495" s="18" t="s">
        <v>166</v>
      </c>
      <c r="K2495" s="36" t="s">
        <v>166</v>
      </c>
      <c r="L2495" s="21"/>
    </row>
    <row r="2496" spans="1:12" x14ac:dyDescent="0.25">
      <c r="A2496" s="28" t="s">
        <v>166</v>
      </c>
      <c r="B2496" s="36" t="s">
        <v>166</v>
      </c>
      <c r="C2496" s="36" t="s">
        <v>1767</v>
      </c>
      <c r="D2496" s="30" t="s">
        <v>166</v>
      </c>
      <c r="E2496" s="37" t="s">
        <v>166</v>
      </c>
      <c r="F2496" s="44" t="s">
        <v>166</v>
      </c>
      <c r="G2496" s="33" t="s">
        <v>166</v>
      </c>
      <c r="H2496" s="33" t="s">
        <v>166</v>
      </c>
      <c r="I2496" s="30"/>
      <c r="J2496" s="18" t="s">
        <v>166</v>
      </c>
      <c r="K2496" s="36" t="s">
        <v>166</v>
      </c>
      <c r="L2496" s="21"/>
    </row>
    <row r="2497" spans="1:12" x14ac:dyDescent="0.25">
      <c r="A2497" s="28" t="s">
        <v>166</v>
      </c>
      <c r="B2497" s="36" t="s">
        <v>166</v>
      </c>
      <c r="C2497" s="36" t="s">
        <v>1767</v>
      </c>
      <c r="D2497" s="30" t="s">
        <v>166</v>
      </c>
      <c r="E2497" s="37" t="s">
        <v>166</v>
      </c>
      <c r="F2497" s="44" t="s">
        <v>166</v>
      </c>
      <c r="G2497" s="33" t="s">
        <v>166</v>
      </c>
      <c r="H2497" s="33" t="s">
        <v>166</v>
      </c>
      <c r="I2497" s="30"/>
      <c r="J2497" s="18" t="s">
        <v>166</v>
      </c>
      <c r="K2497" s="36" t="s">
        <v>166</v>
      </c>
      <c r="L2497" s="21"/>
    </row>
    <row r="2498" spans="1:12" x14ac:dyDescent="0.25">
      <c r="A2498" s="28" t="s">
        <v>166</v>
      </c>
      <c r="B2498" s="36" t="s">
        <v>166</v>
      </c>
      <c r="C2498" s="36" t="s">
        <v>1767</v>
      </c>
      <c r="D2498" s="30" t="s">
        <v>166</v>
      </c>
      <c r="E2498" s="37" t="s">
        <v>166</v>
      </c>
      <c r="F2498" s="44" t="s">
        <v>166</v>
      </c>
      <c r="G2498" s="33" t="s">
        <v>166</v>
      </c>
      <c r="H2498" s="33" t="s">
        <v>166</v>
      </c>
      <c r="I2498" s="30"/>
      <c r="J2498" s="18" t="s">
        <v>166</v>
      </c>
      <c r="K2498" s="36" t="s">
        <v>166</v>
      </c>
      <c r="L2498" s="21"/>
    </row>
    <row r="2499" spans="1:12" x14ac:dyDescent="0.25">
      <c r="A2499" s="28" t="s">
        <v>166</v>
      </c>
      <c r="B2499" s="36" t="s">
        <v>166</v>
      </c>
      <c r="C2499" s="36" t="s">
        <v>1767</v>
      </c>
      <c r="D2499" s="30" t="s">
        <v>166</v>
      </c>
      <c r="E2499" s="37" t="s">
        <v>166</v>
      </c>
      <c r="F2499" s="44" t="s">
        <v>166</v>
      </c>
      <c r="G2499" s="33" t="s">
        <v>166</v>
      </c>
      <c r="H2499" s="33" t="s">
        <v>166</v>
      </c>
      <c r="I2499" s="30"/>
      <c r="J2499" s="18" t="s">
        <v>166</v>
      </c>
      <c r="K2499" s="36" t="s">
        <v>166</v>
      </c>
      <c r="L2499" s="21"/>
    </row>
    <row r="2500" spans="1:12" x14ac:dyDescent="0.25">
      <c r="A2500" s="28" t="s">
        <v>166</v>
      </c>
      <c r="B2500" s="36" t="s">
        <v>166</v>
      </c>
      <c r="C2500" s="36" t="s">
        <v>1767</v>
      </c>
      <c r="D2500" s="30" t="s">
        <v>166</v>
      </c>
      <c r="E2500" s="37" t="s">
        <v>166</v>
      </c>
      <c r="F2500" s="44" t="s">
        <v>166</v>
      </c>
      <c r="G2500" s="33" t="s">
        <v>166</v>
      </c>
      <c r="H2500" s="33" t="s">
        <v>166</v>
      </c>
      <c r="I2500" s="30"/>
      <c r="J2500" s="18" t="s">
        <v>166</v>
      </c>
      <c r="K2500" s="36" t="s">
        <v>166</v>
      </c>
      <c r="L2500" s="21"/>
    </row>
    <row r="2501" spans="1:12" x14ac:dyDescent="0.25">
      <c r="A2501" s="28" t="s">
        <v>166</v>
      </c>
      <c r="B2501" s="36" t="s">
        <v>166</v>
      </c>
      <c r="C2501" s="36" t="s">
        <v>1767</v>
      </c>
      <c r="D2501" s="30" t="s">
        <v>166</v>
      </c>
      <c r="E2501" s="37" t="s">
        <v>166</v>
      </c>
      <c r="F2501" s="44" t="s">
        <v>166</v>
      </c>
      <c r="G2501" s="33" t="s">
        <v>166</v>
      </c>
      <c r="H2501" s="33" t="s">
        <v>166</v>
      </c>
      <c r="I2501" s="30"/>
      <c r="J2501" s="18" t="s">
        <v>166</v>
      </c>
      <c r="K2501" s="36" t="s">
        <v>166</v>
      </c>
      <c r="L2501" s="21"/>
    </row>
    <row r="2502" spans="1:12" x14ac:dyDescent="0.25">
      <c r="A2502" s="28" t="s">
        <v>166</v>
      </c>
      <c r="B2502" s="36" t="s">
        <v>166</v>
      </c>
      <c r="C2502" s="36" t="s">
        <v>1767</v>
      </c>
      <c r="D2502" s="30" t="s">
        <v>166</v>
      </c>
      <c r="E2502" s="37" t="s">
        <v>166</v>
      </c>
      <c r="F2502" s="44" t="s">
        <v>166</v>
      </c>
      <c r="G2502" s="33" t="s">
        <v>166</v>
      </c>
      <c r="H2502" s="33" t="s">
        <v>166</v>
      </c>
      <c r="I2502" s="30"/>
      <c r="J2502" s="18" t="s">
        <v>166</v>
      </c>
      <c r="K2502" s="36" t="s">
        <v>166</v>
      </c>
      <c r="L2502" s="21"/>
    </row>
    <row r="2503" spans="1:12" x14ac:dyDescent="0.25">
      <c r="A2503" s="28" t="s">
        <v>166</v>
      </c>
      <c r="B2503" s="36" t="s">
        <v>166</v>
      </c>
      <c r="C2503" s="36" t="s">
        <v>1767</v>
      </c>
      <c r="D2503" s="30" t="s">
        <v>166</v>
      </c>
      <c r="E2503" s="37" t="s">
        <v>166</v>
      </c>
      <c r="F2503" s="44" t="s">
        <v>166</v>
      </c>
      <c r="G2503" s="33" t="s">
        <v>166</v>
      </c>
      <c r="H2503" s="33" t="s">
        <v>166</v>
      </c>
      <c r="I2503" s="30"/>
      <c r="J2503" s="18" t="s">
        <v>166</v>
      </c>
      <c r="K2503" s="36" t="s">
        <v>166</v>
      </c>
      <c r="L2503" s="21"/>
    </row>
    <row r="2504" spans="1:12" x14ac:dyDescent="0.25">
      <c r="A2504" s="28" t="s">
        <v>166</v>
      </c>
      <c r="B2504" s="36" t="s">
        <v>166</v>
      </c>
      <c r="C2504" s="36" t="s">
        <v>1767</v>
      </c>
      <c r="D2504" s="30" t="s">
        <v>166</v>
      </c>
      <c r="E2504" s="37" t="s">
        <v>166</v>
      </c>
      <c r="F2504" s="44" t="s">
        <v>166</v>
      </c>
      <c r="G2504" s="33" t="s">
        <v>166</v>
      </c>
      <c r="H2504" s="33" t="s">
        <v>166</v>
      </c>
      <c r="I2504" s="30"/>
      <c r="J2504" s="18" t="s">
        <v>166</v>
      </c>
      <c r="K2504" s="36" t="s">
        <v>166</v>
      </c>
      <c r="L2504" s="21"/>
    </row>
    <row r="2505" spans="1:12" x14ac:dyDescent="0.25">
      <c r="A2505" s="28" t="s">
        <v>166</v>
      </c>
      <c r="B2505" s="36" t="s">
        <v>166</v>
      </c>
      <c r="C2505" s="36" t="s">
        <v>1767</v>
      </c>
      <c r="D2505" s="30" t="s">
        <v>166</v>
      </c>
      <c r="E2505" s="37" t="s">
        <v>166</v>
      </c>
      <c r="F2505" s="44" t="s">
        <v>166</v>
      </c>
      <c r="G2505" s="33" t="s">
        <v>166</v>
      </c>
      <c r="H2505" s="33" t="s">
        <v>166</v>
      </c>
      <c r="I2505" s="30"/>
      <c r="J2505" s="18" t="s">
        <v>166</v>
      </c>
      <c r="K2505" s="36" t="s">
        <v>166</v>
      </c>
      <c r="L2505" s="21"/>
    </row>
    <row r="2506" spans="1:12" x14ac:dyDescent="0.25">
      <c r="A2506" s="28" t="s">
        <v>166</v>
      </c>
      <c r="B2506" s="36" t="s">
        <v>166</v>
      </c>
      <c r="C2506" s="36" t="s">
        <v>1767</v>
      </c>
      <c r="D2506" s="30" t="s">
        <v>166</v>
      </c>
      <c r="E2506" s="37" t="s">
        <v>166</v>
      </c>
      <c r="F2506" s="44" t="s">
        <v>166</v>
      </c>
      <c r="G2506" s="33" t="s">
        <v>166</v>
      </c>
      <c r="H2506" s="33" t="s">
        <v>166</v>
      </c>
      <c r="I2506" s="30"/>
      <c r="J2506" s="18" t="s">
        <v>166</v>
      </c>
      <c r="K2506" s="36" t="s">
        <v>166</v>
      </c>
      <c r="L2506" s="21"/>
    </row>
    <row r="2507" spans="1:12" x14ac:dyDescent="0.25">
      <c r="A2507" s="28" t="s">
        <v>166</v>
      </c>
      <c r="B2507" s="36" t="s">
        <v>166</v>
      </c>
      <c r="C2507" s="36" t="s">
        <v>1767</v>
      </c>
      <c r="D2507" s="30" t="s">
        <v>166</v>
      </c>
      <c r="E2507" s="37" t="s">
        <v>166</v>
      </c>
      <c r="F2507" s="44" t="s">
        <v>166</v>
      </c>
      <c r="G2507" s="33" t="s">
        <v>166</v>
      </c>
      <c r="H2507" s="33" t="s">
        <v>166</v>
      </c>
      <c r="I2507" s="30"/>
      <c r="J2507" s="18" t="s">
        <v>166</v>
      </c>
      <c r="K2507" s="36" t="s">
        <v>166</v>
      </c>
      <c r="L2507" s="21"/>
    </row>
    <row r="2508" spans="1:12" x14ac:dyDescent="0.25">
      <c r="A2508" s="28" t="s">
        <v>166</v>
      </c>
      <c r="B2508" s="36" t="s">
        <v>166</v>
      </c>
      <c r="C2508" s="36" t="s">
        <v>1767</v>
      </c>
      <c r="D2508" s="30" t="s">
        <v>166</v>
      </c>
      <c r="E2508" s="37" t="s">
        <v>166</v>
      </c>
      <c r="F2508" s="44" t="s">
        <v>166</v>
      </c>
      <c r="G2508" s="33" t="s">
        <v>166</v>
      </c>
      <c r="H2508" s="33" t="s">
        <v>166</v>
      </c>
      <c r="I2508" s="30"/>
      <c r="J2508" s="18" t="s">
        <v>166</v>
      </c>
      <c r="K2508" s="36" t="s">
        <v>166</v>
      </c>
      <c r="L2508" s="21"/>
    </row>
    <row r="2509" spans="1:12" x14ac:dyDescent="0.25">
      <c r="A2509" s="28" t="s">
        <v>166</v>
      </c>
      <c r="B2509" s="36" t="s">
        <v>166</v>
      </c>
      <c r="C2509" s="36" t="s">
        <v>1767</v>
      </c>
      <c r="D2509" s="30" t="s">
        <v>166</v>
      </c>
      <c r="E2509" s="37" t="s">
        <v>166</v>
      </c>
      <c r="F2509" s="44" t="s">
        <v>166</v>
      </c>
      <c r="G2509" s="33" t="s">
        <v>166</v>
      </c>
      <c r="H2509" s="33" t="s">
        <v>166</v>
      </c>
      <c r="I2509" s="30"/>
      <c r="J2509" s="18" t="s">
        <v>166</v>
      </c>
      <c r="K2509" s="36" t="s">
        <v>166</v>
      </c>
      <c r="L2509" s="21"/>
    </row>
    <row r="2510" spans="1:12" x14ac:dyDescent="0.25">
      <c r="A2510" s="28" t="s">
        <v>166</v>
      </c>
      <c r="B2510" s="36" t="s">
        <v>166</v>
      </c>
      <c r="C2510" s="36" t="s">
        <v>1767</v>
      </c>
      <c r="D2510" s="30" t="s">
        <v>166</v>
      </c>
      <c r="E2510" s="37" t="s">
        <v>166</v>
      </c>
      <c r="F2510" s="44" t="s">
        <v>166</v>
      </c>
      <c r="G2510" s="33" t="s">
        <v>166</v>
      </c>
      <c r="H2510" s="33" t="s">
        <v>166</v>
      </c>
      <c r="I2510" s="30"/>
      <c r="J2510" s="18" t="s">
        <v>166</v>
      </c>
      <c r="K2510" s="36" t="s">
        <v>166</v>
      </c>
      <c r="L2510" s="21"/>
    </row>
    <row r="2511" spans="1:12" x14ac:dyDescent="0.25">
      <c r="A2511" s="28" t="s">
        <v>166</v>
      </c>
      <c r="B2511" s="36" t="s">
        <v>166</v>
      </c>
      <c r="C2511" s="36" t="s">
        <v>1767</v>
      </c>
      <c r="D2511" s="30" t="s">
        <v>166</v>
      </c>
      <c r="E2511" s="37" t="s">
        <v>166</v>
      </c>
      <c r="F2511" s="44" t="s">
        <v>166</v>
      </c>
      <c r="G2511" s="33" t="s">
        <v>166</v>
      </c>
      <c r="H2511" s="33" t="s">
        <v>166</v>
      </c>
      <c r="I2511" s="30"/>
      <c r="J2511" s="18" t="s">
        <v>166</v>
      </c>
      <c r="K2511" s="36" t="s">
        <v>166</v>
      </c>
      <c r="L2511" s="21"/>
    </row>
    <row r="2512" spans="1:12" x14ac:dyDescent="0.25">
      <c r="A2512" s="28" t="s">
        <v>166</v>
      </c>
      <c r="B2512" s="36" t="s">
        <v>166</v>
      </c>
      <c r="C2512" s="36" t="s">
        <v>1767</v>
      </c>
      <c r="D2512" s="30" t="s">
        <v>166</v>
      </c>
      <c r="E2512" s="37" t="s">
        <v>166</v>
      </c>
      <c r="F2512" s="44" t="s">
        <v>166</v>
      </c>
      <c r="G2512" s="33" t="s">
        <v>166</v>
      </c>
      <c r="H2512" s="33" t="s">
        <v>166</v>
      </c>
      <c r="I2512" s="30"/>
      <c r="J2512" s="18" t="s">
        <v>166</v>
      </c>
      <c r="K2512" s="36" t="s">
        <v>166</v>
      </c>
      <c r="L2512" s="21"/>
    </row>
    <row r="2513" spans="1:12" x14ac:dyDescent="0.25">
      <c r="A2513" s="28" t="s">
        <v>166</v>
      </c>
      <c r="B2513" s="36" t="s">
        <v>166</v>
      </c>
      <c r="C2513" s="36" t="s">
        <v>1767</v>
      </c>
      <c r="D2513" s="30" t="s">
        <v>166</v>
      </c>
      <c r="E2513" s="37" t="s">
        <v>166</v>
      </c>
      <c r="F2513" s="44" t="s">
        <v>166</v>
      </c>
      <c r="G2513" s="33" t="s">
        <v>166</v>
      </c>
      <c r="H2513" s="33" t="s">
        <v>166</v>
      </c>
      <c r="I2513" s="30"/>
      <c r="J2513" s="18" t="s">
        <v>166</v>
      </c>
      <c r="K2513" s="36" t="s">
        <v>166</v>
      </c>
      <c r="L2513" s="21"/>
    </row>
    <row r="2514" spans="1:12" x14ac:dyDescent="0.25">
      <c r="A2514" s="28" t="s">
        <v>166</v>
      </c>
      <c r="B2514" s="36" t="s">
        <v>166</v>
      </c>
      <c r="C2514" s="36" t="s">
        <v>1767</v>
      </c>
      <c r="D2514" s="30" t="s">
        <v>166</v>
      </c>
      <c r="E2514" s="37" t="s">
        <v>166</v>
      </c>
      <c r="F2514" s="44" t="s">
        <v>166</v>
      </c>
      <c r="G2514" s="33" t="s">
        <v>166</v>
      </c>
      <c r="H2514" s="33" t="s">
        <v>166</v>
      </c>
      <c r="I2514" s="30"/>
      <c r="J2514" s="18" t="s">
        <v>166</v>
      </c>
      <c r="K2514" s="36" t="s">
        <v>166</v>
      </c>
      <c r="L2514" s="21"/>
    </row>
    <row r="2515" spans="1:12" x14ac:dyDescent="0.25">
      <c r="A2515" s="28" t="s">
        <v>166</v>
      </c>
      <c r="B2515" s="36" t="s">
        <v>166</v>
      </c>
      <c r="C2515" s="36" t="s">
        <v>1767</v>
      </c>
      <c r="D2515" s="30" t="s">
        <v>166</v>
      </c>
      <c r="E2515" s="37" t="s">
        <v>166</v>
      </c>
      <c r="F2515" s="44" t="s">
        <v>166</v>
      </c>
      <c r="G2515" s="33" t="s">
        <v>166</v>
      </c>
      <c r="H2515" s="33" t="s">
        <v>166</v>
      </c>
      <c r="I2515" s="30"/>
      <c r="J2515" s="18" t="s">
        <v>166</v>
      </c>
      <c r="K2515" s="36" t="s">
        <v>166</v>
      </c>
      <c r="L2515" s="21"/>
    </row>
    <row r="2516" spans="1:12" x14ac:dyDescent="0.25">
      <c r="A2516" s="28" t="s">
        <v>166</v>
      </c>
      <c r="B2516" s="36" t="s">
        <v>166</v>
      </c>
      <c r="C2516" s="36" t="s">
        <v>1767</v>
      </c>
      <c r="D2516" s="30" t="s">
        <v>166</v>
      </c>
      <c r="E2516" s="37" t="s">
        <v>166</v>
      </c>
      <c r="F2516" s="44" t="s">
        <v>166</v>
      </c>
      <c r="G2516" s="33" t="s">
        <v>166</v>
      </c>
      <c r="H2516" s="33" t="s">
        <v>166</v>
      </c>
      <c r="I2516" s="30"/>
      <c r="J2516" s="18" t="s">
        <v>166</v>
      </c>
      <c r="K2516" s="36" t="s">
        <v>166</v>
      </c>
      <c r="L2516" s="21"/>
    </row>
    <row r="2517" spans="1:12" x14ac:dyDescent="0.25">
      <c r="A2517" s="28" t="s">
        <v>166</v>
      </c>
      <c r="B2517" s="36" t="s">
        <v>166</v>
      </c>
      <c r="C2517" s="36" t="s">
        <v>1767</v>
      </c>
      <c r="D2517" s="30" t="s">
        <v>166</v>
      </c>
      <c r="E2517" s="37" t="s">
        <v>166</v>
      </c>
      <c r="F2517" s="44" t="s">
        <v>166</v>
      </c>
      <c r="G2517" s="33" t="s">
        <v>166</v>
      </c>
      <c r="H2517" s="33" t="s">
        <v>166</v>
      </c>
      <c r="I2517" s="30"/>
      <c r="J2517" s="18" t="s">
        <v>166</v>
      </c>
      <c r="K2517" s="36" t="s">
        <v>166</v>
      </c>
      <c r="L2517" s="21"/>
    </row>
    <row r="2518" spans="1:12" x14ac:dyDescent="0.25">
      <c r="A2518" s="28" t="s">
        <v>166</v>
      </c>
      <c r="B2518" s="36" t="s">
        <v>166</v>
      </c>
      <c r="C2518" s="36" t="s">
        <v>1767</v>
      </c>
      <c r="D2518" s="30" t="s">
        <v>166</v>
      </c>
      <c r="E2518" s="37" t="s">
        <v>166</v>
      </c>
      <c r="F2518" s="44" t="s">
        <v>166</v>
      </c>
      <c r="G2518" s="33" t="s">
        <v>166</v>
      </c>
      <c r="H2518" s="33" t="s">
        <v>166</v>
      </c>
      <c r="I2518" s="30"/>
      <c r="J2518" s="18" t="s">
        <v>166</v>
      </c>
      <c r="K2518" s="36" t="s">
        <v>166</v>
      </c>
      <c r="L2518" s="21"/>
    </row>
    <row r="2519" spans="1:12" x14ac:dyDescent="0.25">
      <c r="A2519" s="28" t="s">
        <v>166</v>
      </c>
      <c r="B2519" s="36" t="s">
        <v>166</v>
      </c>
      <c r="C2519" s="36" t="s">
        <v>1767</v>
      </c>
      <c r="D2519" s="30" t="s">
        <v>166</v>
      </c>
      <c r="E2519" s="37" t="s">
        <v>166</v>
      </c>
      <c r="F2519" s="44" t="s">
        <v>166</v>
      </c>
      <c r="G2519" s="33" t="s">
        <v>166</v>
      </c>
      <c r="H2519" s="33" t="s">
        <v>166</v>
      </c>
      <c r="I2519" s="30"/>
      <c r="J2519" s="18" t="s">
        <v>166</v>
      </c>
      <c r="K2519" s="36" t="s">
        <v>166</v>
      </c>
      <c r="L2519" s="21"/>
    </row>
    <row r="2520" spans="1:12" x14ac:dyDescent="0.25">
      <c r="A2520" s="28" t="s">
        <v>166</v>
      </c>
      <c r="B2520" s="36" t="s">
        <v>166</v>
      </c>
      <c r="C2520" s="36" t="s">
        <v>1767</v>
      </c>
      <c r="D2520" s="30" t="s">
        <v>166</v>
      </c>
      <c r="E2520" s="37" t="s">
        <v>166</v>
      </c>
      <c r="F2520" s="44" t="s">
        <v>166</v>
      </c>
      <c r="G2520" s="33" t="s">
        <v>166</v>
      </c>
      <c r="H2520" s="33" t="s">
        <v>166</v>
      </c>
      <c r="I2520" s="30"/>
      <c r="J2520" s="18" t="s">
        <v>166</v>
      </c>
      <c r="K2520" s="36" t="s">
        <v>166</v>
      </c>
      <c r="L2520" s="21"/>
    </row>
    <row r="2521" spans="1:12" x14ac:dyDescent="0.25">
      <c r="A2521" s="28" t="s">
        <v>166</v>
      </c>
      <c r="B2521" s="36" t="s">
        <v>166</v>
      </c>
      <c r="C2521" s="36" t="s">
        <v>1767</v>
      </c>
      <c r="D2521" s="30" t="s">
        <v>166</v>
      </c>
      <c r="E2521" s="37" t="s">
        <v>166</v>
      </c>
      <c r="F2521" s="44" t="s">
        <v>166</v>
      </c>
      <c r="G2521" s="33" t="s">
        <v>166</v>
      </c>
      <c r="H2521" s="33" t="s">
        <v>166</v>
      </c>
      <c r="I2521" s="30"/>
      <c r="J2521" s="18" t="s">
        <v>166</v>
      </c>
      <c r="K2521" s="36" t="s">
        <v>166</v>
      </c>
      <c r="L2521" s="21"/>
    </row>
    <row r="2522" spans="1:12" x14ac:dyDescent="0.25">
      <c r="A2522" s="28" t="s">
        <v>166</v>
      </c>
      <c r="B2522" s="36" t="s">
        <v>166</v>
      </c>
      <c r="C2522" s="36" t="s">
        <v>1767</v>
      </c>
      <c r="D2522" s="30" t="s">
        <v>166</v>
      </c>
      <c r="E2522" s="37" t="s">
        <v>166</v>
      </c>
      <c r="F2522" s="44" t="s">
        <v>166</v>
      </c>
      <c r="G2522" s="33" t="s">
        <v>166</v>
      </c>
      <c r="H2522" s="33" t="s">
        <v>166</v>
      </c>
      <c r="I2522" s="30"/>
      <c r="J2522" s="18" t="s">
        <v>166</v>
      </c>
      <c r="K2522" s="36" t="s">
        <v>166</v>
      </c>
      <c r="L2522" s="21"/>
    </row>
    <row r="2523" spans="1:12" x14ac:dyDescent="0.25">
      <c r="A2523" s="28" t="s">
        <v>166</v>
      </c>
      <c r="B2523" s="36" t="s">
        <v>166</v>
      </c>
      <c r="C2523" s="36" t="s">
        <v>1767</v>
      </c>
      <c r="D2523" s="30" t="s">
        <v>166</v>
      </c>
      <c r="E2523" s="37" t="s">
        <v>166</v>
      </c>
      <c r="F2523" s="44" t="s">
        <v>166</v>
      </c>
      <c r="G2523" s="33" t="s">
        <v>166</v>
      </c>
      <c r="H2523" s="33" t="s">
        <v>166</v>
      </c>
      <c r="I2523" s="30"/>
      <c r="J2523" s="18" t="s">
        <v>166</v>
      </c>
      <c r="K2523" s="36" t="s">
        <v>166</v>
      </c>
      <c r="L2523" s="21"/>
    </row>
    <row r="2524" spans="1:12" x14ac:dyDescent="0.25">
      <c r="A2524" s="28" t="s">
        <v>166</v>
      </c>
      <c r="B2524" s="36" t="s">
        <v>166</v>
      </c>
      <c r="C2524" s="36" t="s">
        <v>1767</v>
      </c>
      <c r="D2524" s="30" t="s">
        <v>166</v>
      </c>
      <c r="E2524" s="37" t="s">
        <v>166</v>
      </c>
      <c r="F2524" s="44" t="s">
        <v>166</v>
      </c>
      <c r="G2524" s="33" t="s">
        <v>166</v>
      </c>
      <c r="H2524" s="33" t="s">
        <v>166</v>
      </c>
      <c r="I2524" s="30"/>
      <c r="J2524" s="18" t="s">
        <v>166</v>
      </c>
      <c r="K2524" s="36" t="s">
        <v>166</v>
      </c>
      <c r="L2524" s="21"/>
    </row>
    <row r="2525" spans="1:12" x14ac:dyDescent="0.25">
      <c r="A2525" s="28" t="s">
        <v>166</v>
      </c>
      <c r="B2525" s="36" t="s">
        <v>166</v>
      </c>
      <c r="C2525" s="36" t="s">
        <v>1767</v>
      </c>
      <c r="D2525" s="30" t="s">
        <v>166</v>
      </c>
      <c r="E2525" s="37" t="s">
        <v>166</v>
      </c>
      <c r="F2525" s="44" t="s">
        <v>166</v>
      </c>
      <c r="G2525" s="33" t="s">
        <v>166</v>
      </c>
      <c r="H2525" s="33" t="s">
        <v>166</v>
      </c>
      <c r="I2525" s="30"/>
      <c r="J2525" s="18" t="s">
        <v>166</v>
      </c>
      <c r="K2525" s="36" t="s">
        <v>166</v>
      </c>
      <c r="L2525" s="21"/>
    </row>
    <row r="2526" spans="1:12" x14ac:dyDescent="0.25">
      <c r="A2526" s="28" t="s">
        <v>166</v>
      </c>
      <c r="B2526" s="36" t="s">
        <v>166</v>
      </c>
      <c r="C2526" s="36" t="s">
        <v>1767</v>
      </c>
      <c r="D2526" s="30" t="s">
        <v>166</v>
      </c>
      <c r="E2526" s="37" t="s">
        <v>166</v>
      </c>
      <c r="F2526" s="44" t="s">
        <v>166</v>
      </c>
      <c r="G2526" s="33" t="s">
        <v>166</v>
      </c>
      <c r="H2526" s="33" t="s">
        <v>166</v>
      </c>
      <c r="I2526" s="30"/>
      <c r="J2526" s="18" t="s">
        <v>166</v>
      </c>
      <c r="K2526" s="36" t="s">
        <v>166</v>
      </c>
      <c r="L2526" s="21"/>
    </row>
    <row r="2527" spans="1:12" x14ac:dyDescent="0.25">
      <c r="A2527" s="28" t="s">
        <v>166</v>
      </c>
      <c r="B2527" s="36" t="s">
        <v>166</v>
      </c>
      <c r="C2527" s="36" t="s">
        <v>1767</v>
      </c>
      <c r="D2527" s="30" t="s">
        <v>166</v>
      </c>
      <c r="E2527" s="37" t="s">
        <v>166</v>
      </c>
      <c r="F2527" s="44" t="s">
        <v>166</v>
      </c>
      <c r="G2527" s="33" t="s">
        <v>166</v>
      </c>
      <c r="H2527" s="33" t="s">
        <v>166</v>
      </c>
      <c r="I2527" s="30"/>
      <c r="J2527" s="18" t="s">
        <v>166</v>
      </c>
      <c r="K2527" s="36" t="s">
        <v>166</v>
      </c>
      <c r="L2527" s="21"/>
    </row>
    <row r="2528" spans="1:12" x14ac:dyDescent="0.25">
      <c r="A2528" s="28" t="s">
        <v>166</v>
      </c>
      <c r="B2528" s="36" t="s">
        <v>166</v>
      </c>
      <c r="C2528" s="36" t="s">
        <v>1767</v>
      </c>
      <c r="D2528" s="30" t="s">
        <v>166</v>
      </c>
      <c r="E2528" s="37" t="s">
        <v>166</v>
      </c>
      <c r="F2528" s="44" t="s">
        <v>166</v>
      </c>
      <c r="G2528" s="33" t="s">
        <v>166</v>
      </c>
      <c r="H2528" s="33" t="s">
        <v>166</v>
      </c>
      <c r="I2528" s="30"/>
      <c r="J2528" s="18" t="s">
        <v>166</v>
      </c>
      <c r="K2528" s="36" t="s">
        <v>166</v>
      </c>
      <c r="L2528" s="21"/>
    </row>
    <row r="2529" spans="1:12" x14ac:dyDescent="0.25">
      <c r="A2529" s="28" t="s">
        <v>166</v>
      </c>
      <c r="B2529" s="36" t="s">
        <v>166</v>
      </c>
      <c r="C2529" s="36" t="s">
        <v>1767</v>
      </c>
      <c r="D2529" s="30" t="s">
        <v>166</v>
      </c>
      <c r="E2529" s="37" t="s">
        <v>166</v>
      </c>
      <c r="F2529" s="44" t="s">
        <v>166</v>
      </c>
      <c r="G2529" s="33" t="s">
        <v>166</v>
      </c>
      <c r="H2529" s="33" t="s">
        <v>166</v>
      </c>
      <c r="I2529" s="30"/>
      <c r="J2529" s="18" t="s">
        <v>166</v>
      </c>
      <c r="K2529" s="36" t="s">
        <v>166</v>
      </c>
      <c r="L2529" s="21"/>
    </row>
    <row r="2530" spans="1:12" x14ac:dyDescent="0.25">
      <c r="A2530" s="28" t="s">
        <v>166</v>
      </c>
      <c r="B2530" s="36" t="s">
        <v>166</v>
      </c>
      <c r="C2530" s="36" t="s">
        <v>1767</v>
      </c>
      <c r="D2530" s="30" t="s">
        <v>166</v>
      </c>
      <c r="E2530" s="37" t="s">
        <v>166</v>
      </c>
      <c r="F2530" s="44" t="s">
        <v>166</v>
      </c>
      <c r="G2530" s="33" t="s">
        <v>166</v>
      </c>
      <c r="H2530" s="33" t="s">
        <v>166</v>
      </c>
      <c r="I2530" s="30"/>
      <c r="J2530" s="18" t="s">
        <v>166</v>
      </c>
      <c r="K2530" s="36" t="s">
        <v>166</v>
      </c>
      <c r="L2530" s="21"/>
    </row>
    <row r="2531" spans="1:12" x14ac:dyDescent="0.25">
      <c r="A2531" s="28" t="s">
        <v>166</v>
      </c>
      <c r="B2531" s="36" t="s">
        <v>166</v>
      </c>
      <c r="C2531" s="36" t="s">
        <v>1767</v>
      </c>
      <c r="D2531" s="30" t="s">
        <v>166</v>
      </c>
      <c r="E2531" s="37" t="s">
        <v>166</v>
      </c>
      <c r="F2531" s="44" t="s">
        <v>166</v>
      </c>
      <c r="G2531" s="33" t="s">
        <v>166</v>
      </c>
      <c r="H2531" s="33" t="s">
        <v>166</v>
      </c>
      <c r="I2531" s="30"/>
      <c r="J2531" s="18" t="s">
        <v>166</v>
      </c>
      <c r="K2531" s="36" t="s">
        <v>166</v>
      </c>
      <c r="L2531" s="21"/>
    </row>
    <row r="2532" spans="1:12" x14ac:dyDescent="0.25">
      <c r="A2532" s="28" t="s">
        <v>166</v>
      </c>
      <c r="B2532" s="36" t="s">
        <v>166</v>
      </c>
      <c r="C2532" s="36" t="s">
        <v>1767</v>
      </c>
      <c r="D2532" s="30" t="s">
        <v>166</v>
      </c>
      <c r="E2532" s="37" t="s">
        <v>166</v>
      </c>
      <c r="F2532" s="44" t="s">
        <v>166</v>
      </c>
      <c r="G2532" s="33" t="s">
        <v>166</v>
      </c>
      <c r="H2532" s="33" t="s">
        <v>166</v>
      </c>
      <c r="I2532" s="30"/>
      <c r="J2532" s="18" t="s">
        <v>166</v>
      </c>
      <c r="K2532" s="36" t="s">
        <v>166</v>
      </c>
      <c r="L2532" s="21"/>
    </row>
    <row r="2533" spans="1:12" x14ac:dyDescent="0.25">
      <c r="A2533" s="28" t="s">
        <v>166</v>
      </c>
      <c r="B2533" s="36" t="s">
        <v>166</v>
      </c>
      <c r="C2533" s="36" t="s">
        <v>1767</v>
      </c>
      <c r="D2533" s="30" t="s">
        <v>166</v>
      </c>
      <c r="E2533" s="37" t="s">
        <v>166</v>
      </c>
      <c r="F2533" s="44" t="s">
        <v>166</v>
      </c>
      <c r="G2533" s="33" t="s">
        <v>166</v>
      </c>
      <c r="H2533" s="33" t="s">
        <v>166</v>
      </c>
      <c r="I2533" s="30"/>
      <c r="J2533" s="18" t="s">
        <v>166</v>
      </c>
      <c r="K2533" s="36" t="s">
        <v>166</v>
      </c>
      <c r="L2533" s="21"/>
    </row>
    <row r="2534" spans="1:12" x14ac:dyDescent="0.25">
      <c r="A2534" s="28" t="s">
        <v>166</v>
      </c>
      <c r="B2534" s="36" t="s">
        <v>166</v>
      </c>
      <c r="C2534" s="36" t="s">
        <v>1767</v>
      </c>
      <c r="D2534" s="30" t="s">
        <v>166</v>
      </c>
      <c r="E2534" s="37" t="s">
        <v>166</v>
      </c>
      <c r="F2534" s="44" t="s">
        <v>166</v>
      </c>
      <c r="G2534" s="33" t="s">
        <v>166</v>
      </c>
      <c r="H2534" s="33" t="s">
        <v>166</v>
      </c>
      <c r="I2534" s="30"/>
      <c r="J2534" s="18" t="s">
        <v>166</v>
      </c>
      <c r="K2534" s="36" t="s">
        <v>166</v>
      </c>
      <c r="L2534" s="21"/>
    </row>
    <row r="2535" spans="1:12" x14ac:dyDescent="0.25">
      <c r="A2535" s="28" t="s">
        <v>166</v>
      </c>
      <c r="B2535" s="36" t="s">
        <v>166</v>
      </c>
      <c r="C2535" s="36" t="s">
        <v>1767</v>
      </c>
      <c r="D2535" s="30" t="s">
        <v>166</v>
      </c>
      <c r="E2535" s="37" t="s">
        <v>166</v>
      </c>
      <c r="F2535" s="44" t="s">
        <v>166</v>
      </c>
      <c r="G2535" s="33" t="s">
        <v>166</v>
      </c>
      <c r="H2535" s="33" t="s">
        <v>166</v>
      </c>
      <c r="I2535" s="30"/>
      <c r="J2535" s="18" t="s">
        <v>166</v>
      </c>
      <c r="K2535" s="36" t="s">
        <v>166</v>
      </c>
      <c r="L2535" s="21"/>
    </row>
    <row r="2536" spans="1:12" x14ac:dyDescent="0.25">
      <c r="A2536" s="28" t="s">
        <v>166</v>
      </c>
      <c r="B2536" s="36" t="s">
        <v>166</v>
      </c>
      <c r="C2536" s="36" t="s">
        <v>1767</v>
      </c>
      <c r="D2536" s="30" t="s">
        <v>166</v>
      </c>
      <c r="E2536" s="37" t="s">
        <v>166</v>
      </c>
      <c r="F2536" s="44" t="s">
        <v>166</v>
      </c>
      <c r="G2536" s="33" t="s">
        <v>166</v>
      </c>
      <c r="H2536" s="33" t="s">
        <v>166</v>
      </c>
      <c r="I2536" s="30"/>
      <c r="J2536" s="18" t="s">
        <v>166</v>
      </c>
      <c r="K2536" s="36" t="s">
        <v>166</v>
      </c>
      <c r="L2536" s="21"/>
    </row>
    <row r="2537" spans="1:12" x14ac:dyDescent="0.25">
      <c r="A2537" s="28" t="s">
        <v>166</v>
      </c>
      <c r="B2537" s="36" t="s">
        <v>166</v>
      </c>
      <c r="C2537" s="36" t="s">
        <v>1767</v>
      </c>
      <c r="D2537" s="30" t="s">
        <v>166</v>
      </c>
      <c r="E2537" s="37" t="s">
        <v>166</v>
      </c>
      <c r="F2537" s="44" t="s">
        <v>166</v>
      </c>
      <c r="G2537" s="33" t="s">
        <v>166</v>
      </c>
      <c r="H2537" s="33" t="s">
        <v>166</v>
      </c>
      <c r="I2537" s="30"/>
      <c r="J2537" s="18" t="s">
        <v>166</v>
      </c>
      <c r="K2537" s="36" t="s">
        <v>166</v>
      </c>
      <c r="L2537" s="21"/>
    </row>
    <row r="2538" spans="1:12" x14ac:dyDescent="0.25">
      <c r="A2538" s="28" t="s">
        <v>166</v>
      </c>
      <c r="B2538" s="36" t="s">
        <v>166</v>
      </c>
      <c r="C2538" s="36" t="s">
        <v>1767</v>
      </c>
      <c r="D2538" s="30" t="s">
        <v>166</v>
      </c>
      <c r="E2538" s="37" t="s">
        <v>166</v>
      </c>
      <c r="F2538" s="44" t="s">
        <v>166</v>
      </c>
      <c r="G2538" s="33" t="s">
        <v>166</v>
      </c>
      <c r="H2538" s="33" t="s">
        <v>166</v>
      </c>
      <c r="I2538" s="30"/>
      <c r="J2538" s="18" t="s">
        <v>166</v>
      </c>
      <c r="K2538" s="36" t="s">
        <v>166</v>
      </c>
      <c r="L2538" s="21"/>
    </row>
    <row r="2539" spans="1:12" x14ac:dyDescent="0.25">
      <c r="A2539" s="28" t="s">
        <v>166</v>
      </c>
      <c r="B2539" s="36" t="s">
        <v>166</v>
      </c>
      <c r="C2539" s="36" t="s">
        <v>1767</v>
      </c>
      <c r="D2539" s="30" t="s">
        <v>166</v>
      </c>
      <c r="E2539" s="37" t="s">
        <v>166</v>
      </c>
      <c r="F2539" s="44" t="s">
        <v>166</v>
      </c>
      <c r="G2539" s="33" t="s">
        <v>166</v>
      </c>
      <c r="H2539" s="33" t="s">
        <v>166</v>
      </c>
      <c r="I2539" s="30"/>
      <c r="J2539" s="18" t="s">
        <v>166</v>
      </c>
      <c r="K2539" s="36" t="s">
        <v>166</v>
      </c>
      <c r="L2539" s="21"/>
    </row>
    <row r="2540" spans="1:12" x14ac:dyDescent="0.25">
      <c r="A2540" s="28" t="s">
        <v>166</v>
      </c>
      <c r="B2540" s="36" t="s">
        <v>166</v>
      </c>
      <c r="C2540" s="36" t="s">
        <v>1767</v>
      </c>
      <c r="D2540" s="30" t="s">
        <v>166</v>
      </c>
      <c r="E2540" s="37" t="s">
        <v>166</v>
      </c>
      <c r="F2540" s="44" t="s">
        <v>166</v>
      </c>
      <c r="G2540" s="33" t="s">
        <v>166</v>
      </c>
      <c r="H2540" s="33" t="s">
        <v>166</v>
      </c>
      <c r="I2540" s="30"/>
      <c r="J2540" s="18" t="s">
        <v>166</v>
      </c>
      <c r="K2540" s="36" t="s">
        <v>166</v>
      </c>
      <c r="L2540" s="21"/>
    </row>
    <row r="2541" spans="1:12" x14ac:dyDescent="0.25">
      <c r="A2541" s="28" t="s">
        <v>166</v>
      </c>
      <c r="B2541" s="36" t="s">
        <v>166</v>
      </c>
      <c r="C2541" s="36" t="s">
        <v>1767</v>
      </c>
      <c r="D2541" s="30" t="s">
        <v>166</v>
      </c>
      <c r="E2541" s="37" t="s">
        <v>166</v>
      </c>
      <c r="F2541" s="44" t="s">
        <v>166</v>
      </c>
      <c r="G2541" s="33" t="s">
        <v>166</v>
      </c>
      <c r="H2541" s="33" t="s">
        <v>166</v>
      </c>
      <c r="I2541" s="30"/>
      <c r="J2541" s="18" t="s">
        <v>166</v>
      </c>
      <c r="K2541" s="36" t="s">
        <v>166</v>
      </c>
      <c r="L2541" s="21"/>
    </row>
    <row r="2542" spans="1:12" x14ac:dyDescent="0.25">
      <c r="A2542" s="28" t="s">
        <v>166</v>
      </c>
      <c r="B2542" s="36" t="s">
        <v>166</v>
      </c>
      <c r="C2542" s="36" t="s">
        <v>1767</v>
      </c>
      <c r="D2542" s="30" t="s">
        <v>166</v>
      </c>
      <c r="E2542" s="37" t="s">
        <v>166</v>
      </c>
      <c r="F2542" s="44" t="s">
        <v>166</v>
      </c>
      <c r="G2542" s="33" t="s">
        <v>166</v>
      </c>
      <c r="H2542" s="33" t="s">
        <v>166</v>
      </c>
      <c r="I2542" s="30"/>
      <c r="J2542" s="18" t="s">
        <v>166</v>
      </c>
      <c r="K2542" s="36" t="s">
        <v>166</v>
      </c>
      <c r="L2542" s="21"/>
    </row>
    <row r="2543" spans="1:12" x14ac:dyDescent="0.25">
      <c r="A2543" s="28" t="s">
        <v>166</v>
      </c>
      <c r="B2543" s="36" t="s">
        <v>166</v>
      </c>
      <c r="C2543" s="36" t="s">
        <v>1767</v>
      </c>
      <c r="D2543" s="30" t="s">
        <v>166</v>
      </c>
      <c r="E2543" s="37" t="s">
        <v>166</v>
      </c>
      <c r="F2543" s="44" t="s">
        <v>166</v>
      </c>
      <c r="G2543" s="33" t="s">
        <v>166</v>
      </c>
      <c r="H2543" s="33" t="s">
        <v>166</v>
      </c>
      <c r="I2543" s="30"/>
      <c r="J2543" s="18" t="s">
        <v>166</v>
      </c>
      <c r="K2543" s="36" t="s">
        <v>166</v>
      </c>
      <c r="L2543" s="21"/>
    </row>
    <row r="2544" spans="1:12" x14ac:dyDescent="0.25">
      <c r="A2544" s="28" t="s">
        <v>166</v>
      </c>
      <c r="B2544" s="36" t="s">
        <v>166</v>
      </c>
      <c r="C2544" s="36" t="s">
        <v>1767</v>
      </c>
      <c r="D2544" s="30" t="s">
        <v>166</v>
      </c>
      <c r="E2544" s="37" t="s">
        <v>166</v>
      </c>
      <c r="F2544" s="44" t="s">
        <v>166</v>
      </c>
      <c r="G2544" s="33" t="s">
        <v>166</v>
      </c>
      <c r="H2544" s="33" t="s">
        <v>166</v>
      </c>
      <c r="I2544" s="30"/>
      <c r="J2544" s="18" t="s">
        <v>166</v>
      </c>
      <c r="K2544" s="36" t="s">
        <v>166</v>
      </c>
      <c r="L2544" s="21"/>
    </row>
    <row r="2545" spans="1:12" x14ac:dyDescent="0.25">
      <c r="A2545" s="28" t="s">
        <v>166</v>
      </c>
      <c r="B2545" s="36" t="s">
        <v>166</v>
      </c>
      <c r="C2545" s="36" t="s">
        <v>1767</v>
      </c>
      <c r="D2545" s="30" t="s">
        <v>166</v>
      </c>
      <c r="E2545" s="37" t="s">
        <v>166</v>
      </c>
      <c r="F2545" s="44" t="s">
        <v>166</v>
      </c>
      <c r="G2545" s="33" t="s">
        <v>166</v>
      </c>
      <c r="H2545" s="33" t="s">
        <v>166</v>
      </c>
      <c r="I2545" s="30"/>
      <c r="J2545" s="18" t="s">
        <v>166</v>
      </c>
      <c r="K2545" s="36" t="s">
        <v>166</v>
      </c>
      <c r="L2545" s="21"/>
    </row>
    <row r="2546" spans="1:12" x14ac:dyDescent="0.25">
      <c r="A2546" s="28" t="s">
        <v>166</v>
      </c>
      <c r="B2546" s="36" t="s">
        <v>166</v>
      </c>
      <c r="C2546" s="36" t="s">
        <v>1767</v>
      </c>
      <c r="D2546" s="30" t="s">
        <v>166</v>
      </c>
      <c r="E2546" s="37" t="s">
        <v>166</v>
      </c>
      <c r="F2546" s="44" t="s">
        <v>166</v>
      </c>
      <c r="G2546" s="33" t="s">
        <v>166</v>
      </c>
      <c r="H2546" s="33" t="s">
        <v>166</v>
      </c>
      <c r="I2546" s="30"/>
      <c r="J2546" s="18" t="s">
        <v>166</v>
      </c>
      <c r="K2546" s="36" t="s">
        <v>166</v>
      </c>
      <c r="L2546" s="21"/>
    </row>
    <row r="2547" spans="1:12" x14ac:dyDescent="0.25">
      <c r="A2547" s="28" t="s">
        <v>166</v>
      </c>
      <c r="B2547" s="36" t="s">
        <v>166</v>
      </c>
      <c r="C2547" s="36" t="s">
        <v>1767</v>
      </c>
      <c r="D2547" s="30" t="s">
        <v>166</v>
      </c>
      <c r="E2547" s="37" t="s">
        <v>166</v>
      </c>
      <c r="F2547" s="44" t="s">
        <v>166</v>
      </c>
      <c r="G2547" s="33" t="s">
        <v>166</v>
      </c>
      <c r="H2547" s="33" t="s">
        <v>166</v>
      </c>
      <c r="I2547" s="30"/>
      <c r="J2547" s="18" t="s">
        <v>166</v>
      </c>
      <c r="K2547" s="36" t="s">
        <v>166</v>
      </c>
      <c r="L2547" s="21"/>
    </row>
    <row r="2548" spans="1:12" x14ac:dyDescent="0.25">
      <c r="A2548" s="28" t="s">
        <v>166</v>
      </c>
      <c r="B2548" s="36" t="s">
        <v>166</v>
      </c>
      <c r="C2548" s="36" t="s">
        <v>1767</v>
      </c>
      <c r="D2548" s="30" t="s">
        <v>166</v>
      </c>
      <c r="E2548" s="37" t="s">
        <v>166</v>
      </c>
      <c r="F2548" s="44" t="s">
        <v>166</v>
      </c>
      <c r="G2548" s="33" t="s">
        <v>166</v>
      </c>
      <c r="H2548" s="33" t="s">
        <v>166</v>
      </c>
      <c r="I2548" s="30"/>
      <c r="J2548" s="18" t="s">
        <v>166</v>
      </c>
      <c r="K2548" s="36" t="s">
        <v>166</v>
      </c>
      <c r="L2548" s="21"/>
    </row>
    <row r="2549" spans="1:12" x14ac:dyDescent="0.25">
      <c r="A2549" s="28" t="s">
        <v>166</v>
      </c>
      <c r="B2549" s="36" t="s">
        <v>166</v>
      </c>
      <c r="C2549" s="36" t="s">
        <v>1767</v>
      </c>
      <c r="D2549" s="30" t="s">
        <v>166</v>
      </c>
      <c r="E2549" s="37" t="s">
        <v>166</v>
      </c>
      <c r="F2549" s="44" t="s">
        <v>166</v>
      </c>
      <c r="G2549" s="33" t="s">
        <v>166</v>
      </c>
      <c r="H2549" s="33" t="s">
        <v>166</v>
      </c>
      <c r="I2549" s="30"/>
      <c r="J2549" s="18" t="s">
        <v>166</v>
      </c>
      <c r="K2549" s="36" t="s">
        <v>166</v>
      </c>
      <c r="L2549" s="21"/>
    </row>
    <row r="2550" spans="1:12" x14ac:dyDescent="0.25">
      <c r="A2550" s="28" t="s">
        <v>166</v>
      </c>
      <c r="B2550" s="36" t="s">
        <v>166</v>
      </c>
      <c r="C2550" s="36" t="s">
        <v>1767</v>
      </c>
      <c r="D2550" s="30" t="s">
        <v>166</v>
      </c>
      <c r="E2550" s="37" t="s">
        <v>166</v>
      </c>
      <c r="F2550" s="44" t="s">
        <v>166</v>
      </c>
      <c r="G2550" s="33" t="s">
        <v>166</v>
      </c>
      <c r="H2550" s="33" t="s">
        <v>166</v>
      </c>
      <c r="I2550" s="30"/>
      <c r="J2550" s="18" t="s">
        <v>166</v>
      </c>
      <c r="K2550" s="36" t="s">
        <v>166</v>
      </c>
      <c r="L2550" s="21"/>
    </row>
    <row r="2551" spans="1:12" x14ac:dyDescent="0.25">
      <c r="A2551" s="28" t="s">
        <v>166</v>
      </c>
      <c r="B2551" s="36" t="s">
        <v>166</v>
      </c>
      <c r="C2551" s="36" t="s">
        <v>1767</v>
      </c>
      <c r="D2551" s="30" t="s">
        <v>166</v>
      </c>
      <c r="E2551" s="37" t="s">
        <v>166</v>
      </c>
      <c r="F2551" s="44" t="s">
        <v>166</v>
      </c>
      <c r="G2551" s="33" t="s">
        <v>166</v>
      </c>
      <c r="H2551" s="33" t="s">
        <v>166</v>
      </c>
      <c r="I2551" s="30"/>
      <c r="J2551" s="18" t="s">
        <v>166</v>
      </c>
      <c r="K2551" s="36" t="s">
        <v>166</v>
      </c>
      <c r="L2551" s="21"/>
    </row>
    <row r="2552" spans="1:12" x14ac:dyDescent="0.25">
      <c r="A2552" s="28" t="s">
        <v>166</v>
      </c>
      <c r="B2552" s="36" t="s">
        <v>166</v>
      </c>
      <c r="C2552" s="36" t="s">
        <v>1767</v>
      </c>
      <c r="D2552" s="30" t="s">
        <v>166</v>
      </c>
      <c r="E2552" s="37" t="s">
        <v>166</v>
      </c>
      <c r="F2552" s="44" t="s">
        <v>166</v>
      </c>
      <c r="G2552" s="33" t="s">
        <v>166</v>
      </c>
      <c r="H2552" s="33" t="s">
        <v>166</v>
      </c>
      <c r="I2552" s="30"/>
      <c r="J2552" s="18" t="s">
        <v>166</v>
      </c>
      <c r="K2552" s="36" t="s">
        <v>166</v>
      </c>
      <c r="L2552" s="21"/>
    </row>
    <row r="2553" spans="1:12" x14ac:dyDescent="0.25">
      <c r="A2553" s="28" t="s">
        <v>166</v>
      </c>
      <c r="B2553" s="36" t="s">
        <v>166</v>
      </c>
      <c r="C2553" s="36" t="s">
        <v>1767</v>
      </c>
      <c r="D2553" s="30" t="s">
        <v>166</v>
      </c>
      <c r="E2553" s="37" t="s">
        <v>166</v>
      </c>
      <c r="F2553" s="44" t="s">
        <v>166</v>
      </c>
      <c r="G2553" s="33" t="s">
        <v>166</v>
      </c>
      <c r="H2553" s="33" t="s">
        <v>166</v>
      </c>
      <c r="I2553" s="30"/>
      <c r="J2553" s="18" t="s">
        <v>166</v>
      </c>
      <c r="K2553" s="36" t="s">
        <v>166</v>
      </c>
      <c r="L2553" s="21"/>
    </row>
    <row r="2554" spans="1:12" x14ac:dyDescent="0.25">
      <c r="A2554" s="28" t="s">
        <v>166</v>
      </c>
      <c r="B2554" s="36" t="s">
        <v>166</v>
      </c>
      <c r="C2554" s="36" t="s">
        <v>1767</v>
      </c>
      <c r="D2554" s="30" t="s">
        <v>166</v>
      </c>
      <c r="E2554" s="37" t="s">
        <v>166</v>
      </c>
      <c r="F2554" s="44" t="s">
        <v>166</v>
      </c>
      <c r="G2554" s="33" t="s">
        <v>166</v>
      </c>
      <c r="H2554" s="33" t="s">
        <v>166</v>
      </c>
      <c r="I2554" s="30"/>
      <c r="J2554" s="18" t="s">
        <v>166</v>
      </c>
      <c r="K2554" s="36" t="s">
        <v>166</v>
      </c>
      <c r="L2554" s="21"/>
    </row>
    <row r="2555" spans="1:12" x14ac:dyDescent="0.25">
      <c r="A2555" s="28" t="s">
        <v>166</v>
      </c>
      <c r="B2555" s="36" t="s">
        <v>166</v>
      </c>
      <c r="C2555" s="36" t="s">
        <v>1767</v>
      </c>
      <c r="D2555" s="30" t="s">
        <v>166</v>
      </c>
      <c r="E2555" s="37" t="s">
        <v>166</v>
      </c>
      <c r="F2555" s="44" t="s">
        <v>166</v>
      </c>
      <c r="G2555" s="33" t="s">
        <v>166</v>
      </c>
      <c r="H2555" s="33" t="s">
        <v>166</v>
      </c>
      <c r="I2555" s="30"/>
      <c r="J2555" s="18" t="s">
        <v>166</v>
      </c>
      <c r="K2555" s="36" t="s">
        <v>166</v>
      </c>
      <c r="L2555" s="21"/>
    </row>
    <row r="2556" spans="1:12" x14ac:dyDescent="0.25">
      <c r="A2556" s="28" t="s">
        <v>166</v>
      </c>
      <c r="B2556" s="36" t="s">
        <v>166</v>
      </c>
      <c r="C2556" s="36" t="s">
        <v>1767</v>
      </c>
      <c r="D2556" s="30" t="s">
        <v>166</v>
      </c>
      <c r="E2556" s="37" t="s">
        <v>166</v>
      </c>
      <c r="F2556" s="44" t="s">
        <v>166</v>
      </c>
      <c r="G2556" s="33" t="s">
        <v>166</v>
      </c>
      <c r="H2556" s="33" t="s">
        <v>166</v>
      </c>
      <c r="I2556" s="30"/>
      <c r="J2556" s="18" t="s">
        <v>166</v>
      </c>
      <c r="K2556" s="36" t="s">
        <v>166</v>
      </c>
      <c r="L2556" s="21"/>
    </row>
    <row r="2557" spans="1:12" x14ac:dyDescent="0.25">
      <c r="A2557" s="28" t="s">
        <v>166</v>
      </c>
      <c r="B2557" s="36" t="s">
        <v>166</v>
      </c>
      <c r="C2557" s="36" t="s">
        <v>1767</v>
      </c>
      <c r="D2557" s="30" t="s">
        <v>166</v>
      </c>
      <c r="E2557" s="37" t="s">
        <v>166</v>
      </c>
      <c r="F2557" s="44" t="s">
        <v>166</v>
      </c>
      <c r="G2557" s="33" t="s">
        <v>166</v>
      </c>
      <c r="H2557" s="33" t="s">
        <v>166</v>
      </c>
      <c r="I2557" s="30"/>
      <c r="J2557" s="18" t="s">
        <v>166</v>
      </c>
      <c r="K2557" s="36" t="s">
        <v>166</v>
      </c>
      <c r="L2557" s="21"/>
    </row>
    <row r="2558" spans="1:12" x14ac:dyDescent="0.25">
      <c r="A2558" s="28" t="s">
        <v>166</v>
      </c>
      <c r="B2558" s="36" t="s">
        <v>166</v>
      </c>
      <c r="C2558" s="36" t="s">
        <v>1767</v>
      </c>
      <c r="D2558" s="30" t="s">
        <v>166</v>
      </c>
      <c r="E2558" s="37" t="s">
        <v>166</v>
      </c>
      <c r="F2558" s="44" t="s">
        <v>166</v>
      </c>
      <c r="G2558" s="33" t="s">
        <v>166</v>
      </c>
      <c r="H2558" s="33" t="s">
        <v>166</v>
      </c>
      <c r="I2558" s="30"/>
      <c r="J2558" s="18" t="s">
        <v>166</v>
      </c>
      <c r="K2558" s="36" t="s">
        <v>166</v>
      </c>
      <c r="L2558" s="21"/>
    </row>
    <row r="2559" spans="1:12" x14ac:dyDescent="0.25">
      <c r="A2559" s="28" t="s">
        <v>166</v>
      </c>
      <c r="B2559" s="36" t="s">
        <v>166</v>
      </c>
      <c r="C2559" s="36" t="s">
        <v>1767</v>
      </c>
      <c r="D2559" s="30" t="s">
        <v>166</v>
      </c>
      <c r="E2559" s="37" t="s">
        <v>166</v>
      </c>
      <c r="F2559" s="44" t="s">
        <v>166</v>
      </c>
      <c r="G2559" s="33" t="s">
        <v>166</v>
      </c>
      <c r="H2559" s="33" t="s">
        <v>166</v>
      </c>
      <c r="I2559" s="30"/>
      <c r="J2559" s="18" t="s">
        <v>166</v>
      </c>
      <c r="K2559" s="36" t="s">
        <v>166</v>
      </c>
      <c r="L2559" s="21"/>
    </row>
    <row r="2560" spans="1:12" x14ac:dyDescent="0.25">
      <c r="A2560" s="28" t="s">
        <v>166</v>
      </c>
      <c r="B2560" s="36" t="s">
        <v>166</v>
      </c>
      <c r="C2560" s="36" t="s">
        <v>1767</v>
      </c>
      <c r="D2560" s="30" t="s">
        <v>166</v>
      </c>
      <c r="E2560" s="37" t="s">
        <v>166</v>
      </c>
      <c r="F2560" s="44" t="s">
        <v>166</v>
      </c>
      <c r="G2560" s="33" t="s">
        <v>166</v>
      </c>
      <c r="H2560" s="33" t="s">
        <v>166</v>
      </c>
      <c r="I2560" s="30"/>
      <c r="J2560" s="18" t="s">
        <v>166</v>
      </c>
      <c r="K2560" s="36" t="s">
        <v>166</v>
      </c>
      <c r="L2560" s="21"/>
    </row>
    <row r="2561" spans="1:12" x14ac:dyDescent="0.25">
      <c r="A2561" s="28" t="s">
        <v>166</v>
      </c>
      <c r="B2561" s="36" t="s">
        <v>166</v>
      </c>
      <c r="C2561" s="36" t="s">
        <v>1767</v>
      </c>
      <c r="D2561" s="30" t="s">
        <v>166</v>
      </c>
      <c r="E2561" s="37" t="s">
        <v>166</v>
      </c>
      <c r="F2561" s="44" t="s">
        <v>166</v>
      </c>
      <c r="G2561" s="33" t="s">
        <v>166</v>
      </c>
      <c r="H2561" s="33" t="s">
        <v>166</v>
      </c>
      <c r="I2561" s="30"/>
      <c r="J2561" s="18" t="s">
        <v>166</v>
      </c>
      <c r="K2561" s="36" t="s">
        <v>166</v>
      </c>
      <c r="L2561" s="21"/>
    </row>
    <row r="2562" spans="1:12" x14ac:dyDescent="0.25">
      <c r="A2562" s="28" t="s">
        <v>166</v>
      </c>
      <c r="B2562" s="36" t="s">
        <v>166</v>
      </c>
      <c r="C2562" s="36" t="s">
        <v>1767</v>
      </c>
      <c r="D2562" s="30" t="s">
        <v>166</v>
      </c>
      <c r="E2562" s="37" t="s">
        <v>166</v>
      </c>
      <c r="F2562" s="44" t="s">
        <v>166</v>
      </c>
      <c r="G2562" s="33" t="s">
        <v>166</v>
      </c>
      <c r="H2562" s="33" t="s">
        <v>166</v>
      </c>
      <c r="I2562" s="30"/>
      <c r="J2562" s="18" t="s">
        <v>166</v>
      </c>
      <c r="K2562" s="36" t="s">
        <v>166</v>
      </c>
      <c r="L2562" s="21"/>
    </row>
    <row r="2563" spans="1:12" x14ac:dyDescent="0.25">
      <c r="A2563" s="28" t="s">
        <v>166</v>
      </c>
      <c r="B2563" s="36" t="s">
        <v>166</v>
      </c>
      <c r="C2563" s="36" t="s">
        <v>1767</v>
      </c>
      <c r="D2563" s="30" t="s">
        <v>166</v>
      </c>
      <c r="E2563" s="37" t="s">
        <v>166</v>
      </c>
      <c r="F2563" s="44" t="s">
        <v>166</v>
      </c>
      <c r="G2563" s="33" t="s">
        <v>166</v>
      </c>
      <c r="H2563" s="33" t="s">
        <v>166</v>
      </c>
      <c r="I2563" s="30"/>
      <c r="J2563" s="18" t="s">
        <v>166</v>
      </c>
      <c r="K2563" s="36" t="s">
        <v>166</v>
      </c>
      <c r="L2563" s="21"/>
    </row>
    <row r="2564" spans="1:12" x14ac:dyDescent="0.25">
      <c r="A2564" s="28" t="s">
        <v>166</v>
      </c>
      <c r="B2564" s="36" t="s">
        <v>166</v>
      </c>
      <c r="C2564" s="36" t="s">
        <v>1767</v>
      </c>
      <c r="D2564" s="30" t="s">
        <v>166</v>
      </c>
      <c r="E2564" s="37" t="s">
        <v>166</v>
      </c>
      <c r="F2564" s="44" t="s">
        <v>166</v>
      </c>
      <c r="G2564" s="33" t="s">
        <v>166</v>
      </c>
      <c r="H2564" s="33" t="s">
        <v>166</v>
      </c>
      <c r="I2564" s="30"/>
      <c r="J2564" s="18" t="s">
        <v>166</v>
      </c>
      <c r="K2564" s="36" t="s">
        <v>166</v>
      </c>
      <c r="L2564" s="21"/>
    </row>
    <row r="2565" spans="1:12" x14ac:dyDescent="0.25">
      <c r="A2565" s="28" t="s">
        <v>166</v>
      </c>
      <c r="B2565" s="36" t="s">
        <v>166</v>
      </c>
      <c r="C2565" s="36" t="s">
        <v>1767</v>
      </c>
      <c r="D2565" s="30" t="s">
        <v>166</v>
      </c>
      <c r="E2565" s="37" t="s">
        <v>166</v>
      </c>
      <c r="F2565" s="44" t="s">
        <v>166</v>
      </c>
      <c r="G2565" s="33" t="s">
        <v>166</v>
      </c>
      <c r="H2565" s="33" t="s">
        <v>166</v>
      </c>
      <c r="I2565" s="30"/>
      <c r="J2565" s="18" t="s">
        <v>166</v>
      </c>
      <c r="K2565" s="36" t="s">
        <v>166</v>
      </c>
      <c r="L2565" s="21"/>
    </row>
    <row r="2566" spans="1:12" x14ac:dyDescent="0.25">
      <c r="A2566" s="28" t="s">
        <v>166</v>
      </c>
      <c r="B2566" s="36" t="s">
        <v>166</v>
      </c>
      <c r="C2566" s="36" t="s">
        <v>1767</v>
      </c>
      <c r="D2566" s="30" t="s">
        <v>166</v>
      </c>
      <c r="E2566" s="37" t="s">
        <v>166</v>
      </c>
      <c r="F2566" s="44" t="s">
        <v>166</v>
      </c>
      <c r="G2566" s="33" t="s">
        <v>166</v>
      </c>
      <c r="H2566" s="33" t="s">
        <v>166</v>
      </c>
      <c r="I2566" s="30"/>
      <c r="J2566" s="18" t="s">
        <v>166</v>
      </c>
      <c r="K2566" s="36" t="s">
        <v>166</v>
      </c>
      <c r="L2566" s="21"/>
    </row>
    <row r="2567" spans="1:12" x14ac:dyDescent="0.25">
      <c r="A2567" s="28" t="s">
        <v>166</v>
      </c>
      <c r="B2567" s="36" t="s">
        <v>166</v>
      </c>
      <c r="C2567" s="36" t="s">
        <v>1767</v>
      </c>
      <c r="D2567" s="30" t="s">
        <v>166</v>
      </c>
      <c r="E2567" s="37" t="s">
        <v>166</v>
      </c>
      <c r="F2567" s="44" t="s">
        <v>166</v>
      </c>
      <c r="G2567" s="33" t="s">
        <v>166</v>
      </c>
      <c r="H2567" s="33" t="s">
        <v>166</v>
      </c>
      <c r="I2567" s="30"/>
      <c r="J2567" s="18" t="s">
        <v>166</v>
      </c>
      <c r="K2567" s="36" t="s">
        <v>166</v>
      </c>
      <c r="L2567" s="21"/>
    </row>
    <row r="2568" spans="1:12" x14ac:dyDescent="0.25">
      <c r="A2568" s="28" t="s">
        <v>166</v>
      </c>
      <c r="B2568" s="36" t="s">
        <v>166</v>
      </c>
      <c r="C2568" s="36" t="s">
        <v>1767</v>
      </c>
      <c r="D2568" s="30" t="s">
        <v>166</v>
      </c>
      <c r="E2568" s="37" t="s">
        <v>166</v>
      </c>
      <c r="F2568" s="44" t="s">
        <v>166</v>
      </c>
      <c r="G2568" s="33" t="s">
        <v>166</v>
      </c>
      <c r="H2568" s="33" t="s">
        <v>166</v>
      </c>
      <c r="I2568" s="30"/>
      <c r="J2568" s="18" t="s">
        <v>166</v>
      </c>
      <c r="K2568" s="36" t="s">
        <v>166</v>
      </c>
      <c r="L2568" s="21"/>
    </row>
    <row r="2569" spans="1:12" x14ac:dyDescent="0.25">
      <c r="A2569" s="28" t="s">
        <v>166</v>
      </c>
      <c r="B2569" s="36" t="s">
        <v>166</v>
      </c>
      <c r="C2569" s="36" t="s">
        <v>1767</v>
      </c>
      <c r="D2569" s="30" t="s">
        <v>166</v>
      </c>
      <c r="E2569" s="37" t="s">
        <v>166</v>
      </c>
      <c r="F2569" s="44" t="s">
        <v>166</v>
      </c>
      <c r="G2569" s="33" t="s">
        <v>166</v>
      </c>
      <c r="H2569" s="33" t="s">
        <v>166</v>
      </c>
      <c r="I2569" s="30"/>
      <c r="J2569" s="18" t="s">
        <v>166</v>
      </c>
      <c r="K2569" s="36" t="s">
        <v>166</v>
      </c>
      <c r="L2569" s="21"/>
    </row>
    <row r="2570" spans="1:12" x14ac:dyDescent="0.25">
      <c r="A2570" s="28" t="s">
        <v>166</v>
      </c>
      <c r="B2570" s="36" t="s">
        <v>166</v>
      </c>
      <c r="C2570" s="36" t="s">
        <v>1767</v>
      </c>
      <c r="D2570" s="30" t="s">
        <v>166</v>
      </c>
      <c r="E2570" s="37" t="s">
        <v>166</v>
      </c>
      <c r="F2570" s="44" t="s">
        <v>166</v>
      </c>
      <c r="G2570" s="33" t="s">
        <v>166</v>
      </c>
      <c r="H2570" s="33" t="s">
        <v>166</v>
      </c>
      <c r="I2570" s="30"/>
      <c r="J2570" s="18" t="s">
        <v>166</v>
      </c>
      <c r="K2570" s="36" t="s">
        <v>166</v>
      </c>
      <c r="L2570" s="21"/>
    </row>
    <row r="2571" spans="1:12" x14ac:dyDescent="0.25">
      <c r="A2571" s="28" t="s">
        <v>166</v>
      </c>
      <c r="B2571" s="36" t="s">
        <v>166</v>
      </c>
      <c r="C2571" s="36" t="s">
        <v>1767</v>
      </c>
      <c r="D2571" s="30" t="s">
        <v>166</v>
      </c>
      <c r="E2571" s="37" t="s">
        <v>166</v>
      </c>
      <c r="F2571" s="44" t="s">
        <v>166</v>
      </c>
      <c r="G2571" s="33" t="s">
        <v>166</v>
      </c>
      <c r="H2571" s="33" t="s">
        <v>166</v>
      </c>
      <c r="I2571" s="30"/>
      <c r="J2571" s="18" t="s">
        <v>166</v>
      </c>
      <c r="K2571" s="36" t="s">
        <v>166</v>
      </c>
      <c r="L2571" s="21"/>
    </row>
    <row r="2572" spans="1:12" x14ac:dyDescent="0.25">
      <c r="A2572" s="28" t="s">
        <v>166</v>
      </c>
      <c r="B2572" s="36" t="s">
        <v>166</v>
      </c>
      <c r="C2572" s="36" t="s">
        <v>1767</v>
      </c>
      <c r="D2572" s="30" t="s">
        <v>166</v>
      </c>
      <c r="E2572" s="37" t="s">
        <v>166</v>
      </c>
      <c r="F2572" s="44" t="s">
        <v>166</v>
      </c>
      <c r="G2572" s="33" t="s">
        <v>166</v>
      </c>
      <c r="H2572" s="33" t="s">
        <v>166</v>
      </c>
      <c r="I2572" s="30"/>
      <c r="J2572" s="18" t="s">
        <v>166</v>
      </c>
      <c r="K2572" s="36" t="s">
        <v>166</v>
      </c>
      <c r="L2572" s="21"/>
    </row>
    <row r="2573" spans="1:12" x14ac:dyDescent="0.25">
      <c r="A2573" s="28" t="s">
        <v>166</v>
      </c>
      <c r="B2573" s="36" t="s">
        <v>166</v>
      </c>
      <c r="C2573" s="36" t="s">
        <v>1767</v>
      </c>
      <c r="D2573" s="30" t="s">
        <v>166</v>
      </c>
      <c r="E2573" s="37" t="s">
        <v>166</v>
      </c>
      <c r="F2573" s="44" t="s">
        <v>166</v>
      </c>
      <c r="G2573" s="33" t="s">
        <v>166</v>
      </c>
      <c r="H2573" s="33" t="s">
        <v>166</v>
      </c>
      <c r="I2573" s="30"/>
      <c r="J2573" s="18" t="s">
        <v>166</v>
      </c>
      <c r="K2573" s="36" t="s">
        <v>166</v>
      </c>
      <c r="L2573" s="21"/>
    </row>
    <row r="2574" spans="1:12" x14ac:dyDescent="0.25">
      <c r="A2574" s="28" t="s">
        <v>166</v>
      </c>
      <c r="B2574" s="36" t="s">
        <v>166</v>
      </c>
      <c r="C2574" s="36" t="s">
        <v>1767</v>
      </c>
      <c r="D2574" s="30" t="s">
        <v>166</v>
      </c>
      <c r="E2574" s="37" t="s">
        <v>166</v>
      </c>
      <c r="F2574" s="44" t="s">
        <v>166</v>
      </c>
      <c r="G2574" s="33" t="s">
        <v>166</v>
      </c>
      <c r="H2574" s="33" t="s">
        <v>166</v>
      </c>
      <c r="I2574" s="30"/>
      <c r="J2574" s="18" t="s">
        <v>166</v>
      </c>
      <c r="K2574" s="36" t="s">
        <v>166</v>
      </c>
      <c r="L2574" s="21"/>
    </row>
    <row r="2575" spans="1:12" x14ac:dyDescent="0.25">
      <c r="A2575" s="28" t="s">
        <v>166</v>
      </c>
      <c r="B2575" s="36" t="s">
        <v>166</v>
      </c>
      <c r="C2575" s="36" t="s">
        <v>1767</v>
      </c>
      <c r="D2575" s="30" t="s">
        <v>166</v>
      </c>
      <c r="E2575" s="37" t="s">
        <v>166</v>
      </c>
      <c r="F2575" s="44" t="s">
        <v>166</v>
      </c>
      <c r="G2575" s="33" t="s">
        <v>166</v>
      </c>
      <c r="H2575" s="33" t="s">
        <v>166</v>
      </c>
      <c r="I2575" s="30"/>
      <c r="J2575" s="18" t="s">
        <v>166</v>
      </c>
      <c r="K2575" s="36" t="s">
        <v>166</v>
      </c>
      <c r="L2575" s="21"/>
    </row>
    <row r="2576" spans="1:12" x14ac:dyDescent="0.25">
      <c r="A2576" s="28" t="s">
        <v>166</v>
      </c>
      <c r="B2576" s="36" t="s">
        <v>166</v>
      </c>
      <c r="C2576" s="36" t="s">
        <v>1767</v>
      </c>
      <c r="D2576" s="30" t="s">
        <v>166</v>
      </c>
      <c r="E2576" s="37" t="s">
        <v>166</v>
      </c>
      <c r="F2576" s="44" t="s">
        <v>166</v>
      </c>
      <c r="G2576" s="33" t="s">
        <v>166</v>
      </c>
      <c r="H2576" s="33" t="s">
        <v>166</v>
      </c>
      <c r="I2576" s="30"/>
      <c r="J2576" s="18" t="s">
        <v>166</v>
      </c>
      <c r="K2576" s="36" t="s">
        <v>166</v>
      </c>
      <c r="L2576" s="21"/>
    </row>
    <row r="2577" spans="1:12" x14ac:dyDescent="0.25">
      <c r="A2577" s="28" t="s">
        <v>166</v>
      </c>
      <c r="B2577" s="36" t="s">
        <v>166</v>
      </c>
      <c r="C2577" s="36" t="s">
        <v>1767</v>
      </c>
      <c r="D2577" s="30" t="s">
        <v>166</v>
      </c>
      <c r="E2577" s="37" t="s">
        <v>166</v>
      </c>
      <c r="F2577" s="44" t="s">
        <v>166</v>
      </c>
      <c r="G2577" s="33" t="s">
        <v>166</v>
      </c>
      <c r="H2577" s="33" t="s">
        <v>166</v>
      </c>
      <c r="I2577" s="30"/>
      <c r="J2577" s="18" t="s">
        <v>166</v>
      </c>
      <c r="K2577" s="36" t="s">
        <v>166</v>
      </c>
      <c r="L2577" s="21"/>
    </row>
    <row r="2578" spans="1:12" x14ac:dyDescent="0.25">
      <c r="A2578" s="28" t="s">
        <v>166</v>
      </c>
      <c r="B2578" s="36" t="s">
        <v>166</v>
      </c>
      <c r="C2578" s="36" t="s">
        <v>1767</v>
      </c>
      <c r="D2578" s="30" t="s">
        <v>166</v>
      </c>
      <c r="E2578" s="37" t="s">
        <v>166</v>
      </c>
      <c r="F2578" s="44" t="s">
        <v>166</v>
      </c>
      <c r="G2578" s="33" t="s">
        <v>166</v>
      </c>
      <c r="H2578" s="33" t="s">
        <v>166</v>
      </c>
      <c r="I2578" s="30"/>
      <c r="J2578" s="18" t="s">
        <v>166</v>
      </c>
      <c r="K2578" s="36" t="s">
        <v>166</v>
      </c>
      <c r="L2578" s="21"/>
    </row>
    <row r="2579" spans="1:12" x14ac:dyDescent="0.25">
      <c r="A2579" s="28" t="s">
        <v>166</v>
      </c>
      <c r="B2579" s="36" t="s">
        <v>166</v>
      </c>
      <c r="C2579" s="36" t="s">
        <v>1767</v>
      </c>
      <c r="D2579" s="30" t="s">
        <v>166</v>
      </c>
      <c r="E2579" s="37" t="s">
        <v>166</v>
      </c>
      <c r="F2579" s="44" t="s">
        <v>166</v>
      </c>
      <c r="G2579" s="33" t="s">
        <v>166</v>
      </c>
      <c r="H2579" s="33" t="s">
        <v>166</v>
      </c>
      <c r="I2579" s="30"/>
      <c r="J2579" s="18" t="s">
        <v>166</v>
      </c>
      <c r="K2579" s="36" t="s">
        <v>166</v>
      </c>
      <c r="L2579" s="21"/>
    </row>
    <row r="2580" spans="1:12" x14ac:dyDescent="0.25">
      <c r="A2580" s="28" t="s">
        <v>166</v>
      </c>
      <c r="B2580" s="36" t="s">
        <v>166</v>
      </c>
      <c r="C2580" s="36" t="s">
        <v>1767</v>
      </c>
      <c r="D2580" s="30" t="s">
        <v>166</v>
      </c>
      <c r="E2580" s="37" t="s">
        <v>166</v>
      </c>
      <c r="F2580" s="44" t="s">
        <v>166</v>
      </c>
      <c r="G2580" s="33" t="s">
        <v>166</v>
      </c>
      <c r="H2580" s="33" t="s">
        <v>166</v>
      </c>
      <c r="I2580" s="30"/>
      <c r="J2580" s="18" t="s">
        <v>166</v>
      </c>
      <c r="K2580" s="36" t="s">
        <v>166</v>
      </c>
      <c r="L2580" s="21"/>
    </row>
    <row r="2581" spans="1:12" x14ac:dyDescent="0.25">
      <c r="A2581" s="28" t="s">
        <v>166</v>
      </c>
      <c r="B2581" s="36" t="s">
        <v>166</v>
      </c>
      <c r="C2581" s="36" t="s">
        <v>1767</v>
      </c>
      <c r="D2581" s="30" t="s">
        <v>166</v>
      </c>
      <c r="E2581" s="37" t="s">
        <v>166</v>
      </c>
      <c r="F2581" s="44" t="s">
        <v>166</v>
      </c>
      <c r="G2581" s="33" t="s">
        <v>166</v>
      </c>
      <c r="H2581" s="33" t="s">
        <v>166</v>
      </c>
      <c r="I2581" s="30"/>
      <c r="J2581" s="18" t="s">
        <v>166</v>
      </c>
      <c r="K2581" s="36" t="s">
        <v>166</v>
      </c>
      <c r="L2581" s="21"/>
    </row>
    <row r="2582" spans="1:12" x14ac:dyDescent="0.25">
      <c r="A2582" s="28" t="s">
        <v>166</v>
      </c>
      <c r="B2582" s="36" t="s">
        <v>166</v>
      </c>
      <c r="C2582" s="36" t="s">
        <v>1767</v>
      </c>
      <c r="D2582" s="30" t="s">
        <v>166</v>
      </c>
      <c r="E2582" s="37" t="s">
        <v>166</v>
      </c>
      <c r="F2582" s="44" t="s">
        <v>166</v>
      </c>
      <c r="G2582" s="33" t="s">
        <v>166</v>
      </c>
      <c r="H2582" s="33" t="s">
        <v>166</v>
      </c>
      <c r="I2582" s="30"/>
      <c r="J2582" s="18" t="s">
        <v>166</v>
      </c>
      <c r="K2582" s="36" t="s">
        <v>166</v>
      </c>
      <c r="L2582" s="21"/>
    </row>
    <row r="2583" spans="1:12" x14ac:dyDescent="0.25">
      <c r="A2583" s="28" t="s">
        <v>166</v>
      </c>
      <c r="B2583" s="36" t="s">
        <v>166</v>
      </c>
      <c r="C2583" s="36" t="s">
        <v>1767</v>
      </c>
      <c r="D2583" s="30" t="s">
        <v>166</v>
      </c>
      <c r="E2583" s="37" t="s">
        <v>166</v>
      </c>
      <c r="F2583" s="44" t="s">
        <v>166</v>
      </c>
      <c r="G2583" s="33" t="s">
        <v>166</v>
      </c>
      <c r="H2583" s="33" t="s">
        <v>166</v>
      </c>
      <c r="I2583" s="30"/>
      <c r="J2583" s="18" t="s">
        <v>166</v>
      </c>
      <c r="K2583" s="36" t="s">
        <v>166</v>
      </c>
      <c r="L2583" s="21"/>
    </row>
    <row r="2584" spans="1:12" x14ac:dyDescent="0.25">
      <c r="A2584" s="28" t="s">
        <v>166</v>
      </c>
      <c r="B2584" s="36" t="s">
        <v>166</v>
      </c>
      <c r="C2584" s="36" t="s">
        <v>1767</v>
      </c>
      <c r="D2584" s="30" t="s">
        <v>166</v>
      </c>
      <c r="E2584" s="37" t="s">
        <v>166</v>
      </c>
      <c r="F2584" s="44" t="s">
        <v>166</v>
      </c>
      <c r="G2584" s="33" t="s">
        <v>166</v>
      </c>
      <c r="H2584" s="33" t="s">
        <v>166</v>
      </c>
      <c r="I2584" s="30"/>
      <c r="J2584" s="18" t="s">
        <v>166</v>
      </c>
      <c r="K2584" s="36" t="s">
        <v>166</v>
      </c>
      <c r="L2584" s="21"/>
    </row>
    <row r="2585" spans="1:12" x14ac:dyDescent="0.25">
      <c r="A2585" s="28" t="s">
        <v>166</v>
      </c>
      <c r="B2585" s="36" t="s">
        <v>166</v>
      </c>
      <c r="C2585" s="36" t="s">
        <v>1767</v>
      </c>
      <c r="D2585" s="30" t="s">
        <v>166</v>
      </c>
      <c r="E2585" s="37" t="s">
        <v>166</v>
      </c>
      <c r="F2585" s="44" t="s">
        <v>166</v>
      </c>
      <c r="G2585" s="33" t="s">
        <v>166</v>
      </c>
      <c r="H2585" s="33" t="s">
        <v>166</v>
      </c>
      <c r="I2585" s="30"/>
      <c r="J2585" s="18" t="s">
        <v>166</v>
      </c>
      <c r="K2585" s="36" t="s">
        <v>166</v>
      </c>
      <c r="L2585" s="21"/>
    </row>
    <row r="2586" spans="1:12" x14ac:dyDescent="0.25">
      <c r="A2586" s="28" t="s">
        <v>166</v>
      </c>
      <c r="B2586" s="36" t="s">
        <v>166</v>
      </c>
      <c r="C2586" s="36" t="s">
        <v>1767</v>
      </c>
      <c r="D2586" s="30" t="s">
        <v>166</v>
      </c>
      <c r="E2586" s="37" t="s">
        <v>166</v>
      </c>
      <c r="F2586" s="44" t="s">
        <v>166</v>
      </c>
      <c r="G2586" s="33" t="s">
        <v>166</v>
      </c>
      <c r="H2586" s="33" t="s">
        <v>166</v>
      </c>
      <c r="I2586" s="30"/>
      <c r="J2586" s="18" t="s">
        <v>166</v>
      </c>
      <c r="K2586" s="36" t="s">
        <v>166</v>
      </c>
      <c r="L2586" s="21"/>
    </row>
    <row r="2587" spans="1:12" x14ac:dyDescent="0.25">
      <c r="A2587" s="28" t="s">
        <v>166</v>
      </c>
      <c r="B2587" s="36" t="s">
        <v>166</v>
      </c>
      <c r="C2587" s="36" t="s">
        <v>1767</v>
      </c>
      <c r="D2587" s="30" t="s">
        <v>166</v>
      </c>
      <c r="E2587" s="37" t="s">
        <v>166</v>
      </c>
      <c r="F2587" s="44" t="s">
        <v>166</v>
      </c>
      <c r="G2587" s="33" t="s">
        <v>166</v>
      </c>
      <c r="H2587" s="33" t="s">
        <v>166</v>
      </c>
      <c r="I2587" s="30"/>
      <c r="J2587" s="18" t="s">
        <v>166</v>
      </c>
      <c r="K2587" s="36" t="s">
        <v>166</v>
      </c>
      <c r="L2587" s="21"/>
    </row>
    <row r="2588" spans="1:12" x14ac:dyDescent="0.25">
      <c r="A2588" s="28" t="s">
        <v>166</v>
      </c>
      <c r="B2588" s="36" t="s">
        <v>166</v>
      </c>
      <c r="C2588" s="36" t="s">
        <v>1767</v>
      </c>
      <c r="D2588" s="30" t="s">
        <v>166</v>
      </c>
      <c r="E2588" s="37" t="s">
        <v>166</v>
      </c>
      <c r="F2588" s="44" t="s">
        <v>166</v>
      </c>
      <c r="G2588" s="33" t="s">
        <v>166</v>
      </c>
      <c r="H2588" s="33" t="s">
        <v>166</v>
      </c>
      <c r="I2588" s="30"/>
      <c r="J2588" s="18" t="s">
        <v>166</v>
      </c>
      <c r="K2588" s="36" t="s">
        <v>166</v>
      </c>
      <c r="L2588" s="21"/>
    </row>
    <row r="2589" spans="1:12" x14ac:dyDescent="0.25">
      <c r="A2589" s="28" t="s">
        <v>166</v>
      </c>
      <c r="B2589" s="36" t="s">
        <v>166</v>
      </c>
      <c r="C2589" s="36" t="s">
        <v>1767</v>
      </c>
      <c r="D2589" s="30" t="s">
        <v>166</v>
      </c>
      <c r="E2589" s="37" t="s">
        <v>166</v>
      </c>
      <c r="F2589" s="44" t="s">
        <v>166</v>
      </c>
      <c r="G2589" s="33" t="s">
        <v>166</v>
      </c>
      <c r="H2589" s="33" t="s">
        <v>166</v>
      </c>
      <c r="I2589" s="30"/>
      <c r="J2589" s="18" t="s">
        <v>166</v>
      </c>
      <c r="K2589" s="36" t="s">
        <v>166</v>
      </c>
      <c r="L2589" s="21"/>
    </row>
    <row r="2590" spans="1:12" x14ac:dyDescent="0.25">
      <c r="A2590" s="28" t="s">
        <v>166</v>
      </c>
      <c r="B2590" s="36" t="s">
        <v>166</v>
      </c>
      <c r="C2590" s="36" t="s">
        <v>1767</v>
      </c>
      <c r="D2590" s="30" t="s">
        <v>166</v>
      </c>
      <c r="E2590" s="37" t="s">
        <v>166</v>
      </c>
      <c r="F2590" s="44" t="s">
        <v>166</v>
      </c>
      <c r="G2590" s="33" t="s">
        <v>166</v>
      </c>
      <c r="H2590" s="33" t="s">
        <v>166</v>
      </c>
      <c r="I2590" s="30"/>
      <c r="J2590" s="18" t="s">
        <v>166</v>
      </c>
      <c r="K2590" s="36" t="s">
        <v>166</v>
      </c>
      <c r="L2590" s="21"/>
    </row>
    <row r="2591" spans="1:12" x14ac:dyDescent="0.25">
      <c r="A2591" s="28" t="s">
        <v>166</v>
      </c>
      <c r="B2591" s="36" t="s">
        <v>166</v>
      </c>
      <c r="C2591" s="36" t="s">
        <v>1767</v>
      </c>
      <c r="D2591" s="30" t="s">
        <v>166</v>
      </c>
      <c r="E2591" s="37" t="s">
        <v>166</v>
      </c>
      <c r="F2591" s="44" t="s">
        <v>166</v>
      </c>
      <c r="G2591" s="33" t="s">
        <v>166</v>
      </c>
      <c r="H2591" s="33" t="s">
        <v>166</v>
      </c>
      <c r="I2591" s="30"/>
      <c r="J2591" s="18" t="s">
        <v>166</v>
      </c>
      <c r="K2591" s="36" t="s">
        <v>166</v>
      </c>
      <c r="L2591" s="21"/>
    </row>
    <row r="2592" spans="1:12" x14ac:dyDescent="0.25">
      <c r="A2592" s="28" t="s">
        <v>166</v>
      </c>
      <c r="B2592" s="36" t="s">
        <v>166</v>
      </c>
      <c r="C2592" s="36" t="s">
        <v>1767</v>
      </c>
      <c r="D2592" s="30" t="s">
        <v>166</v>
      </c>
      <c r="E2592" s="37" t="s">
        <v>166</v>
      </c>
      <c r="F2592" s="44" t="s">
        <v>166</v>
      </c>
      <c r="G2592" s="33" t="s">
        <v>166</v>
      </c>
      <c r="H2592" s="33" t="s">
        <v>166</v>
      </c>
      <c r="I2592" s="30"/>
      <c r="J2592" s="18" t="s">
        <v>166</v>
      </c>
      <c r="K2592" s="36" t="s">
        <v>166</v>
      </c>
      <c r="L2592" s="21"/>
    </row>
    <row r="2593" spans="1:12" x14ac:dyDescent="0.25">
      <c r="A2593" s="28" t="s">
        <v>166</v>
      </c>
      <c r="B2593" s="36" t="s">
        <v>166</v>
      </c>
      <c r="C2593" s="36" t="s">
        <v>1767</v>
      </c>
      <c r="D2593" s="30" t="s">
        <v>166</v>
      </c>
      <c r="E2593" s="37" t="s">
        <v>166</v>
      </c>
      <c r="F2593" s="44" t="s">
        <v>166</v>
      </c>
      <c r="G2593" s="33" t="s">
        <v>166</v>
      </c>
      <c r="H2593" s="33" t="s">
        <v>166</v>
      </c>
      <c r="I2593" s="30"/>
      <c r="J2593" s="18" t="s">
        <v>166</v>
      </c>
      <c r="K2593" s="36" t="s">
        <v>166</v>
      </c>
      <c r="L2593" s="21"/>
    </row>
    <row r="2594" spans="1:12" x14ac:dyDescent="0.25">
      <c r="A2594" s="28" t="s">
        <v>166</v>
      </c>
      <c r="B2594" s="36" t="s">
        <v>166</v>
      </c>
      <c r="C2594" s="36" t="s">
        <v>1767</v>
      </c>
      <c r="D2594" s="30" t="s">
        <v>166</v>
      </c>
      <c r="E2594" s="37" t="s">
        <v>166</v>
      </c>
      <c r="F2594" s="44" t="s">
        <v>166</v>
      </c>
      <c r="G2594" s="33" t="s">
        <v>166</v>
      </c>
      <c r="H2594" s="33" t="s">
        <v>166</v>
      </c>
      <c r="I2594" s="30"/>
      <c r="J2594" s="18" t="s">
        <v>166</v>
      </c>
      <c r="K2594" s="36" t="s">
        <v>166</v>
      </c>
      <c r="L2594" s="21"/>
    </row>
    <row r="2595" spans="1:12" x14ac:dyDescent="0.25">
      <c r="A2595" s="28" t="s">
        <v>166</v>
      </c>
      <c r="B2595" s="36" t="s">
        <v>166</v>
      </c>
      <c r="C2595" s="36" t="s">
        <v>1767</v>
      </c>
      <c r="D2595" s="30" t="s">
        <v>166</v>
      </c>
      <c r="E2595" s="37" t="s">
        <v>166</v>
      </c>
      <c r="F2595" s="44" t="s">
        <v>166</v>
      </c>
      <c r="G2595" s="33" t="s">
        <v>166</v>
      </c>
      <c r="H2595" s="33" t="s">
        <v>166</v>
      </c>
      <c r="I2595" s="30"/>
      <c r="J2595" s="18" t="s">
        <v>166</v>
      </c>
      <c r="K2595" s="36" t="s">
        <v>166</v>
      </c>
      <c r="L2595" s="21"/>
    </row>
    <row r="2596" spans="1:12" x14ac:dyDescent="0.25">
      <c r="A2596" s="28" t="s">
        <v>166</v>
      </c>
      <c r="B2596" s="36" t="s">
        <v>166</v>
      </c>
      <c r="C2596" s="36" t="s">
        <v>1767</v>
      </c>
      <c r="D2596" s="30" t="s">
        <v>166</v>
      </c>
      <c r="E2596" s="37" t="s">
        <v>166</v>
      </c>
      <c r="F2596" s="44" t="s">
        <v>166</v>
      </c>
      <c r="G2596" s="33" t="s">
        <v>166</v>
      </c>
      <c r="H2596" s="33" t="s">
        <v>166</v>
      </c>
      <c r="I2596" s="30"/>
      <c r="J2596" s="18" t="s">
        <v>166</v>
      </c>
      <c r="K2596" s="36" t="s">
        <v>166</v>
      </c>
      <c r="L2596" s="21"/>
    </row>
    <row r="2597" spans="1:12" x14ac:dyDescent="0.25">
      <c r="A2597" s="28" t="s">
        <v>166</v>
      </c>
      <c r="B2597" s="36" t="s">
        <v>166</v>
      </c>
      <c r="C2597" s="36" t="s">
        <v>1767</v>
      </c>
      <c r="D2597" s="30" t="s">
        <v>166</v>
      </c>
      <c r="E2597" s="37" t="s">
        <v>166</v>
      </c>
      <c r="F2597" s="44" t="s">
        <v>166</v>
      </c>
      <c r="G2597" s="33" t="s">
        <v>166</v>
      </c>
      <c r="H2597" s="33" t="s">
        <v>166</v>
      </c>
      <c r="I2597" s="30"/>
      <c r="J2597" s="18" t="s">
        <v>166</v>
      </c>
      <c r="K2597" s="36" t="s">
        <v>166</v>
      </c>
      <c r="L2597" s="21"/>
    </row>
    <row r="2598" spans="1:12" x14ac:dyDescent="0.25">
      <c r="A2598" s="28" t="s">
        <v>166</v>
      </c>
      <c r="B2598" s="36" t="s">
        <v>166</v>
      </c>
      <c r="C2598" s="36" t="s">
        <v>1767</v>
      </c>
      <c r="D2598" s="30" t="s">
        <v>166</v>
      </c>
      <c r="E2598" s="37" t="s">
        <v>166</v>
      </c>
      <c r="F2598" s="44" t="s">
        <v>166</v>
      </c>
      <c r="G2598" s="33" t="s">
        <v>166</v>
      </c>
      <c r="H2598" s="33" t="s">
        <v>166</v>
      </c>
      <c r="I2598" s="30"/>
      <c r="J2598" s="18" t="s">
        <v>166</v>
      </c>
      <c r="K2598" s="36" t="s">
        <v>166</v>
      </c>
      <c r="L2598" s="21"/>
    </row>
    <row r="2599" spans="1:12" x14ac:dyDescent="0.25">
      <c r="A2599" s="28" t="s">
        <v>166</v>
      </c>
      <c r="B2599" s="36" t="s">
        <v>166</v>
      </c>
      <c r="C2599" s="36" t="s">
        <v>1767</v>
      </c>
      <c r="D2599" s="30" t="s">
        <v>166</v>
      </c>
      <c r="E2599" s="37" t="s">
        <v>166</v>
      </c>
      <c r="F2599" s="44" t="s">
        <v>166</v>
      </c>
      <c r="G2599" s="33" t="s">
        <v>166</v>
      </c>
      <c r="H2599" s="33" t="s">
        <v>166</v>
      </c>
      <c r="I2599" s="30"/>
      <c r="J2599" s="18" t="s">
        <v>166</v>
      </c>
      <c r="K2599" s="36" t="s">
        <v>166</v>
      </c>
      <c r="L2599" s="21"/>
    </row>
    <row r="2600" spans="1:12" x14ac:dyDescent="0.25">
      <c r="A2600" s="28" t="s">
        <v>166</v>
      </c>
      <c r="B2600" s="36" t="s">
        <v>166</v>
      </c>
      <c r="C2600" s="36" t="s">
        <v>1767</v>
      </c>
      <c r="D2600" s="30" t="s">
        <v>166</v>
      </c>
      <c r="E2600" s="37" t="s">
        <v>166</v>
      </c>
      <c r="F2600" s="44" t="s">
        <v>166</v>
      </c>
      <c r="G2600" s="33" t="s">
        <v>166</v>
      </c>
      <c r="H2600" s="33" t="s">
        <v>166</v>
      </c>
      <c r="I2600" s="30"/>
      <c r="J2600" s="18" t="s">
        <v>166</v>
      </c>
      <c r="K2600" s="36" t="s">
        <v>166</v>
      </c>
      <c r="L2600" s="21"/>
    </row>
    <row r="2601" spans="1:12" x14ac:dyDescent="0.25">
      <c r="A2601" s="28" t="s">
        <v>166</v>
      </c>
      <c r="B2601" s="36" t="s">
        <v>166</v>
      </c>
      <c r="C2601" s="36" t="s">
        <v>1767</v>
      </c>
      <c r="D2601" s="30" t="s">
        <v>166</v>
      </c>
      <c r="E2601" s="37" t="s">
        <v>166</v>
      </c>
      <c r="F2601" s="44" t="s">
        <v>166</v>
      </c>
      <c r="G2601" s="33" t="s">
        <v>166</v>
      </c>
      <c r="H2601" s="33" t="s">
        <v>166</v>
      </c>
      <c r="I2601" s="30"/>
      <c r="J2601" s="18" t="s">
        <v>166</v>
      </c>
      <c r="K2601" s="36" t="s">
        <v>166</v>
      </c>
      <c r="L2601" s="21"/>
    </row>
    <row r="2602" spans="1:12" x14ac:dyDescent="0.25">
      <c r="A2602" s="28" t="s">
        <v>166</v>
      </c>
      <c r="B2602" s="36" t="s">
        <v>166</v>
      </c>
      <c r="C2602" s="36" t="s">
        <v>1767</v>
      </c>
      <c r="D2602" s="30" t="s">
        <v>166</v>
      </c>
      <c r="E2602" s="37" t="s">
        <v>166</v>
      </c>
      <c r="F2602" s="44" t="s">
        <v>166</v>
      </c>
      <c r="G2602" s="33" t="s">
        <v>166</v>
      </c>
      <c r="H2602" s="33" t="s">
        <v>166</v>
      </c>
      <c r="I2602" s="30"/>
      <c r="J2602" s="18" t="s">
        <v>166</v>
      </c>
      <c r="K2602" s="36" t="s">
        <v>166</v>
      </c>
      <c r="L2602" s="21"/>
    </row>
    <row r="2603" spans="1:12" x14ac:dyDescent="0.25">
      <c r="A2603" s="28" t="s">
        <v>166</v>
      </c>
      <c r="B2603" s="36" t="s">
        <v>166</v>
      </c>
      <c r="C2603" s="36" t="s">
        <v>1767</v>
      </c>
      <c r="D2603" s="30" t="s">
        <v>166</v>
      </c>
      <c r="E2603" s="37" t="s">
        <v>166</v>
      </c>
      <c r="F2603" s="44" t="s">
        <v>166</v>
      </c>
      <c r="G2603" s="33" t="s">
        <v>166</v>
      </c>
      <c r="H2603" s="33" t="s">
        <v>166</v>
      </c>
      <c r="I2603" s="30"/>
      <c r="J2603" s="18" t="s">
        <v>166</v>
      </c>
      <c r="K2603" s="36" t="s">
        <v>166</v>
      </c>
      <c r="L2603" s="21"/>
    </row>
    <row r="2604" spans="1:12" x14ac:dyDescent="0.25">
      <c r="A2604" s="28" t="s">
        <v>166</v>
      </c>
      <c r="B2604" s="36" t="s">
        <v>166</v>
      </c>
      <c r="C2604" s="36" t="s">
        <v>1767</v>
      </c>
      <c r="D2604" s="30" t="s">
        <v>166</v>
      </c>
      <c r="E2604" s="37" t="s">
        <v>166</v>
      </c>
      <c r="F2604" s="44" t="s">
        <v>166</v>
      </c>
      <c r="G2604" s="33" t="s">
        <v>166</v>
      </c>
      <c r="H2604" s="33" t="s">
        <v>166</v>
      </c>
      <c r="I2604" s="30"/>
      <c r="J2604" s="18" t="s">
        <v>166</v>
      </c>
      <c r="K2604" s="36" t="s">
        <v>166</v>
      </c>
      <c r="L2604" s="21"/>
    </row>
    <row r="2605" spans="1:12" x14ac:dyDescent="0.25">
      <c r="A2605" s="28" t="s">
        <v>166</v>
      </c>
      <c r="B2605" s="36" t="s">
        <v>166</v>
      </c>
      <c r="C2605" s="36" t="s">
        <v>1767</v>
      </c>
      <c r="D2605" s="30" t="s">
        <v>166</v>
      </c>
      <c r="E2605" s="37" t="s">
        <v>166</v>
      </c>
      <c r="F2605" s="44" t="s">
        <v>166</v>
      </c>
      <c r="G2605" s="33" t="s">
        <v>166</v>
      </c>
      <c r="H2605" s="33" t="s">
        <v>166</v>
      </c>
      <c r="I2605" s="30"/>
      <c r="J2605" s="18" t="s">
        <v>166</v>
      </c>
      <c r="K2605" s="36" t="s">
        <v>166</v>
      </c>
      <c r="L2605" s="21"/>
    </row>
    <row r="2606" spans="1:12" x14ac:dyDescent="0.25">
      <c r="A2606" s="28" t="s">
        <v>166</v>
      </c>
      <c r="B2606" s="36" t="s">
        <v>166</v>
      </c>
      <c r="C2606" s="36" t="s">
        <v>1767</v>
      </c>
      <c r="D2606" s="30" t="s">
        <v>166</v>
      </c>
      <c r="E2606" s="37" t="s">
        <v>166</v>
      </c>
      <c r="F2606" s="44" t="s">
        <v>166</v>
      </c>
      <c r="G2606" s="33" t="s">
        <v>166</v>
      </c>
      <c r="H2606" s="33" t="s">
        <v>166</v>
      </c>
      <c r="I2606" s="30"/>
      <c r="J2606" s="18" t="s">
        <v>166</v>
      </c>
      <c r="K2606" s="36" t="s">
        <v>166</v>
      </c>
      <c r="L2606" s="21"/>
    </row>
    <row r="2607" spans="1:12" x14ac:dyDescent="0.25">
      <c r="A2607" s="28" t="s">
        <v>166</v>
      </c>
      <c r="B2607" s="36" t="s">
        <v>166</v>
      </c>
      <c r="C2607" s="36" t="s">
        <v>1767</v>
      </c>
      <c r="D2607" s="30" t="s">
        <v>166</v>
      </c>
      <c r="E2607" s="37" t="s">
        <v>166</v>
      </c>
      <c r="F2607" s="44" t="s">
        <v>166</v>
      </c>
      <c r="G2607" s="33" t="s">
        <v>166</v>
      </c>
      <c r="H2607" s="33" t="s">
        <v>166</v>
      </c>
      <c r="I2607" s="30"/>
      <c r="J2607" s="18" t="s">
        <v>166</v>
      </c>
      <c r="K2607" s="36" t="s">
        <v>166</v>
      </c>
      <c r="L2607" s="21"/>
    </row>
    <row r="2608" spans="1:12" x14ac:dyDescent="0.25">
      <c r="A2608" s="28" t="s">
        <v>166</v>
      </c>
      <c r="B2608" s="36" t="s">
        <v>166</v>
      </c>
      <c r="C2608" s="36" t="s">
        <v>1767</v>
      </c>
      <c r="D2608" s="30" t="s">
        <v>166</v>
      </c>
      <c r="E2608" s="37" t="s">
        <v>166</v>
      </c>
      <c r="F2608" s="44" t="s">
        <v>166</v>
      </c>
      <c r="G2608" s="33" t="s">
        <v>166</v>
      </c>
      <c r="H2608" s="33" t="s">
        <v>166</v>
      </c>
      <c r="I2608" s="30"/>
      <c r="J2608" s="18" t="s">
        <v>166</v>
      </c>
      <c r="K2608" s="36" t="s">
        <v>166</v>
      </c>
      <c r="L2608" s="21"/>
    </row>
    <row r="2609" spans="1:12" x14ac:dyDescent="0.25">
      <c r="A2609" s="28" t="s">
        <v>166</v>
      </c>
      <c r="B2609" s="36" t="s">
        <v>166</v>
      </c>
      <c r="C2609" s="36" t="s">
        <v>1767</v>
      </c>
      <c r="D2609" s="30" t="s">
        <v>166</v>
      </c>
      <c r="E2609" s="37" t="s">
        <v>166</v>
      </c>
      <c r="F2609" s="44" t="s">
        <v>166</v>
      </c>
      <c r="G2609" s="33" t="s">
        <v>166</v>
      </c>
      <c r="H2609" s="33" t="s">
        <v>166</v>
      </c>
      <c r="I2609" s="30"/>
      <c r="J2609" s="18" t="s">
        <v>166</v>
      </c>
      <c r="K2609" s="36" t="s">
        <v>166</v>
      </c>
      <c r="L2609" s="21"/>
    </row>
    <row r="2610" spans="1:12" x14ac:dyDescent="0.25">
      <c r="A2610" s="28" t="s">
        <v>166</v>
      </c>
      <c r="B2610" s="36" t="s">
        <v>166</v>
      </c>
      <c r="C2610" s="36" t="s">
        <v>1767</v>
      </c>
      <c r="D2610" s="30" t="s">
        <v>166</v>
      </c>
      <c r="E2610" s="37" t="s">
        <v>166</v>
      </c>
      <c r="F2610" s="44" t="s">
        <v>166</v>
      </c>
      <c r="G2610" s="33" t="s">
        <v>166</v>
      </c>
      <c r="H2610" s="33" t="s">
        <v>166</v>
      </c>
      <c r="I2610" s="30"/>
      <c r="J2610" s="18" t="s">
        <v>166</v>
      </c>
      <c r="K2610" s="36" t="s">
        <v>166</v>
      </c>
      <c r="L2610" s="21"/>
    </row>
    <row r="2611" spans="1:12" x14ac:dyDescent="0.25">
      <c r="A2611" s="28" t="s">
        <v>166</v>
      </c>
      <c r="B2611" s="36" t="s">
        <v>166</v>
      </c>
      <c r="C2611" s="36" t="s">
        <v>1767</v>
      </c>
      <c r="D2611" s="30" t="s">
        <v>166</v>
      </c>
      <c r="E2611" s="37" t="s">
        <v>166</v>
      </c>
      <c r="F2611" s="44" t="s">
        <v>166</v>
      </c>
      <c r="G2611" s="33" t="s">
        <v>166</v>
      </c>
      <c r="H2611" s="33" t="s">
        <v>166</v>
      </c>
      <c r="I2611" s="30"/>
      <c r="J2611" s="18" t="s">
        <v>166</v>
      </c>
      <c r="K2611" s="36" t="s">
        <v>166</v>
      </c>
      <c r="L2611" s="21"/>
    </row>
    <row r="2612" spans="1:12" x14ac:dyDescent="0.25">
      <c r="A2612" s="28" t="s">
        <v>166</v>
      </c>
      <c r="B2612" s="36" t="s">
        <v>166</v>
      </c>
      <c r="C2612" s="36" t="s">
        <v>1767</v>
      </c>
      <c r="D2612" s="30" t="s">
        <v>166</v>
      </c>
      <c r="E2612" s="37" t="s">
        <v>166</v>
      </c>
      <c r="F2612" s="44" t="s">
        <v>166</v>
      </c>
      <c r="G2612" s="33" t="s">
        <v>166</v>
      </c>
      <c r="H2612" s="33" t="s">
        <v>166</v>
      </c>
      <c r="I2612" s="30"/>
      <c r="J2612" s="18" t="s">
        <v>166</v>
      </c>
      <c r="K2612" s="36" t="s">
        <v>166</v>
      </c>
      <c r="L2612" s="21"/>
    </row>
    <row r="2613" spans="1:12" x14ac:dyDescent="0.25">
      <c r="A2613" s="28" t="s">
        <v>166</v>
      </c>
      <c r="B2613" s="36" t="s">
        <v>166</v>
      </c>
      <c r="C2613" s="36" t="s">
        <v>1767</v>
      </c>
      <c r="D2613" s="30" t="s">
        <v>166</v>
      </c>
      <c r="E2613" s="37" t="s">
        <v>166</v>
      </c>
      <c r="F2613" s="44" t="s">
        <v>166</v>
      </c>
      <c r="G2613" s="33" t="s">
        <v>166</v>
      </c>
      <c r="H2613" s="33" t="s">
        <v>166</v>
      </c>
      <c r="I2613" s="30"/>
      <c r="J2613" s="18" t="s">
        <v>166</v>
      </c>
      <c r="K2613" s="36" t="s">
        <v>166</v>
      </c>
      <c r="L2613" s="21"/>
    </row>
    <row r="2614" spans="1:12" x14ac:dyDescent="0.25">
      <c r="A2614" s="28" t="s">
        <v>166</v>
      </c>
      <c r="B2614" s="36" t="s">
        <v>166</v>
      </c>
      <c r="C2614" s="36" t="s">
        <v>1767</v>
      </c>
      <c r="D2614" s="30" t="s">
        <v>166</v>
      </c>
      <c r="E2614" s="37" t="s">
        <v>166</v>
      </c>
      <c r="F2614" s="44" t="s">
        <v>166</v>
      </c>
      <c r="G2614" s="33" t="s">
        <v>166</v>
      </c>
      <c r="H2614" s="33" t="s">
        <v>166</v>
      </c>
      <c r="I2614" s="30"/>
      <c r="J2614" s="18" t="s">
        <v>166</v>
      </c>
      <c r="K2614" s="36" t="s">
        <v>166</v>
      </c>
      <c r="L2614" s="21"/>
    </row>
    <row r="2615" spans="1:12" x14ac:dyDescent="0.25">
      <c r="A2615" s="28" t="s">
        <v>166</v>
      </c>
      <c r="B2615" s="36" t="s">
        <v>166</v>
      </c>
      <c r="C2615" s="36" t="s">
        <v>1767</v>
      </c>
      <c r="D2615" s="30" t="s">
        <v>166</v>
      </c>
      <c r="E2615" s="37" t="s">
        <v>166</v>
      </c>
      <c r="F2615" s="44" t="s">
        <v>166</v>
      </c>
      <c r="G2615" s="33" t="s">
        <v>166</v>
      </c>
      <c r="H2615" s="33" t="s">
        <v>166</v>
      </c>
      <c r="I2615" s="30"/>
      <c r="J2615" s="18" t="s">
        <v>166</v>
      </c>
      <c r="K2615" s="36" t="s">
        <v>166</v>
      </c>
      <c r="L2615" s="21"/>
    </row>
    <row r="2616" spans="1:12" x14ac:dyDescent="0.25">
      <c r="A2616" s="28" t="s">
        <v>166</v>
      </c>
      <c r="B2616" s="36" t="s">
        <v>166</v>
      </c>
      <c r="C2616" s="36" t="s">
        <v>1767</v>
      </c>
      <c r="D2616" s="30" t="s">
        <v>166</v>
      </c>
      <c r="E2616" s="37" t="s">
        <v>166</v>
      </c>
      <c r="F2616" s="44" t="s">
        <v>166</v>
      </c>
      <c r="G2616" s="33" t="s">
        <v>166</v>
      </c>
      <c r="H2616" s="33" t="s">
        <v>166</v>
      </c>
      <c r="I2616" s="30"/>
      <c r="J2616" s="18" t="s">
        <v>166</v>
      </c>
      <c r="K2616" s="36" t="s">
        <v>166</v>
      </c>
      <c r="L2616" s="21"/>
    </row>
    <row r="2617" spans="1:12" x14ac:dyDescent="0.25">
      <c r="A2617" s="28" t="s">
        <v>166</v>
      </c>
      <c r="B2617" s="36" t="s">
        <v>166</v>
      </c>
      <c r="C2617" s="36" t="s">
        <v>1767</v>
      </c>
      <c r="D2617" s="30" t="s">
        <v>166</v>
      </c>
      <c r="E2617" s="37" t="s">
        <v>166</v>
      </c>
      <c r="F2617" s="44" t="s">
        <v>166</v>
      </c>
      <c r="G2617" s="33" t="s">
        <v>166</v>
      </c>
      <c r="H2617" s="33" t="s">
        <v>166</v>
      </c>
      <c r="I2617" s="30"/>
      <c r="J2617" s="18" t="s">
        <v>166</v>
      </c>
      <c r="K2617" s="36" t="s">
        <v>166</v>
      </c>
      <c r="L2617" s="21"/>
    </row>
    <row r="2618" spans="1:12" x14ac:dyDescent="0.25">
      <c r="J2618" s="18" t="s">
        <v>166</v>
      </c>
      <c r="L2618" s="21"/>
    </row>
  </sheetData>
  <mergeCells count="1">
    <mergeCell ref="A1:I1"/>
  </mergeCells>
  <conditionalFormatting sqref="I2618:I1048576 I2:I456">
    <cfRule type="containsText" dxfId="14" priority="13" operator="containsText" text="RAL 7004">
      <formula>NOT(ISERROR(SEARCH("RAL 7004",I2)))</formula>
    </cfRule>
    <cfRule type="containsText" dxfId="13" priority="14" operator="containsText" text="RAL 1021">
      <formula>NOT(ISERROR(SEARCH("RAL 1021",I2)))</formula>
    </cfRule>
    <cfRule type="containsText" dxfId="12" priority="15" operator="containsText" text="RAL 5015">
      <formula>NOT(ISERROR(SEARCH("RAL 5015",I2)))</formula>
    </cfRule>
  </conditionalFormatting>
  <conditionalFormatting sqref="I574:I2617">
    <cfRule type="containsText" dxfId="11" priority="10" operator="containsText" text="RAL 7004">
      <formula>NOT(ISERROR(SEARCH("RAL 7004",I574)))</formula>
    </cfRule>
    <cfRule type="containsText" dxfId="10" priority="11" operator="containsText" text="RAL 1021">
      <formula>NOT(ISERROR(SEARCH("RAL 1021",I574)))</formula>
    </cfRule>
    <cfRule type="containsText" dxfId="9" priority="12" operator="containsText" text="RAL 5015">
      <formula>NOT(ISERROR(SEARCH("RAL 5015",I574)))</formula>
    </cfRule>
  </conditionalFormatting>
  <conditionalFormatting sqref="I510:I548">
    <cfRule type="containsText" dxfId="8" priority="7" operator="containsText" text="RAL 7004">
      <formula>NOT(ISERROR(SEARCH("RAL 7004",I510)))</formula>
    </cfRule>
    <cfRule type="containsText" dxfId="7" priority="8" operator="containsText" text="RAL 1021">
      <formula>NOT(ISERROR(SEARCH("RAL 1021",I510)))</formula>
    </cfRule>
    <cfRule type="containsText" dxfId="6" priority="9" operator="containsText" text="RAL 5015">
      <formula>NOT(ISERROR(SEARCH("RAL 5015",I510)))</formula>
    </cfRule>
  </conditionalFormatting>
  <conditionalFormatting sqref="I457:I509">
    <cfRule type="containsText" dxfId="5" priority="4" operator="containsText" text="RAL 7004">
      <formula>NOT(ISERROR(SEARCH("RAL 7004",I457)))</formula>
    </cfRule>
    <cfRule type="containsText" dxfId="4" priority="5" operator="containsText" text="RAL 1021">
      <formula>NOT(ISERROR(SEARCH("RAL 1021",I457)))</formula>
    </cfRule>
    <cfRule type="containsText" dxfId="3" priority="6" operator="containsText" text="RAL 5015">
      <formula>NOT(ISERROR(SEARCH("RAL 5015",I457)))</formula>
    </cfRule>
  </conditionalFormatting>
  <conditionalFormatting sqref="I549:I573">
    <cfRule type="containsText" dxfId="2" priority="1" operator="containsText" text="RAL 7004">
      <formula>NOT(ISERROR(SEARCH("RAL 7004",I549)))</formula>
    </cfRule>
    <cfRule type="containsText" dxfId="1" priority="2" operator="containsText" text="RAL 1021">
      <formula>NOT(ISERROR(SEARCH("RAL 1021",I549)))</formula>
    </cfRule>
    <cfRule type="containsText" dxfId="0" priority="3" operator="containsText" text="RAL 5015">
      <formula>NOT(ISERROR(SEARCH("RAL 5015",I549)))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Отгрузки (2)</vt:lpstr>
      <vt:lpstr>1 очередь</vt:lpstr>
      <vt:lpstr>Отгрузки</vt:lpstr>
      <vt:lpstr>ВОМ-1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Naumov</dc:creator>
  <cp:lastModifiedBy>Admin</cp:lastModifiedBy>
  <cp:lastPrinted>2025-07-11T18:43:40Z</cp:lastPrinted>
  <dcterms:created xsi:type="dcterms:W3CDTF">2024-11-25T13:33:32Z</dcterms:created>
  <dcterms:modified xsi:type="dcterms:W3CDTF">2025-07-11T18:43:52Z</dcterms:modified>
</cp:coreProperties>
</file>