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ОпС\ФРП\Письма ОПС\Письма Долганову М.А\Реконструкция М-6\"/>
    </mc:Choice>
  </mc:AlternateContent>
  <bookViews>
    <workbookView xWindow="0" yWindow="0" windowWidth="22485" windowHeight="9795"/>
  </bookViews>
  <sheets>
    <sheet name="Лист1 (2)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9" i="2" l="1"/>
  <c r="H70" i="2" l="1"/>
</calcChain>
</file>

<file path=xl/sharedStrings.xml><?xml version="1.0" encoding="utf-8"?>
<sst xmlns="http://schemas.openxmlformats.org/spreadsheetml/2006/main" count="169" uniqueCount="112">
  <si>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</si>
  <si>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</si>
  <si>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</si>
  <si>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</si>
  <si>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</si>
  <si>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</si>
  <si>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</si>
  <si>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</si>
  <si>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</si>
  <si>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</si>
  <si>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</si>
  <si>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</si>
  <si>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</si>
  <si>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т</t>
  </si>
  <si>
    <t>№ поз.п/п</t>
  </si>
  <si>
    <t>№ поз.по ВОР</t>
  </si>
  <si>
    <t>Демонтажные работы</t>
  </si>
  <si>
    <t>ИТОГО по объекту</t>
  </si>
  <si>
    <t>НДС-20%</t>
  </si>
  <si>
    <t>ВСЕГО с НДС</t>
  </si>
  <si>
    <t>Конструкции железобетонные КЖ-1</t>
  </si>
  <si>
    <t>Демонтаж рельсов</t>
  </si>
  <si>
    <t>566,6*64,88/1000</t>
  </si>
  <si>
    <t xml:space="preserve">Перемещение демонтированных рельсов на расстояние до 1км на склад Заказчика </t>
  </si>
  <si>
    <t xml:space="preserve">566,6*64,88/1000
на склад Заказчика </t>
  </si>
  <si>
    <t>Демонтаж существующего пола</t>
  </si>
  <si>
    <t>Демонтаж ж/б плиты пола из бетона кл. В25 толщиной 300мм</t>
  </si>
  <si>
    <t xml:space="preserve">(11482*0,3) </t>
  </si>
  <si>
    <t>Разработка грунта (песка) глубиной 150мм с погрузкой на самосвалы</t>
  </si>
  <si>
    <t>(11482*0,15)</t>
  </si>
  <si>
    <t>Вывоз и утилизация строительного мусора, грунта на расстояние 47 км</t>
  </si>
  <si>
    <t xml:space="preserve">(3444,6*2,4)+(1722,3*1,4) </t>
  </si>
  <si>
    <t>Устройство котлованов ниже отм. -0.450 под специальные фундаменты для оборудования, приямки для слива воды и коммуникационные лотки</t>
  </si>
  <si>
    <t>Разработка грунта с погрузкой на автомобили-самосвалы следующей глубины:
- Под Фундаменты под полуавтомат 7А534 – 400мм,
- Под Фундамент для электропечи США 20.55/7И2К – 850мм,
- Под коммуникационные лотки –110мм,
- Приямки для слива воды – 550мм.</t>
  </si>
  <si>
    <t>Вывоз и утилизация грунта на расстояние 47 км</t>
  </si>
  <si>
    <t xml:space="preserve">(172,3*1,4) </t>
  </si>
  <si>
    <t>Монтаж коммуникационного лотка</t>
  </si>
  <si>
    <t xml:space="preserve">Уплотнение основания грунта вибротрамбовками послойно в 1 слой </t>
  </si>
  <si>
    <t>(0,6*885,4) с
коэффициентом  уплотнения 0,98</t>
  </si>
  <si>
    <t>0,03*885,4 
Песок природный для строительных: работ средний с крупностью зерен размером свыше 5 мм - до 5% по массе</t>
  </si>
  <si>
    <t>Укладка и уплотнение щебня М400 с
коэффициентом уплотнения 0,98</t>
  </si>
  <si>
    <t>0,6*0,1*885,4
Щебень М 400, фракция 20-40 мм, группа 2</t>
  </si>
  <si>
    <t>Обмазочная гидроизоляция лотка бетонного ЛКБ Optima 300H350 мастикой гидроизоляционной в 1 слой</t>
  </si>
  <si>
    <t xml:space="preserve">Мастика Технониколь № 24 МГТН, расход 1,0кг/м2 на каждый слой
(0,411*3*1*885,4) </t>
  </si>
  <si>
    <t>Установка коммуникационного лотка бетонного ЛКБ Optima 300H350</t>
  </si>
  <si>
    <t>885,4мп
(0,06*885,4)
Лоток ЛКБ Optima 300H350, Vшт-0,06м3)</t>
  </si>
  <si>
    <t>Установка крышек лотков</t>
  </si>
  <si>
    <t>Крышка стальная Aguastok КС Optima 300 С250 (885,4*2 мп)</t>
  </si>
  <si>
    <t>Монтаж пола</t>
  </si>
  <si>
    <t>Уплотнение основания грунта
вибротрамбовками послойно в 1 слой с коэффициентом  уплотнения 0,98</t>
  </si>
  <si>
    <t>10977*0,1 
Песок природный для строительных: работ средний с крупностью зерен размером свыше 5 мм - до 5% по массе</t>
  </si>
  <si>
    <t>Устройство подбетонки из бетона В7,5 толщиной 50мм</t>
  </si>
  <si>
    <t>(10977*0,05) 
Смеси бетонные тяжелого бетона (БСТ), класс B7,5 (М100)</t>
  </si>
  <si>
    <t xml:space="preserve">Обмазочная гидроизоляция подбетонки мастикой гидроизоляционной в 3 слоя
</t>
  </si>
  <si>
    <t>Мастика гидроизоляционная Технониколь №24 МГТН, расход 1,0кг/м2 на каждый слой
(10977*3*1 кг)</t>
  </si>
  <si>
    <t>Армирование подстилающих слоев и набетонок</t>
  </si>
  <si>
    <t>24,802+155,857 
Материал в т.ч.:
Пруток 1Ф-НД-8-
А500С по ГОСТ 34028-2016 (24802кг);
Пруток 1Ф-НД-10-
А500С по ГОСТ 34028-2016 (155857 кг)</t>
  </si>
  <si>
    <t>Устройство подстилающих слоев: бетонных кл. В25 толщиной 300мм с устройством деформационных швов</t>
  </si>
  <si>
    <t>10977*0,3 
Смеси бетонные тяжелого бетона (БСТ), класс B25 (М350);
в т.ч. материал для деформационных швов (209,7мп):
Пенополистирол экструдированный ТЕХНОНИКОЛЬ XPS 30-200 Стандарт (1,1м3);
грунтовка MasterSeaI Р117 (расход 15 мл/м);
герметик MasterSeaI CR171 (расход 360 мл/м)</t>
  </si>
  <si>
    <t>Укладка топпинга серого цвета</t>
  </si>
  <si>
    <t>Материал в т.ч.:
MONOPOL Top 200 корунд топпинг серый (расход 4кг/м2);
MONOPOL Master Sealer 2 SR171 пропитка для бетона (расход 360мл/м2);
Герметик полиуретановый-78,8л;
Шпатлевка композитная на основе портландцемента М400 стоимость-11,8м3</t>
  </si>
  <si>
    <t>Монтаж 2-х приямков для слива воды</t>
  </si>
  <si>
    <t>1,62*0,1 
Щебень М 400, фракция 20-40 мм, группа 2</t>
  </si>
  <si>
    <t>Устройство подбетонки из бетона В7,5 толщиной 100мм</t>
  </si>
  <si>
    <t>(1,62*0,1)
Смеси бетонные тяжелого бетона (БСТ), класс B7,5 (М100)</t>
  </si>
  <si>
    <t>Обмазочная гидроизоляция подбетонки мастикой гидроизоляционной в 2 слоя</t>
  </si>
  <si>
    <t>Мастика гидроизоляционная Технониколь №24 МГТН, расход 1,0кг/м2 на каждый слой (0,9*0,9*1*2*2кг)</t>
  </si>
  <si>
    <t>Устройство железобетонных приямков</t>
  </si>
  <si>
    <t>Материал в т.ч.:
Смеси бетонные тяжелого бетона (БСТ), класс B25 (М350);
Уголок равнополочный 50х50х5 по ГОСТ 8509-93 (18,1 кг);
Пруток 1Ф-НД-6- А240С по ГОСТ 34028-2016 (1,08 кг);
Гильза Ф 159х4,5 по
ГОСТ 10704-91 (0,2*2 мп/6,86 кг);
Пруток 1Ф-НД-12-
А500С по ГОСТ 34028-2016 (99,88 кг)</t>
  </si>
  <si>
    <t>Устройство изоляционного шва вокруг фундамента из вспененного полиэтилена толщ. 8-10мм, h=1000мм</t>
  </si>
  <si>
    <t>Лист из вспененного полиэтилена, толщина 8 мм (7,2*1 м2)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</si>
  <si>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</si>
  <si>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Укладка вспененного полиэтилена толщ. 8-10мм, h=300мм</t>
  </si>
  <si>
    <t>Лист из вспененного полиэтилена, толщина 8 мм (2577,1*0,3 м2)</t>
  </si>
  <si>
    <t xml:space="preserve"> Монтаж одного фундамента под полуавтомат протяжной мод. 7А534</t>
  </si>
  <si>
    <t>Уплотнение основания грунта вибротрамбовками послойно в 1 слой с
коэффициентом  уплотнения 0,98</t>
  </si>
  <si>
    <t>Укладка и уплотнение щебня М400 с коэффициентом уплотнения 0,98</t>
  </si>
  <si>
    <t>(16*0,2) 
Щебень М 400, фракция 20-40 мм, группа 2</t>
  </si>
  <si>
    <t>(16*0,05) 
Смеси бетонные тяжелого бетона (БСТ), класс B7,5 (М100)</t>
  </si>
  <si>
    <t>Обмазочная гидроизоляция подбетонки мастикой гидроизоляционной в 3 слоя</t>
  </si>
  <si>
    <t>Мастика гидроизоляционная Технониколь №24 МГТН, расход 1,0кг/м2 на каждый слой  
(16*3*1 кг)</t>
  </si>
  <si>
    <t xml:space="preserve">Устройство железобетонных фундаментов </t>
  </si>
  <si>
    <t>Материал в т.ч.:
Смеси бетонные тяжелого бетона (БСТ), класс B25 (М350);
Сетка из прутка: сталь арматурная рифленая свариваемая, класс А500С, диаметр 12 мм (184 кг)</t>
  </si>
  <si>
    <t xml:space="preserve">Нанесение маслостойкого покрытия
</t>
  </si>
  <si>
    <t>Эмаль ЭП-5287, расход 0,2 кг/м2</t>
  </si>
  <si>
    <t>Устройство виброизоляционного слоя вокруг фундамента</t>
  </si>
  <si>
    <t>ВИБРОФАМ SD10(12,5)-
полиуретановый эластомер (10,5 м2)</t>
  </si>
  <si>
    <t>Монтаж одного фундамента под электропечь сопротивления камерной модели США 20.55/7И2К</t>
  </si>
  <si>
    <t>Уплотнение основания грунта вибротрамбовками послойно в 1 слой с коэффициентом  уплотнения 0,98</t>
  </si>
  <si>
    <t>Песок природный для строительных: работ средний с крупностью зерен размером свыше 5 мм - до 5% по массе</t>
  </si>
  <si>
    <t>85,1*0,2 
Щебень М 400, фракция 20-40 мм, группа 2</t>
  </si>
  <si>
    <t>Смеси бетонные тяжелого бетона (БСТ), класс B7,5 (М100)</t>
  </si>
  <si>
    <t>Устройство гидроизоляции обмазочной: холодной асфальтовой мастикой в один слой толщиной 2 мм</t>
  </si>
  <si>
    <t>(242,8/3) 
Мастика гидроизоляционная Технониколь №24 МГТН, расход 1,0кг/м2 на каждый слой  
(80,93*3*1 кг)</t>
  </si>
  <si>
    <t>Устройство железобетонных фундаментов</t>
  </si>
  <si>
    <t>Материал в т.ч.:
Смеси бетонные тяжелого бетона (БСТ), класс B25 (М350);
Сетка из прутка: сталь арматурная рифленая свариваемая, класс А500С, диаметр 12 мм (2232,55кг);
Сталь арматурная рифленая свариваемая, класс А500С, диаметр 12 мм (656,5кг)</t>
  </si>
  <si>
    <t xml:space="preserve">Установка крышек лотков </t>
  </si>
  <si>
    <t>Материал в т.ч.:
Уголок стальной 50х50х5мм (13,57кг);
Пруток
1Ф-НД-6-А240С, L=230 (0,78кг);
Стальной лист рифленый
толщиной 5мм (06/25,38м2/кг);
Уголок стальной 45х45х5мм (12,13кг)</t>
  </si>
  <si>
    <t>ВИБРОФАМ SD10(12,5)-
полиуретановый эластомер (45,9м2)</t>
  </si>
  <si>
    <t>Дозаливка приямка бетоном после установки электропечи</t>
  </si>
  <si>
    <t>Смеси бетонные тяжелого бетона (БСТ), класс B25 (М350)</t>
  </si>
  <si>
    <t>Восстановление рельсов с использованием новых рельсов (длина восстанавливаемых рельсов – 523,8 п.м.)</t>
  </si>
  <si>
    <t>Дополнительное армирование ниже уровня плиты пола</t>
  </si>
  <si>
    <t>(6*0,31+3*0,617)*523,8
Сталь арматурная рифленая свариваемая, класс А500С, диаметр 10 мм</t>
  </si>
  <si>
    <t>Установка закладных деталей под установку рельса</t>
  </si>
  <si>
    <t>(10,18*2+4,79*1+5,8*1))*523,8
Материал в т.ч.:
Детали закладные и накладны (10,18*2*523,8 кг);
Уголок горячекатаный L75х50х5 (2509кг);
Уголок горячекатаный L75х75х5 (3038кг);</t>
  </si>
  <si>
    <t>Укладка в бетон рельса Р65</t>
  </si>
  <si>
    <t xml:space="preserve">64,88*523,8/1000 
Рельсы железнодорожные старогодные для повторной укладки в путь Р65, 1 группа (523,8м);
Шуруп путевой Ф24мм, длина 220мм (2095,2шт);
Прокладка для рельсовых скреплений Р65 (1047,6шт);
Клемма пружинная Vossloh Skl 21 (2095,2шт);
Прокладка композитная ЖБР-50ПШ-Д (2095,2 шт);
Шайба электроизоляционная (2095,2шт)
</t>
  </si>
  <si>
    <t>Дополнительное бетонирование ниже уровня плиты пола</t>
  </si>
  <si>
    <t>Укладка и уплотнением песка с
коэффициентом уплотнения 0,98</t>
  </si>
  <si>
    <t xml:space="preserve">Укладка и уплотнение песка толщиной 100мм </t>
  </si>
  <si>
    <t>Объект: «Устройство фундаментов под оборудование и плиты пола цеха М-6» на территории АО «Коломенский завод», расположенного по адресу: Московская область, г. Коломна, ул. Партизан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</si>
</sst>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₽_-;\-* #,##0.0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u/>
      <sz val="12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164" fontId="2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3" fillId="0" borderId="0"/>
    <xf numFmtId="0" fontId="8" fillId="0" borderId="0"/>
    <xf numFmtId="164" fontId="1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43" fontId="0" fillId="0" borderId="0" xfId="1" applyFont="1"/>
    <xf numFmtId="0" fontId="0" fillId="3" borderId="0" xfId="0" applyFill="1"/>
    <xf numFmtId="0" fontId="0" fillId="3" borderId="0" xfId="0" applyFill="1" applyAlignment="1">
      <alignment wrapText="1"/>
    </xf>
    <xf numFmtId="43" fontId="0" fillId="3" borderId="0" xfId="1" applyFont="1" applyFill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 vertical="top" wrapText="1"/>
    </xf>
    <xf numFmtId="0" fontId="0" fillId="4" borderId="1" xfId="0" applyFill="1" applyBorder="1"/>
    <xf numFmtId="0" fontId="5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/>
    </xf>
    <xf numFmtId="43" fontId="0" fillId="4" borderId="1" xfId="1" applyFont="1" applyFill="1" applyBorder="1"/>
    <xf numFmtId="164" fontId="9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9" fillId="0" borderId="1" xfId="13" applyFont="1" applyBorder="1"/>
    <xf numFmtId="164" fontId="9" fillId="0" borderId="3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2" borderId="2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justify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</cellXfs>
  <cellStyles count="14">
    <cellStyle name="ЛокСмМТСН" xfId="4"/>
    <cellStyle name="Обычный" xfId="0" builtinId="0"/>
    <cellStyle name="Обычный 2" xfId="3"/>
    <cellStyle name="Обычный 2 2" xfId="10"/>
    <cellStyle name="Обычный 3" xfId="2"/>
    <cellStyle name="Обычный 3 2" xfId="8"/>
    <cellStyle name="Обычный 4" xfId="9"/>
    <cellStyle name="Обычный 5" xfId="6"/>
    <cellStyle name="Обычный 6" xfId="7"/>
    <cellStyle name="Обычный 7" xfId="12"/>
    <cellStyle name="Финансовый" xfId="1" builtinId="3"/>
    <cellStyle name="Финансовый 2" xfId="5"/>
    <cellStyle name="Финансовый 2 2" xfId="11"/>
    <cellStyle name="Финансовый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L70"/>
  <sheetViews>
    <sheetView tabSelected="1" zoomScaleNormal="100" zoomScaleSheetLayoutView="100" workbookViewId="0">
      <selection activeCell="E10" sqref="E10"/>
    </sheetView>
  </sheetViews>
  <sheetFormatPr defaultRowHeight="15" x14ac:dyDescent="0.25"/>
  <cols>
    <col min="1" max="1" width="9.140625" style="8"/>
    <col min="2" max="2" width="6.7109375" customWidth="1"/>
    <col min="3" max="3" width="45.85546875" customWidth="1"/>
    <col min="4" max="4" width="7.42578125" customWidth="1"/>
    <col min="5" max="5" width="10.42578125" style="4" bestFit="1" customWidth="1"/>
    <col min="6" max="6" width="16.140625" customWidth="1"/>
    <col min="7" max="7" width="14.7109375" customWidth="1"/>
    <col min="8" max="8" width="17" bestFit="1" customWidth="1"/>
    <col min="9" max="11" width="15" customWidth="1"/>
    <col min="12" max="12" width="35" customWidth="1"/>
  </cols>
  <sheetData>
    <row r="4" spans="1:12" ht="75" x14ac:dyDescent="0.25">
      <c r="B4" s="5"/>
      <c r="C4" s="6" t="s">
        <v>111</v>
      </c>
      <c r="D4" s="5"/>
      <c r="E4" s="7"/>
      <c r="F4" s="5"/>
      <c r="G4" s="5"/>
      <c r="H4" s="5"/>
      <c r="I4" s="5"/>
      <c r="J4" s="5"/>
      <c r="K4" s="5"/>
      <c r="L4" s="5"/>
    </row>
    <row r="6" spans="1:12" ht="59.25" customHeight="1" x14ac:dyDescent="0.25">
      <c r="A6" s="41" t="s">
        <v>14</v>
      </c>
      <c r="B6" s="41" t="s">
        <v>15</v>
      </c>
      <c r="C6" s="42" t="s">
        <v>0</v>
      </c>
      <c r="D6" s="42" t="s">
        <v>2</v>
      </c>
      <c r="E6" s="44" t="s">
        <v>1</v>
      </c>
      <c r="F6" s="42" t="s">
        <v>3</v>
      </c>
      <c r="G6" s="42"/>
      <c r="H6" s="42" t="s">
        <v>6</v>
      </c>
      <c r="I6" s="42" t="s">
        <v>12</v>
      </c>
      <c r="J6" s="42"/>
      <c r="K6" s="42" t="s">
        <v>11</v>
      </c>
      <c r="L6" s="42" t="s">
        <v>7</v>
      </c>
    </row>
    <row r="7" spans="1:12" x14ac:dyDescent="0.25">
      <c r="A7" s="41"/>
      <c r="B7" s="41"/>
      <c r="C7" s="42"/>
      <c r="D7" s="42"/>
      <c r="E7" s="44"/>
      <c r="F7" s="3" t="s">
        <v>4</v>
      </c>
      <c r="G7" s="3" t="s">
        <v>5</v>
      </c>
      <c r="H7" s="43"/>
      <c r="I7" s="3" t="s">
        <v>4</v>
      </c>
      <c r="J7" s="3" t="s">
        <v>5</v>
      </c>
      <c r="K7" s="43"/>
      <c r="L7" s="43"/>
    </row>
    <row r="8" spans="1:12" ht="15.75" x14ac:dyDescent="0.25">
      <c r="A8" s="9"/>
      <c r="B8" s="27"/>
      <c r="C8" s="28" t="s">
        <v>20</v>
      </c>
      <c r="D8" s="29"/>
      <c r="E8" s="29"/>
      <c r="F8" s="29"/>
      <c r="G8" s="29"/>
      <c r="H8" s="2"/>
      <c r="I8" s="2"/>
      <c r="J8" s="2"/>
      <c r="K8" s="2"/>
      <c r="L8" s="10"/>
    </row>
    <row r="9" spans="1:12" ht="15.75" x14ac:dyDescent="0.25">
      <c r="A9" s="1"/>
      <c r="B9" s="30"/>
      <c r="C9" s="31" t="s">
        <v>16</v>
      </c>
      <c r="D9" s="30"/>
      <c r="E9" s="30"/>
      <c r="F9" s="30"/>
      <c r="G9" s="30"/>
      <c r="H9" s="2"/>
      <c r="I9" s="2"/>
      <c r="J9" s="2"/>
      <c r="K9" s="2"/>
      <c r="L9" s="11"/>
    </row>
    <row r="10" spans="1:12" ht="15.75" x14ac:dyDescent="0.25">
      <c r="A10" s="1"/>
      <c r="B10" s="32"/>
      <c r="C10" s="33" t="s">
        <v>21</v>
      </c>
      <c r="D10" s="32"/>
      <c r="E10" s="32"/>
      <c r="F10" s="32"/>
      <c r="G10" s="32"/>
      <c r="H10" s="2"/>
      <c r="I10" s="2"/>
      <c r="J10" s="2"/>
      <c r="K10" s="2"/>
      <c r="L10" s="12"/>
    </row>
    <row r="11" spans="1:12" ht="21.75" customHeight="1" x14ac:dyDescent="0.25">
      <c r="A11" s="34">
        <v>1</v>
      </c>
      <c r="B11" s="34">
        <v>1</v>
      </c>
      <c r="C11" s="35" t="s">
        <v>21</v>
      </c>
      <c r="D11" s="38" t="s">
        <v>13</v>
      </c>
      <c r="E11" s="38">
        <v>36.761099999999999</v>
      </c>
      <c r="F11" s="35"/>
      <c r="G11" s="35"/>
      <c r="H11" s="2"/>
      <c r="I11" s="2"/>
      <c r="J11" s="2"/>
      <c r="K11" s="2"/>
      <c r="L11" s="35" t="s">
        <v>22</v>
      </c>
    </row>
    <row r="12" spans="1:12" ht="39.75" customHeight="1" x14ac:dyDescent="0.25">
      <c r="A12" s="34">
        <v>2</v>
      </c>
      <c r="B12" s="34">
        <v>2</v>
      </c>
      <c r="C12" s="35" t="s">
        <v>23</v>
      </c>
      <c r="D12" s="38" t="s">
        <v>13</v>
      </c>
      <c r="E12" s="38">
        <v>36.761099999999999</v>
      </c>
      <c r="F12" s="35"/>
      <c r="G12" s="35"/>
      <c r="H12" s="2"/>
      <c r="I12" s="2"/>
      <c r="J12" s="2"/>
      <c r="K12" s="2"/>
      <c r="L12" s="35" t="s">
        <v>24</v>
      </c>
    </row>
    <row r="13" spans="1:12" ht="20.25" customHeight="1" x14ac:dyDescent="0.25">
      <c r="A13" s="36"/>
      <c r="B13" s="36"/>
      <c r="C13" s="33" t="s">
        <v>25</v>
      </c>
      <c r="D13" s="39"/>
      <c r="E13" s="39"/>
      <c r="F13" s="32"/>
      <c r="G13" s="32"/>
      <c r="H13" s="2"/>
      <c r="I13" s="2"/>
      <c r="J13" s="2"/>
      <c r="K13" s="2"/>
      <c r="L13" s="32"/>
    </row>
    <row r="14" spans="1:12" ht="28.5" x14ac:dyDescent="0.25">
      <c r="A14" s="34">
        <v>3</v>
      </c>
      <c r="B14" s="34">
        <v>3</v>
      </c>
      <c r="C14" s="35" t="s">
        <v>26</v>
      </c>
      <c r="D14" s="38" t="s">
        <v>8</v>
      </c>
      <c r="E14" s="38">
        <v>3444.6</v>
      </c>
      <c r="F14" s="35"/>
      <c r="G14" s="35"/>
      <c r="H14" s="2"/>
      <c r="I14" s="2"/>
      <c r="J14" s="2"/>
      <c r="K14" s="2"/>
      <c r="L14" s="35" t="s">
        <v>27</v>
      </c>
    </row>
    <row r="15" spans="1:12" ht="28.5" x14ac:dyDescent="0.25">
      <c r="A15" s="34">
        <v>4</v>
      </c>
      <c r="B15" s="34">
        <v>4</v>
      </c>
      <c r="C15" s="35" t="s">
        <v>28</v>
      </c>
      <c r="D15" s="38" t="s">
        <v>8</v>
      </c>
      <c r="E15" s="38">
        <v>1722.3</v>
      </c>
      <c r="F15" s="35"/>
      <c r="G15" s="35"/>
      <c r="H15" s="2"/>
      <c r="I15" s="2"/>
      <c r="J15" s="2"/>
      <c r="K15" s="2"/>
      <c r="L15" s="35" t="s">
        <v>29</v>
      </c>
    </row>
    <row r="16" spans="1:12" ht="28.5" x14ac:dyDescent="0.25">
      <c r="A16" s="34">
        <v>5</v>
      </c>
      <c r="B16" s="34">
        <v>5</v>
      </c>
      <c r="C16" s="35" t="s">
        <v>30</v>
      </c>
      <c r="D16" s="38" t="s">
        <v>13</v>
      </c>
      <c r="E16" s="38">
        <v>10678</v>
      </c>
      <c r="F16" s="35"/>
      <c r="G16" s="35"/>
      <c r="H16" s="2"/>
      <c r="I16" s="2"/>
      <c r="J16" s="2"/>
      <c r="K16" s="2"/>
      <c r="L16" s="35" t="s">
        <v>31</v>
      </c>
    </row>
    <row r="17" spans="1:12" ht="63" x14ac:dyDescent="0.25">
      <c r="A17" s="36"/>
      <c r="B17" s="36"/>
      <c r="C17" s="31" t="s">
        <v>32</v>
      </c>
      <c r="D17" s="39"/>
      <c r="E17" s="39"/>
      <c r="F17" s="32"/>
      <c r="G17" s="32"/>
      <c r="H17" s="2"/>
      <c r="I17" s="2"/>
      <c r="J17" s="2"/>
      <c r="K17" s="2"/>
      <c r="L17" s="32"/>
    </row>
    <row r="18" spans="1:12" ht="128.25" x14ac:dyDescent="0.25">
      <c r="A18" s="34">
        <v>6</v>
      </c>
      <c r="B18" s="34">
        <v>6</v>
      </c>
      <c r="C18" s="35" t="s">
        <v>33</v>
      </c>
      <c r="D18" s="38" t="s">
        <v>8</v>
      </c>
      <c r="E18" s="38">
        <v>172.3</v>
      </c>
      <c r="F18" s="35"/>
      <c r="G18" s="35"/>
      <c r="H18" s="2"/>
      <c r="I18" s="2"/>
      <c r="J18" s="2"/>
      <c r="K18" s="2"/>
      <c r="L18" s="35"/>
    </row>
    <row r="19" spans="1:12" ht="28.5" x14ac:dyDescent="0.25">
      <c r="A19" s="34">
        <v>7</v>
      </c>
      <c r="B19" s="34">
        <v>7</v>
      </c>
      <c r="C19" s="35" t="s">
        <v>34</v>
      </c>
      <c r="D19" s="38" t="s">
        <v>13</v>
      </c>
      <c r="E19" s="38">
        <v>241.22</v>
      </c>
      <c r="F19" s="35"/>
      <c r="G19" s="35"/>
      <c r="H19" s="2"/>
      <c r="I19" s="2"/>
      <c r="J19" s="2"/>
      <c r="K19" s="2"/>
      <c r="L19" s="35" t="s">
        <v>35</v>
      </c>
    </row>
    <row r="20" spans="1:12" ht="21" customHeight="1" x14ac:dyDescent="0.25">
      <c r="A20" s="36"/>
      <c r="B20" s="36"/>
      <c r="C20" s="31" t="s">
        <v>36</v>
      </c>
      <c r="D20" s="40"/>
      <c r="E20" s="40"/>
      <c r="F20" s="30"/>
      <c r="G20" s="30"/>
      <c r="H20" s="2"/>
      <c r="I20" s="2"/>
      <c r="J20" s="2"/>
      <c r="K20" s="2"/>
      <c r="L20" s="30"/>
    </row>
    <row r="21" spans="1:12" ht="39" customHeight="1" x14ac:dyDescent="0.25">
      <c r="A21" s="34">
        <v>8</v>
      </c>
      <c r="B21" s="34">
        <v>8</v>
      </c>
      <c r="C21" s="35" t="s">
        <v>37</v>
      </c>
      <c r="D21" s="38" t="s">
        <v>9</v>
      </c>
      <c r="E21" s="38">
        <v>531.20000000000005</v>
      </c>
      <c r="F21" s="35"/>
      <c r="G21" s="35"/>
      <c r="H21" s="2"/>
      <c r="I21" s="2"/>
      <c r="J21" s="2"/>
      <c r="K21" s="2"/>
      <c r="L21" s="35" t="s">
        <v>38</v>
      </c>
    </row>
    <row r="22" spans="1:12" ht="71.25" x14ac:dyDescent="0.25">
      <c r="A22" s="34">
        <v>9</v>
      </c>
      <c r="B22" s="34">
        <v>9</v>
      </c>
      <c r="C22" s="35" t="s">
        <v>109</v>
      </c>
      <c r="D22" s="38" t="s">
        <v>8</v>
      </c>
      <c r="E22" s="38">
        <v>26.6</v>
      </c>
      <c r="F22" s="35"/>
      <c r="G22" s="35"/>
      <c r="H22" s="2"/>
      <c r="I22" s="2"/>
      <c r="J22" s="2"/>
      <c r="K22" s="2"/>
      <c r="L22" s="35" t="s">
        <v>39</v>
      </c>
    </row>
    <row r="23" spans="1:12" ht="42.75" x14ac:dyDescent="0.25">
      <c r="A23" s="34">
        <v>10</v>
      </c>
      <c r="B23" s="34">
        <v>10</v>
      </c>
      <c r="C23" s="35" t="s">
        <v>40</v>
      </c>
      <c r="D23" s="38" t="s">
        <v>8</v>
      </c>
      <c r="E23" s="38">
        <v>53.1</v>
      </c>
      <c r="F23" s="35"/>
      <c r="G23" s="35"/>
      <c r="H23" s="2"/>
      <c r="I23" s="2"/>
      <c r="J23" s="2"/>
      <c r="K23" s="2"/>
      <c r="L23" s="35" t="s">
        <v>41</v>
      </c>
    </row>
    <row r="24" spans="1:12" ht="57" x14ac:dyDescent="0.25">
      <c r="A24" s="34">
        <v>11</v>
      </c>
      <c r="B24" s="34">
        <v>11</v>
      </c>
      <c r="C24" s="35" t="s">
        <v>42</v>
      </c>
      <c r="D24" s="38" t="s">
        <v>9</v>
      </c>
      <c r="E24" s="38">
        <v>1091.7</v>
      </c>
      <c r="F24" s="35"/>
      <c r="G24" s="35"/>
      <c r="H24" s="2"/>
      <c r="I24" s="2"/>
      <c r="J24" s="2"/>
      <c r="K24" s="2"/>
      <c r="L24" s="35" t="s">
        <v>43</v>
      </c>
    </row>
    <row r="25" spans="1:12" ht="57" x14ac:dyDescent="0.25">
      <c r="A25" s="34">
        <v>12</v>
      </c>
      <c r="B25" s="34">
        <v>12</v>
      </c>
      <c r="C25" s="35" t="s">
        <v>44</v>
      </c>
      <c r="D25" s="38" t="s">
        <v>8</v>
      </c>
      <c r="E25" s="38">
        <v>53.12</v>
      </c>
      <c r="F25" s="35"/>
      <c r="G25" s="35"/>
      <c r="H25" s="2"/>
      <c r="I25" s="2"/>
      <c r="J25" s="2"/>
      <c r="K25" s="2"/>
      <c r="L25" s="35" t="s">
        <v>45</v>
      </c>
    </row>
    <row r="26" spans="1:12" ht="28.5" x14ac:dyDescent="0.25">
      <c r="A26" s="34">
        <v>13</v>
      </c>
      <c r="B26" s="34">
        <v>13</v>
      </c>
      <c r="C26" s="35" t="s">
        <v>46</v>
      </c>
      <c r="D26" s="38" t="s">
        <v>13</v>
      </c>
      <c r="E26" s="38">
        <v>26.562000000000001</v>
      </c>
      <c r="F26" s="35"/>
      <c r="G26" s="35"/>
      <c r="H26" s="2"/>
      <c r="I26" s="2"/>
      <c r="J26" s="2"/>
      <c r="K26" s="2"/>
      <c r="L26" s="35" t="s">
        <v>47</v>
      </c>
    </row>
    <row r="27" spans="1:12" ht="15.75" x14ac:dyDescent="0.25">
      <c r="A27" s="36"/>
      <c r="B27" s="36"/>
      <c r="C27" s="31" t="s">
        <v>48</v>
      </c>
      <c r="D27" s="40"/>
      <c r="E27" s="40"/>
      <c r="F27" s="30"/>
      <c r="G27" s="30"/>
      <c r="H27" s="2"/>
      <c r="I27" s="2"/>
      <c r="J27" s="2"/>
      <c r="K27" s="2"/>
      <c r="L27" s="30"/>
    </row>
    <row r="28" spans="1:12" ht="42.75" x14ac:dyDescent="0.25">
      <c r="A28" s="34">
        <v>14</v>
      </c>
      <c r="B28" s="34">
        <v>14</v>
      </c>
      <c r="C28" s="35" t="s">
        <v>49</v>
      </c>
      <c r="D28" s="38" t="s">
        <v>9</v>
      </c>
      <c r="E28" s="38">
        <v>10977</v>
      </c>
      <c r="F28" s="35"/>
      <c r="G28" s="35"/>
      <c r="H28" s="2"/>
      <c r="I28" s="2"/>
      <c r="J28" s="2"/>
      <c r="K28" s="2"/>
      <c r="L28" s="35"/>
    </row>
    <row r="29" spans="1:12" ht="71.25" x14ac:dyDescent="0.25">
      <c r="A29" s="34">
        <v>15</v>
      </c>
      <c r="B29" s="34">
        <v>15</v>
      </c>
      <c r="C29" s="35" t="s">
        <v>110</v>
      </c>
      <c r="D29" s="38" t="s">
        <v>8</v>
      </c>
      <c r="E29" s="38">
        <v>1097.7</v>
      </c>
      <c r="F29" s="35"/>
      <c r="G29" s="35"/>
      <c r="H29" s="2"/>
      <c r="I29" s="2"/>
      <c r="J29" s="2"/>
      <c r="K29" s="2"/>
      <c r="L29" s="35" t="s">
        <v>50</v>
      </c>
    </row>
    <row r="30" spans="1:12" ht="42.75" x14ac:dyDescent="0.25">
      <c r="A30" s="34">
        <v>16</v>
      </c>
      <c r="B30" s="34">
        <v>16</v>
      </c>
      <c r="C30" s="35" t="s">
        <v>51</v>
      </c>
      <c r="D30" s="38" t="s">
        <v>8</v>
      </c>
      <c r="E30" s="38">
        <v>548.9</v>
      </c>
      <c r="F30" s="35"/>
      <c r="G30" s="35"/>
      <c r="H30" s="2"/>
      <c r="I30" s="2"/>
      <c r="J30" s="2"/>
      <c r="K30" s="2"/>
      <c r="L30" s="35" t="s">
        <v>52</v>
      </c>
    </row>
    <row r="31" spans="1:12" ht="57" x14ac:dyDescent="0.25">
      <c r="A31" s="34">
        <v>17</v>
      </c>
      <c r="B31" s="34">
        <v>17</v>
      </c>
      <c r="C31" s="35" t="s">
        <v>53</v>
      </c>
      <c r="D31" s="38" t="s">
        <v>9</v>
      </c>
      <c r="E31" s="38">
        <v>10977</v>
      </c>
      <c r="F31" s="35"/>
      <c r="G31" s="35"/>
      <c r="H31" s="2"/>
      <c r="I31" s="2"/>
      <c r="J31" s="2"/>
      <c r="K31" s="2"/>
      <c r="L31" s="35" t="s">
        <v>54</v>
      </c>
    </row>
    <row r="32" spans="1:12" ht="114" x14ac:dyDescent="0.25">
      <c r="A32" s="34">
        <v>18</v>
      </c>
      <c r="B32" s="34">
        <v>18</v>
      </c>
      <c r="C32" s="35" t="s">
        <v>55</v>
      </c>
      <c r="D32" s="38" t="s">
        <v>13</v>
      </c>
      <c r="E32" s="38">
        <v>180.65899999999999</v>
      </c>
      <c r="F32" s="35"/>
      <c r="G32" s="35"/>
      <c r="H32" s="2"/>
      <c r="I32" s="2"/>
      <c r="J32" s="2"/>
      <c r="K32" s="2"/>
      <c r="L32" s="35" t="s">
        <v>56</v>
      </c>
    </row>
    <row r="33" spans="1:12" ht="185.25" x14ac:dyDescent="0.25">
      <c r="A33" s="34">
        <v>19</v>
      </c>
      <c r="B33" s="34">
        <v>19</v>
      </c>
      <c r="C33" s="35" t="s">
        <v>57</v>
      </c>
      <c r="D33" s="38" t="s">
        <v>8</v>
      </c>
      <c r="E33" s="38">
        <v>3293.1</v>
      </c>
      <c r="F33" s="35"/>
      <c r="G33" s="35"/>
      <c r="H33" s="2"/>
      <c r="I33" s="2"/>
      <c r="J33" s="2"/>
      <c r="K33" s="2"/>
      <c r="L33" s="35" t="s">
        <v>58</v>
      </c>
    </row>
    <row r="34" spans="1:12" ht="142.5" x14ac:dyDescent="0.25">
      <c r="A34" s="34">
        <v>20</v>
      </c>
      <c r="B34" s="34">
        <v>20</v>
      </c>
      <c r="C34" s="35" t="s">
        <v>59</v>
      </c>
      <c r="D34" s="38" t="s">
        <v>9</v>
      </c>
      <c r="E34" s="38">
        <v>10977</v>
      </c>
      <c r="F34" s="35"/>
      <c r="G34" s="35"/>
      <c r="H34" s="2"/>
      <c r="I34" s="2"/>
      <c r="J34" s="2"/>
      <c r="K34" s="2"/>
      <c r="L34" s="35" t="s">
        <v>60</v>
      </c>
    </row>
    <row r="35" spans="1:12" ht="15.75" x14ac:dyDescent="0.25">
      <c r="A35" s="36"/>
      <c r="B35" s="36"/>
      <c r="C35" s="31" t="s">
        <v>61</v>
      </c>
      <c r="D35" s="40"/>
      <c r="E35" s="40"/>
      <c r="F35" s="30"/>
      <c r="G35" s="30"/>
      <c r="H35" s="2"/>
      <c r="I35" s="2"/>
      <c r="J35" s="2"/>
      <c r="K35" s="2"/>
      <c r="L35" s="30"/>
    </row>
    <row r="36" spans="1:12" ht="42.75" x14ac:dyDescent="0.25">
      <c r="A36" s="34">
        <v>21</v>
      </c>
      <c r="B36" s="34">
        <v>21</v>
      </c>
      <c r="C36" s="35" t="s">
        <v>49</v>
      </c>
      <c r="D36" s="38" t="s">
        <v>9</v>
      </c>
      <c r="E36" s="38">
        <v>1.62</v>
      </c>
      <c r="F36" s="35"/>
      <c r="G36" s="35"/>
      <c r="H36" s="2"/>
      <c r="I36" s="2"/>
      <c r="J36" s="2"/>
      <c r="K36" s="2"/>
      <c r="L36" s="35"/>
    </row>
    <row r="37" spans="1:12" ht="42.75" x14ac:dyDescent="0.25">
      <c r="A37" s="34">
        <v>22</v>
      </c>
      <c r="B37" s="34">
        <v>22</v>
      </c>
      <c r="C37" s="35" t="s">
        <v>40</v>
      </c>
      <c r="D37" s="38" t="s">
        <v>8</v>
      </c>
      <c r="E37" s="38">
        <v>0.16200000000000001</v>
      </c>
      <c r="F37" s="35"/>
      <c r="G37" s="35"/>
      <c r="H37" s="2"/>
      <c r="I37" s="2"/>
      <c r="J37" s="2"/>
      <c r="K37" s="2"/>
      <c r="L37" s="35" t="s">
        <v>62</v>
      </c>
    </row>
    <row r="38" spans="1:12" ht="42.75" x14ac:dyDescent="0.25">
      <c r="A38" s="34">
        <v>23</v>
      </c>
      <c r="B38" s="34">
        <v>23</v>
      </c>
      <c r="C38" s="35" t="s">
        <v>63</v>
      </c>
      <c r="D38" s="38" t="s">
        <v>8</v>
      </c>
      <c r="E38" s="38">
        <v>0.16200000000000001</v>
      </c>
      <c r="F38" s="35"/>
      <c r="G38" s="35"/>
      <c r="H38" s="2"/>
      <c r="I38" s="2"/>
      <c r="J38" s="2"/>
      <c r="K38" s="2"/>
      <c r="L38" s="35" t="s">
        <v>64</v>
      </c>
    </row>
    <row r="39" spans="1:12" ht="57" x14ac:dyDescent="0.25">
      <c r="A39" s="34">
        <v>24</v>
      </c>
      <c r="B39" s="34">
        <v>24</v>
      </c>
      <c r="C39" s="35" t="s">
        <v>65</v>
      </c>
      <c r="D39" s="38" t="s">
        <v>9</v>
      </c>
      <c r="E39" s="38">
        <v>1.62</v>
      </c>
      <c r="F39" s="35"/>
      <c r="G39" s="35"/>
      <c r="H39" s="2"/>
      <c r="I39" s="2"/>
      <c r="J39" s="2"/>
      <c r="K39" s="2"/>
      <c r="L39" s="35" t="s">
        <v>66</v>
      </c>
    </row>
    <row r="40" spans="1:12" ht="171" x14ac:dyDescent="0.25">
      <c r="A40" s="34">
        <v>25</v>
      </c>
      <c r="B40" s="34">
        <v>25</v>
      </c>
      <c r="C40" s="35" t="s">
        <v>67</v>
      </c>
      <c r="D40" s="38" t="s">
        <v>8</v>
      </c>
      <c r="E40" s="38">
        <v>1.2</v>
      </c>
      <c r="F40" s="35"/>
      <c r="G40" s="35"/>
      <c r="H40" s="2"/>
      <c r="I40" s="2"/>
      <c r="J40" s="2"/>
      <c r="K40" s="2"/>
      <c r="L40" s="35" t="s">
        <v>68</v>
      </c>
    </row>
    <row r="41" spans="1:12" ht="42.75" x14ac:dyDescent="0.25">
      <c r="A41" s="34">
        <v>26</v>
      </c>
      <c r="B41" s="34">
        <v>26</v>
      </c>
      <c r="C41" s="35" t="s">
        <v>69</v>
      </c>
      <c r="D41" s="38" t="s">
        <v>10</v>
      </c>
      <c r="E41" s="38">
        <v>7.2</v>
      </c>
      <c r="F41" s="35"/>
      <c r="G41" s="35"/>
      <c r="H41" s="2"/>
      <c r="I41" s="2"/>
      <c r="J41" s="2"/>
      <c r="K41" s="2"/>
      <c r="L41" s="35" t="s">
        <v>70</v>
      </c>
    </row>
    <row r="42" spans="1:12" ht="63" x14ac:dyDescent="0.25">
      <c r="A42" s="36"/>
      <c r="B42" s="36"/>
      <c r="C42" s="31" t="s">
        <v>71</v>
      </c>
      <c r="D42" s="39"/>
      <c r="E42" s="39"/>
      <c r="F42" s="32"/>
      <c r="G42" s="32"/>
      <c r="H42" s="2"/>
      <c r="I42" s="2"/>
      <c r="J42" s="2"/>
      <c r="K42" s="2"/>
      <c r="L42" s="32"/>
    </row>
    <row r="43" spans="1:12" ht="42.75" x14ac:dyDescent="0.25">
      <c r="A43" s="34">
        <v>27</v>
      </c>
      <c r="B43" s="34">
        <v>27</v>
      </c>
      <c r="C43" s="35" t="s">
        <v>72</v>
      </c>
      <c r="D43" s="38" t="s">
        <v>10</v>
      </c>
      <c r="E43" s="38">
        <v>2577.1</v>
      </c>
      <c r="F43" s="35"/>
      <c r="G43" s="35"/>
      <c r="H43" s="2"/>
      <c r="I43" s="2"/>
      <c r="J43" s="2"/>
      <c r="K43" s="2"/>
      <c r="L43" s="35" t="s">
        <v>73</v>
      </c>
    </row>
    <row r="44" spans="1:12" ht="31.5" x14ac:dyDescent="0.25">
      <c r="A44" s="36"/>
      <c r="B44" s="36"/>
      <c r="C44" s="31" t="s">
        <v>74</v>
      </c>
      <c r="D44" s="40"/>
      <c r="E44" s="40"/>
      <c r="F44" s="30"/>
      <c r="G44" s="30"/>
      <c r="H44" s="2"/>
      <c r="I44" s="2"/>
      <c r="J44" s="2"/>
      <c r="K44" s="2"/>
      <c r="L44" s="30"/>
    </row>
    <row r="45" spans="1:12" ht="42.75" x14ac:dyDescent="0.25">
      <c r="A45" s="34">
        <v>28</v>
      </c>
      <c r="B45" s="34">
        <v>28</v>
      </c>
      <c r="C45" s="35" t="s">
        <v>75</v>
      </c>
      <c r="D45" s="38" t="s">
        <v>9</v>
      </c>
      <c r="E45" s="38">
        <v>16</v>
      </c>
      <c r="F45" s="35"/>
      <c r="G45" s="35"/>
      <c r="H45" s="2"/>
      <c r="I45" s="2"/>
      <c r="J45" s="2"/>
      <c r="K45" s="2"/>
      <c r="L45" s="35"/>
    </row>
    <row r="46" spans="1:12" ht="42.75" x14ac:dyDescent="0.25">
      <c r="A46" s="34">
        <v>29</v>
      </c>
      <c r="B46" s="34">
        <v>29</v>
      </c>
      <c r="C46" s="35" t="s">
        <v>76</v>
      </c>
      <c r="D46" s="38" t="s">
        <v>8</v>
      </c>
      <c r="E46" s="38">
        <v>3.2</v>
      </c>
      <c r="F46" s="35"/>
      <c r="G46" s="35"/>
      <c r="H46" s="2"/>
      <c r="I46" s="2"/>
      <c r="J46" s="2"/>
      <c r="K46" s="2"/>
      <c r="L46" s="35" t="s">
        <v>77</v>
      </c>
    </row>
    <row r="47" spans="1:12" ht="42.75" x14ac:dyDescent="0.25">
      <c r="A47" s="37">
        <v>30</v>
      </c>
      <c r="B47" s="37">
        <v>30</v>
      </c>
      <c r="C47" s="35" t="s">
        <v>51</v>
      </c>
      <c r="D47" s="38" t="s">
        <v>8</v>
      </c>
      <c r="E47" s="38">
        <v>0.8</v>
      </c>
      <c r="F47" s="35"/>
      <c r="G47" s="35"/>
      <c r="H47" s="2"/>
      <c r="I47" s="2"/>
      <c r="J47" s="2"/>
      <c r="K47" s="2"/>
      <c r="L47" s="35" t="s">
        <v>78</v>
      </c>
    </row>
    <row r="48" spans="1:12" ht="57" x14ac:dyDescent="0.25">
      <c r="A48" s="34">
        <v>31</v>
      </c>
      <c r="B48" s="34">
        <v>31</v>
      </c>
      <c r="C48" s="35" t="s">
        <v>79</v>
      </c>
      <c r="D48" s="38" t="s">
        <v>9</v>
      </c>
      <c r="E48" s="38">
        <v>16</v>
      </c>
      <c r="F48" s="35"/>
      <c r="G48" s="35"/>
      <c r="H48" s="2"/>
      <c r="I48" s="2"/>
      <c r="J48" s="2"/>
      <c r="K48" s="2"/>
      <c r="L48" s="35" t="s">
        <v>80</v>
      </c>
    </row>
    <row r="49" spans="1:12" ht="99.75" x14ac:dyDescent="0.25">
      <c r="A49" s="34">
        <v>32</v>
      </c>
      <c r="B49" s="34">
        <v>32</v>
      </c>
      <c r="C49" s="35" t="s">
        <v>81</v>
      </c>
      <c r="D49" s="38" t="s">
        <v>8</v>
      </c>
      <c r="E49" s="38">
        <v>9.6</v>
      </c>
      <c r="F49" s="35"/>
      <c r="G49" s="35"/>
      <c r="H49" s="2"/>
      <c r="I49" s="2"/>
      <c r="J49" s="2"/>
      <c r="K49" s="2"/>
      <c r="L49" s="35" t="s">
        <v>82</v>
      </c>
    </row>
    <row r="50" spans="1:12" ht="28.5" x14ac:dyDescent="0.25">
      <c r="A50" s="34">
        <v>33</v>
      </c>
      <c r="B50" s="34">
        <v>33</v>
      </c>
      <c r="C50" s="35" t="s">
        <v>83</v>
      </c>
      <c r="D50" s="38" t="s">
        <v>9</v>
      </c>
      <c r="E50" s="38">
        <v>16</v>
      </c>
      <c r="F50" s="35"/>
      <c r="G50" s="35"/>
      <c r="H50" s="2"/>
      <c r="I50" s="2"/>
      <c r="J50" s="2"/>
      <c r="K50" s="2"/>
      <c r="L50" s="35" t="s">
        <v>84</v>
      </c>
    </row>
    <row r="51" spans="1:12" ht="42.75" x14ac:dyDescent="0.25">
      <c r="A51" s="34">
        <v>34</v>
      </c>
      <c r="B51" s="34">
        <v>34</v>
      </c>
      <c r="C51" s="35" t="s">
        <v>85</v>
      </c>
      <c r="D51" s="38" t="s">
        <v>10</v>
      </c>
      <c r="E51" s="38">
        <v>17.5</v>
      </c>
      <c r="F51" s="35"/>
      <c r="G51" s="35"/>
      <c r="H51" s="2"/>
      <c r="I51" s="2"/>
      <c r="J51" s="2"/>
      <c r="K51" s="2"/>
      <c r="L51" s="35" t="s">
        <v>86</v>
      </c>
    </row>
    <row r="52" spans="1:12" ht="47.25" x14ac:dyDescent="0.25">
      <c r="A52" s="36"/>
      <c r="B52" s="36"/>
      <c r="C52" s="31" t="s">
        <v>87</v>
      </c>
      <c r="D52" s="40"/>
      <c r="E52" s="40"/>
      <c r="F52" s="30"/>
      <c r="G52" s="30"/>
      <c r="H52" s="2"/>
      <c r="I52" s="2"/>
      <c r="J52" s="2"/>
      <c r="K52" s="2"/>
      <c r="L52" s="30"/>
    </row>
    <row r="53" spans="1:12" ht="42.75" x14ac:dyDescent="0.25">
      <c r="A53" s="34">
        <v>35</v>
      </c>
      <c r="B53" s="34">
        <v>35</v>
      </c>
      <c r="C53" s="35" t="s">
        <v>88</v>
      </c>
      <c r="D53" s="38" t="s">
        <v>9</v>
      </c>
      <c r="E53" s="38">
        <v>85.1</v>
      </c>
      <c r="F53" s="35"/>
      <c r="G53" s="35"/>
      <c r="H53" s="2"/>
      <c r="I53" s="2"/>
      <c r="J53" s="2"/>
      <c r="K53" s="2"/>
      <c r="L53" s="35"/>
    </row>
    <row r="54" spans="1:12" ht="57" x14ac:dyDescent="0.25">
      <c r="A54" s="34">
        <v>36</v>
      </c>
      <c r="B54" s="34">
        <v>36</v>
      </c>
      <c r="C54" s="35" t="s">
        <v>110</v>
      </c>
      <c r="D54" s="38" t="s">
        <v>8</v>
      </c>
      <c r="E54" s="38">
        <v>0.1</v>
      </c>
      <c r="F54" s="35"/>
      <c r="G54" s="35"/>
      <c r="H54" s="2"/>
      <c r="I54" s="2"/>
      <c r="J54" s="2"/>
      <c r="K54" s="2"/>
      <c r="L54" s="35" t="s">
        <v>89</v>
      </c>
    </row>
    <row r="55" spans="1:12" ht="42.75" x14ac:dyDescent="0.25">
      <c r="A55" s="34">
        <v>37</v>
      </c>
      <c r="B55" s="34">
        <v>37</v>
      </c>
      <c r="C55" s="35" t="s">
        <v>40</v>
      </c>
      <c r="D55" s="38" t="s">
        <v>8</v>
      </c>
      <c r="E55" s="38">
        <v>17</v>
      </c>
      <c r="F55" s="35"/>
      <c r="G55" s="35"/>
      <c r="H55" s="2"/>
      <c r="I55" s="2"/>
      <c r="J55" s="2"/>
      <c r="K55" s="2"/>
      <c r="L55" s="35" t="s">
        <v>90</v>
      </c>
    </row>
    <row r="56" spans="1:12" ht="28.5" x14ac:dyDescent="0.25">
      <c r="A56" s="34">
        <v>38</v>
      </c>
      <c r="B56" s="34">
        <v>38</v>
      </c>
      <c r="C56" s="35" t="s">
        <v>63</v>
      </c>
      <c r="D56" s="38" t="s">
        <v>8</v>
      </c>
      <c r="E56" s="38">
        <v>8</v>
      </c>
      <c r="F56" s="35"/>
      <c r="G56" s="35"/>
      <c r="H56" s="2"/>
      <c r="I56" s="2"/>
      <c r="J56" s="2"/>
      <c r="K56" s="2"/>
      <c r="L56" s="35" t="s">
        <v>91</v>
      </c>
    </row>
    <row r="57" spans="1:12" ht="28.5" x14ac:dyDescent="0.25">
      <c r="A57" s="34">
        <v>39</v>
      </c>
      <c r="B57" s="34">
        <v>39</v>
      </c>
      <c r="C57" s="35" t="s">
        <v>51</v>
      </c>
      <c r="D57" s="38" t="s">
        <v>8</v>
      </c>
      <c r="E57" s="38">
        <v>0.04</v>
      </c>
      <c r="F57" s="35"/>
      <c r="G57" s="35"/>
      <c r="H57" s="2"/>
      <c r="I57" s="2"/>
      <c r="J57" s="2"/>
      <c r="K57" s="2"/>
      <c r="L57" s="35" t="s">
        <v>91</v>
      </c>
    </row>
    <row r="58" spans="1:12" ht="71.25" x14ac:dyDescent="0.25">
      <c r="A58" s="34">
        <v>40</v>
      </c>
      <c r="B58" s="34">
        <v>40</v>
      </c>
      <c r="C58" s="35" t="s">
        <v>92</v>
      </c>
      <c r="D58" s="38" t="s">
        <v>9</v>
      </c>
      <c r="E58" s="38">
        <v>80.930000000000007</v>
      </c>
      <c r="F58" s="35"/>
      <c r="G58" s="35"/>
      <c r="H58" s="2"/>
      <c r="I58" s="2"/>
      <c r="J58" s="2"/>
      <c r="K58" s="2"/>
      <c r="L58" s="35" t="s">
        <v>93</v>
      </c>
    </row>
    <row r="59" spans="1:12" ht="142.5" x14ac:dyDescent="0.25">
      <c r="A59" s="37">
        <v>41</v>
      </c>
      <c r="B59" s="37">
        <v>41</v>
      </c>
      <c r="C59" s="35" t="s">
        <v>94</v>
      </c>
      <c r="D59" s="38" t="s">
        <v>8</v>
      </c>
      <c r="E59" s="38">
        <v>67</v>
      </c>
      <c r="F59" s="35"/>
      <c r="G59" s="35"/>
      <c r="H59" s="2"/>
      <c r="I59" s="2"/>
      <c r="J59" s="2"/>
      <c r="K59" s="2"/>
      <c r="L59" s="35" t="s">
        <v>95</v>
      </c>
    </row>
    <row r="60" spans="1:12" ht="128.25" x14ac:dyDescent="0.25">
      <c r="A60" s="34">
        <v>42</v>
      </c>
      <c r="B60" s="34">
        <v>42</v>
      </c>
      <c r="C60" s="35" t="s">
        <v>96</v>
      </c>
      <c r="D60" s="38" t="s">
        <v>13</v>
      </c>
      <c r="E60" s="38">
        <v>5.1860000000000003E-2</v>
      </c>
      <c r="F60" s="35"/>
      <c r="G60" s="35"/>
      <c r="H60" s="2"/>
      <c r="I60" s="2"/>
      <c r="J60" s="2"/>
      <c r="K60" s="2"/>
      <c r="L60" s="35" t="s">
        <v>97</v>
      </c>
    </row>
    <row r="61" spans="1:12" ht="42.75" x14ac:dyDescent="0.25">
      <c r="A61" s="34">
        <v>43</v>
      </c>
      <c r="B61" s="34">
        <v>43</v>
      </c>
      <c r="C61" s="35" t="s">
        <v>85</v>
      </c>
      <c r="D61" s="38" t="s">
        <v>10</v>
      </c>
      <c r="E61" s="38">
        <v>47.9</v>
      </c>
      <c r="F61" s="35"/>
      <c r="G61" s="35"/>
      <c r="H61" s="2"/>
      <c r="I61" s="2"/>
      <c r="J61" s="2"/>
      <c r="K61" s="2"/>
      <c r="L61" s="35" t="s">
        <v>98</v>
      </c>
    </row>
    <row r="62" spans="1:12" ht="41.25" customHeight="1" x14ac:dyDescent="0.25">
      <c r="A62" s="34">
        <v>44</v>
      </c>
      <c r="B62" s="34">
        <v>44</v>
      </c>
      <c r="C62" s="35" t="s">
        <v>99</v>
      </c>
      <c r="D62" s="38" t="s">
        <v>8</v>
      </c>
      <c r="E62" s="38">
        <v>9</v>
      </c>
      <c r="F62" s="35"/>
      <c r="G62" s="35"/>
      <c r="H62" s="2"/>
      <c r="I62" s="2"/>
      <c r="J62" s="2"/>
      <c r="K62" s="2"/>
      <c r="L62" s="35" t="s">
        <v>100</v>
      </c>
    </row>
    <row r="63" spans="1:12" ht="47.25" x14ac:dyDescent="0.25">
      <c r="A63" s="36"/>
      <c r="B63" s="36"/>
      <c r="C63" s="31" t="s">
        <v>101</v>
      </c>
      <c r="D63" s="40"/>
      <c r="E63" s="40"/>
      <c r="F63" s="30"/>
      <c r="G63" s="30"/>
      <c r="H63" s="2"/>
      <c r="I63" s="2"/>
      <c r="J63" s="2"/>
      <c r="K63" s="2"/>
      <c r="L63" s="30"/>
    </row>
    <row r="64" spans="1:12" ht="57" x14ac:dyDescent="0.25">
      <c r="A64" s="34">
        <v>45</v>
      </c>
      <c r="B64" s="34">
        <v>45</v>
      </c>
      <c r="C64" s="35" t="s">
        <v>102</v>
      </c>
      <c r="D64" s="38" t="s">
        <v>13</v>
      </c>
      <c r="E64" s="38">
        <v>1.9438</v>
      </c>
      <c r="F64" s="35"/>
      <c r="G64" s="35"/>
      <c r="H64" s="2"/>
      <c r="I64" s="2"/>
      <c r="J64" s="2"/>
      <c r="K64" s="2"/>
      <c r="L64" s="35" t="s">
        <v>103</v>
      </c>
    </row>
    <row r="65" spans="1:12" ht="114" x14ac:dyDescent="0.25">
      <c r="A65" s="34">
        <v>46</v>
      </c>
      <c r="B65" s="34">
        <v>46</v>
      </c>
      <c r="C65" s="35" t="s">
        <v>104</v>
      </c>
      <c r="D65" s="38" t="s">
        <v>13</v>
      </c>
      <c r="E65" s="38">
        <v>16.212</v>
      </c>
      <c r="F65" s="35"/>
      <c r="G65" s="35"/>
      <c r="H65" s="2"/>
      <c r="I65" s="2"/>
      <c r="J65" s="2"/>
      <c r="K65" s="2"/>
      <c r="L65" s="35" t="s">
        <v>105</v>
      </c>
    </row>
    <row r="66" spans="1:12" ht="228" x14ac:dyDescent="0.25">
      <c r="A66" s="34">
        <v>47</v>
      </c>
      <c r="B66" s="34">
        <v>47</v>
      </c>
      <c r="C66" s="35" t="s">
        <v>106</v>
      </c>
      <c r="D66" s="38" t="s">
        <v>13</v>
      </c>
      <c r="E66" s="38">
        <v>33.984000000000002</v>
      </c>
      <c r="F66" s="35"/>
      <c r="G66" s="35"/>
      <c r="H66" s="2"/>
      <c r="I66" s="2"/>
      <c r="J66" s="2"/>
      <c r="K66" s="2"/>
      <c r="L66" s="35" t="s">
        <v>107</v>
      </c>
    </row>
    <row r="67" spans="1:12" ht="28.5" x14ac:dyDescent="0.25">
      <c r="A67" s="34">
        <v>48</v>
      </c>
      <c r="B67" s="34">
        <v>48</v>
      </c>
      <c r="C67" s="35" t="s">
        <v>108</v>
      </c>
      <c r="D67" s="38" t="s">
        <v>8</v>
      </c>
      <c r="E67" s="38">
        <v>13.1</v>
      </c>
      <c r="F67" s="35"/>
      <c r="G67" s="35"/>
      <c r="H67" s="2"/>
      <c r="I67" s="2"/>
      <c r="J67" s="2"/>
      <c r="K67" s="2"/>
      <c r="L67" s="35" t="s">
        <v>100</v>
      </c>
    </row>
    <row r="68" spans="1:12" ht="15.75" x14ac:dyDescent="0.25">
      <c r="A68" s="13"/>
      <c r="B68" s="14"/>
      <c r="C68" s="15" t="s">
        <v>17</v>
      </c>
      <c r="D68" s="13"/>
      <c r="E68" s="16"/>
      <c r="F68" s="16"/>
      <c r="G68" s="16"/>
      <c r="H68" s="17"/>
      <c r="I68" s="18"/>
      <c r="J68" s="19"/>
      <c r="K68" s="19"/>
      <c r="L68" s="20"/>
    </row>
    <row r="69" spans="1:12" x14ac:dyDescent="0.25">
      <c r="A69" s="2"/>
      <c r="B69" s="2"/>
      <c r="C69" s="21" t="s">
        <v>18</v>
      </c>
      <c r="D69" s="2"/>
      <c r="E69" s="2"/>
      <c r="F69" s="2"/>
      <c r="G69" s="22"/>
      <c r="H69" s="22">
        <f>H68*20%</f>
        <v>0</v>
      </c>
      <c r="I69" s="22"/>
      <c r="J69" s="23"/>
      <c r="K69" s="24"/>
      <c r="L69" s="2"/>
    </row>
    <row r="70" spans="1:12" x14ac:dyDescent="0.25">
      <c r="A70" s="2"/>
      <c r="B70" s="2"/>
      <c r="C70" s="2" t="s">
        <v>19</v>
      </c>
      <c r="D70" s="2"/>
      <c r="E70" s="2"/>
      <c r="F70" s="2"/>
      <c r="G70" s="22"/>
      <c r="H70" s="25">
        <f>H69+H68</f>
        <v>0</v>
      </c>
      <c r="I70" s="22"/>
      <c r="J70" s="26"/>
      <c r="K70" s="24"/>
      <c r="L70" s="2"/>
    </row>
  </sheetData>
  <mergeCells count="10"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Прибылов Михаил Сергеевич</cp:lastModifiedBy>
  <cp:lastPrinted>2025-06-03T10:48:08Z</cp:lastPrinted>
  <dcterms:created xsi:type="dcterms:W3CDTF">2025-05-27T06:08:29Z</dcterms:created>
  <dcterms:modified xsi:type="dcterms:W3CDTF">2026-01-16T06:00:57Z</dcterms:modified>
</cp:coreProperties>
</file>