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par\Downloads\"/>
    </mc:Choice>
  </mc:AlternateContent>
  <xr:revisionPtr revIDLastSave="0" documentId="13_ncr:1_{8B88F493-550A-4CAC-A6B3-C2E60F49C612}" xr6:coauthVersionLast="47" xr6:coauthVersionMax="47" xr10:uidLastSave="{00000000-0000-0000-0000-000000000000}"/>
  <bookViews>
    <workbookView xWindow="45972" yWindow="-108" windowWidth="23256" windowHeight="13896" xr2:uid="{00000000-000D-0000-FFFF-FFFF00000000}"/>
  </bookViews>
  <sheets>
    <sheet name="ЦТ кровля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2" i="4" l="1"/>
  <c r="H42" i="4"/>
  <c r="G42" i="4"/>
  <c r="I30" i="4"/>
  <c r="H30" i="4"/>
  <c r="G30" i="4"/>
  <c r="I28" i="4"/>
  <c r="H28" i="4"/>
  <c r="G28" i="4"/>
  <c r="I27" i="4"/>
  <c r="H27" i="4"/>
  <c r="G27" i="4"/>
  <c r="I23" i="4"/>
  <c r="H23" i="4"/>
  <c r="G23" i="4"/>
  <c r="I22" i="4"/>
  <c r="H22" i="4"/>
  <c r="G22" i="4"/>
  <c r="I21" i="4"/>
  <c r="H21" i="4"/>
  <c r="G21" i="4"/>
  <c r="I20" i="4"/>
  <c r="H20" i="4"/>
  <c r="G20" i="4"/>
  <c r="I65" i="4"/>
  <c r="H65" i="4"/>
  <c r="G65" i="4"/>
  <c r="I63" i="4"/>
  <c r="H63" i="4"/>
  <c r="G63" i="4"/>
  <c r="I61" i="4"/>
  <c r="H61" i="4"/>
  <c r="G61" i="4"/>
  <c r="I59" i="4"/>
  <c r="H59" i="4"/>
  <c r="G59" i="4"/>
  <c r="I58" i="4"/>
  <c r="H58" i="4"/>
  <c r="G58" i="4"/>
  <c r="I55" i="4"/>
  <c r="H55" i="4"/>
  <c r="G55" i="4"/>
  <c r="I54" i="4"/>
  <c r="H54" i="4"/>
  <c r="G54" i="4"/>
  <c r="I53" i="4"/>
  <c r="H53" i="4"/>
  <c r="G53" i="4"/>
  <c r="I51" i="4"/>
  <c r="H51" i="4"/>
  <c r="G51" i="4"/>
  <c r="I50" i="4"/>
  <c r="H50" i="4"/>
  <c r="G50" i="4"/>
  <c r="I49" i="4"/>
  <c r="H49" i="4"/>
  <c r="G49" i="4"/>
  <c r="I47" i="4"/>
  <c r="H47" i="4"/>
  <c r="G47" i="4"/>
  <c r="I46" i="4"/>
  <c r="H46" i="4"/>
  <c r="G46" i="4"/>
  <c r="I44" i="4"/>
  <c r="H44" i="4"/>
  <c r="G44" i="4"/>
  <c r="I43" i="4"/>
  <c r="H43" i="4"/>
  <c r="G43" i="4"/>
  <c r="I41" i="4"/>
  <c r="H41" i="4"/>
  <c r="G41" i="4"/>
  <c r="I39" i="4"/>
  <c r="H39" i="4"/>
  <c r="G39" i="4"/>
  <c r="I38" i="4"/>
  <c r="H38" i="4"/>
  <c r="G38" i="4"/>
  <c r="I37" i="4"/>
  <c r="H37" i="4"/>
  <c r="G37" i="4"/>
  <c r="I36" i="4"/>
  <c r="H36" i="4"/>
  <c r="G36" i="4"/>
  <c r="I34" i="4"/>
  <c r="H34" i="4"/>
  <c r="G34" i="4"/>
  <c r="I32" i="4"/>
  <c r="H32" i="4"/>
  <c r="G32" i="4"/>
  <c r="I29" i="4"/>
  <c r="H29" i="4"/>
  <c r="G29" i="4"/>
  <c r="I26" i="4"/>
  <c r="H26" i="4"/>
  <c r="G26" i="4"/>
  <c r="I25" i="4"/>
  <c r="H25" i="4"/>
  <c r="G25" i="4"/>
  <c r="I12" i="4"/>
  <c r="H12" i="4"/>
  <c r="G12" i="4"/>
  <c r="I11" i="4"/>
  <c r="H11" i="4"/>
  <c r="G11" i="4"/>
  <c r="J42" i="4" l="1"/>
  <c r="J30" i="4"/>
  <c r="J28" i="4"/>
  <c r="J50" i="4"/>
  <c r="J27" i="4"/>
  <c r="J22" i="4"/>
  <c r="J34" i="4"/>
  <c r="J41" i="4"/>
  <c r="J23" i="4"/>
  <c r="J37" i="4"/>
  <c r="J38" i="4"/>
  <c r="J54" i="4"/>
  <c r="J21" i="4"/>
  <c r="J39" i="4"/>
  <c r="J46" i="4"/>
  <c r="J53" i="4"/>
  <c r="J44" i="4"/>
  <c r="J20" i="4"/>
  <c r="J36" i="4"/>
  <c r="J61" i="4"/>
  <c r="J63" i="4"/>
  <c r="J43" i="4"/>
  <c r="J55" i="4"/>
  <c r="J32" i="4"/>
  <c r="J58" i="4"/>
  <c r="J49" i="4"/>
  <c r="J47" i="4"/>
  <c r="J25" i="4"/>
  <c r="J51" i="4"/>
  <c r="J59" i="4"/>
  <c r="J65" i="4"/>
  <c r="J26" i="4"/>
  <c r="J29" i="4"/>
  <c r="J12" i="4"/>
  <c r="J11" i="4"/>
</calcChain>
</file>

<file path=xl/sharedStrings.xml><?xml version="1.0" encoding="utf-8"?>
<sst xmlns="http://schemas.openxmlformats.org/spreadsheetml/2006/main" count="146" uniqueCount="98">
  <si>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</si>
  <si>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</si>
  <si>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</si>
  <si>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</si>
  <si>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</si>
  <si>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</si>
  <si>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</si>
  <si>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</si>
  <si>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</si>
  <si>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</si>
  <si>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</si>
  <si>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</si>
  <si>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</si>
  <si>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т</t>
  </si>
  <si>
    <t>№ поз.п/п</t>
  </si>
  <si>
    <t>Устройство пароизоляции: прокладочной в один слой</t>
  </si>
  <si>
    <t>Сталь листовая оцинкованная, толщина 0,7 мм</t>
  </si>
  <si>
    <t>Демонтажные работы</t>
  </si>
  <si>
    <t>Монтажные работы</t>
  </si>
  <si>
    <t>Система электроснабжения и автоматизации противодымной вентиляции</t>
  </si>
  <si>
    <t>ИТОГО по объекту</t>
  </si>
  <si>
    <t>ВСЕГО с НДС</t>
  </si>
  <si>
    <t>Восстановление бетонной поверхности плит покрытия толщ 50мм</t>
  </si>
  <si>
    <t>Устройство антикоррозийной защиты арматуры плит покрытия</t>
  </si>
  <si>
    <t xml:space="preserve"> </t>
  </si>
  <si>
    <t>Устройство межплиточных швов</t>
  </si>
  <si>
    <t xml:space="preserve">Погрузка мусора строительного </t>
  </si>
  <si>
    <t>90% механизированно , 10% вручную</t>
  </si>
  <si>
    <t xml:space="preserve">Демонтаж воронок водосточных </t>
  </si>
  <si>
    <t>Демонтаж конструкций покрытия парапета</t>
  </si>
  <si>
    <t>Демонтаж покрытий парапета из листовой оцинкованной стали</t>
  </si>
  <si>
    <t xml:space="preserve"> Монтаж кровельного покрытия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</si>
  <si>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</si>
  <si>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</si>
  <si>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</si>
  <si>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 xml:space="preserve">Технобарьер 3мм (расход 1,15) </t>
  </si>
  <si>
    <t>Утепление покрытий плитами на битумной мастике первый слой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</si>
  <si>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</si>
  <si>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</si>
  <si>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</si>
  <si>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</si>
  <si>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</si>
  <si>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</si>
  <si>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</si>
  <si>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</si>
  <si>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</si>
  <si>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</si>
  <si>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</si>
  <si>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</si>
  <si>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</si>
  <si>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Утепление примыканий плитами: на битумной мастике в один слой</t>
  </si>
  <si>
    <t>Устройство примыканий к воронкам из наплавляемых материалов</t>
  </si>
  <si>
    <t>Световой фонарь СФ-1</t>
  </si>
  <si>
    <t>Демонтаж стекол</t>
  </si>
  <si>
    <t>Демонтаж м/к рам фонаря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</si>
  <si>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</si>
  <si>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</si>
  <si>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 xml:space="preserve">Монтаж фасонных элементов </t>
  </si>
  <si>
    <t>Устройство водосточной системы</t>
  </si>
  <si>
    <t>Устройство металлической водосточной системы: воронок</t>
  </si>
  <si>
    <t>Заполнение межплиточных швов ремонтной смесью с выравниванием поверхности</t>
  </si>
  <si>
    <t>Утилизация строительного мусора</t>
  </si>
  <si>
    <t>Установка воронок водосточных с выравниванием основания</t>
  </si>
  <si>
    <t xml:space="preserve">Объект: "Устройство кровли цеха 217
на территории АО «Метровагонмаш». </t>
  </si>
  <si>
    <t>Компл</t>
  </si>
  <si>
    <t>Ремонтная смесь MasterEmaco S 560 FR (Emaco S170 CFR), цементная, тиксотропного типа
Штукатурка КНАУФ-Ротбанд</t>
  </si>
  <si>
    <t>Преобразователь ржавчины MCI-2020 Ингибитор коррозии (0.08м2 на 1 м.пог. шва, расход 3.68л на 1м2)</t>
  </si>
  <si>
    <t>Ремонтная смесь MasterEmaco S 560 FR (Emaco S170 CFR), цементная, тиксотропного типа-;
Штукатурка КНАУФ-Ротбанд</t>
  </si>
  <si>
    <t xml:space="preserve">Перевозка грузов самосвалами весом 10т, на расстояние 35 км </t>
  </si>
  <si>
    <t>Демонтаж утеплителя из керамзита средняя толщ 110 мм</t>
  </si>
  <si>
    <t>Демонтаж стяжек: цементно-песчаная средняя толщ 50 мм</t>
  </si>
  <si>
    <t>Разборка покрытий кровель: из рулонных материалов средняя толщ 10 мм</t>
  </si>
  <si>
    <t>Демонтаж существующего покрытия кровли 1, 2 пролет</t>
  </si>
  <si>
    <t>Демонтаж существующего покрытия кровли 3, 4 пролет</t>
  </si>
  <si>
    <t>Разборка покрытий кровель: из рулонных материалов средняя толщ 16,5 мм</t>
  </si>
  <si>
    <t>Демонтаж стяжек: асфальтобетон средняя толщ 50 мм</t>
  </si>
  <si>
    <t>Демонтаж рулонных материалов из рубероида средняя толщ 5 мм</t>
  </si>
  <si>
    <t>Демонтаж рулонных материалов из пергамина средняя толщ  1 мм</t>
  </si>
  <si>
    <t>Демонтаж утеплителя из керамзита средняя толщ 52,5 мм</t>
  </si>
  <si>
    <t>Демонтаж рулонных материалов из пергамина средняя толщ  0,5 мм</t>
  </si>
  <si>
    <t>Демонтаж битумной изоляции средняя толщ  6,5 мм</t>
  </si>
  <si>
    <t>Праймер полимерный Технониколь №08 (расход 0,2 л/м2)</t>
  </si>
  <si>
    <t>Клеевой слой</t>
  </si>
  <si>
    <t>БН 90/30 1,8 кг/м2</t>
  </si>
  <si>
    <t>Техноруф В ЭКСТРА клин 30 мм</t>
  </si>
  <si>
    <t>Сетка сварная из арматурной проволоки без покрытия, диаметр проволоки 4,0 мм, размер ячейки 100х100 мм</t>
  </si>
  <si>
    <t>Монтаж примыкания к парапетам</t>
  </si>
  <si>
    <t>Сталь листовая оцинкованная, толщина 0,7 мм
Т-образный костыль t=2мм-1652шт
Винты самонарезающие, остроконечные, размер 4,8х50 мм
Анкерный элемент ТЕХНОНИКОЛЬ 8х45</t>
  </si>
  <si>
    <t>Воронки кровельные ТП-09.У.100-Э с электрообогревом
Раствор готовый кладочный, цементный, М150</t>
  </si>
  <si>
    <t>Плита теплоизоляционная LOGICPIR ТЕХНОНИКОЛЬ СХМ/СХМ -1,9м3</t>
  </si>
  <si>
    <t>Унифлекс Экспресс ЭМП-38,49 м2 (расход 1,15)</t>
  </si>
  <si>
    <t xml:space="preserve">Монтаж примыкания к водоприемным воронкам в ендовах </t>
  </si>
  <si>
    <t>Воронка водосборная диаметр</t>
  </si>
  <si>
    <t>НДС-22%</t>
  </si>
  <si>
    <t>Разработка рабочей документации</t>
  </si>
  <si>
    <t>Проектно-изыскательские работы</t>
  </si>
  <si>
    <t>Строительно-монтажные работы</t>
  </si>
  <si>
    <t xml:space="preserve">Ремонт плит покрытия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</si>
</sst>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4" fillId="0" borderId="0"/>
    <xf numFmtId="0" fontId="12" fillId="0" borderId="0"/>
    <xf numFmtId="164" fontId="1" fillId="0" borderId="0" applyFont="0" applyFill="0" applyBorder="0" applyAlignment="0" applyProtection="0"/>
    <xf numFmtId="0" fontId="1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</cellStyleXfs>
  <cellXfs count="80">
    <xf numFmtId="0" fontId="0" fillId="0" borderId="0" xfId="0"/>
    <xf numFmtId="0" fontId="0" fillId="0" borderId="2" xfId="0" applyBorder="1" applyAlignment="1">
      <alignment horizontal="center"/>
    </xf>
    <xf numFmtId="43" fontId="0" fillId="0" borderId="0" xfId="1" applyFont="1"/>
    <xf numFmtId="43" fontId="0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2" fillId="3" borderId="1" xfId="0" applyFont="1" applyFill="1" applyBorder="1" applyAlignment="1">
      <alignment horizontal="left"/>
    </xf>
    <xf numFmtId="43" fontId="0" fillId="3" borderId="1" xfId="1" applyFont="1" applyFill="1" applyBorder="1"/>
    <xf numFmtId="164" fontId="2" fillId="3" borderId="3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43" fontId="0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43" fontId="0" fillId="0" borderId="1" xfId="13" applyFont="1" applyBorder="1"/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3" fontId="2" fillId="0" borderId="1" xfId="13" applyFont="1" applyBorder="1"/>
    <xf numFmtId="164" fontId="2" fillId="0" borderId="3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2" fontId="16" fillId="0" borderId="1" xfId="0" applyNumberFormat="1" applyFont="1" applyBorder="1" applyAlignment="1">
      <alignment horizontal="right" vertical="top" wrapText="1"/>
    </xf>
    <xf numFmtId="165" fontId="16" fillId="0" borderId="1" xfId="0" applyNumberFormat="1" applyFont="1" applyBorder="1" applyAlignment="1">
      <alignment horizontal="right" vertical="top" wrapText="1"/>
    </xf>
    <xf numFmtId="0" fontId="1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vertical="center" wrapText="1"/>
    </xf>
    <xf numFmtId="1" fontId="16" fillId="0" borderId="1" xfId="0" applyNumberFormat="1" applyFont="1" applyBorder="1" applyAlignment="1">
      <alignment horizontal="right" vertical="top" wrapText="1"/>
    </xf>
    <xf numFmtId="166" fontId="16" fillId="2" borderId="1" xfId="0" applyNumberFormat="1" applyFont="1" applyFill="1" applyBorder="1" applyAlignment="1">
      <alignment horizontal="right" vertical="top" wrapText="1"/>
    </xf>
    <xf numFmtId="2" fontId="16" fillId="2" borderId="1" xfId="0" applyNumberFormat="1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 shrinkToFit="1"/>
    </xf>
    <xf numFmtId="0" fontId="17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right" vertical="top" wrapText="1"/>
    </xf>
    <xf numFmtId="1" fontId="6" fillId="0" borderId="1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/>
    <xf numFmtId="43" fontId="0" fillId="0" borderId="0" xfId="1" applyFont="1" applyFill="1"/>
    <xf numFmtId="0" fontId="14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14" fillId="0" borderId="1" xfId="0" applyFont="1" applyFill="1" applyBorder="1" applyAlignment="1">
      <alignment horizontal="left" vertical="center" wrapText="1" indent="1"/>
    </xf>
    <xf numFmtId="0" fontId="15" fillId="0" borderId="1" xfId="0" applyFont="1" applyFill="1" applyBorder="1" applyAlignment="1">
      <alignment horizontal="left" vertical="center" wrapText="1" indent="1"/>
    </xf>
    <xf numFmtId="0" fontId="15" fillId="2" borderId="1" xfId="0" applyFont="1" applyFill="1" applyBorder="1" applyAlignment="1">
      <alignment horizontal="left" vertical="center" wrapText="1" indent="1"/>
    </xf>
    <xf numFmtId="0" fontId="15" fillId="0" borderId="1" xfId="0" applyFont="1" applyBorder="1" applyAlignment="1">
      <alignment horizontal="left" vertical="center" wrapText="1" indent="1"/>
    </xf>
    <xf numFmtId="0" fontId="13" fillId="0" borderId="1" xfId="0" applyFont="1" applyFill="1" applyBorder="1" applyAlignment="1">
      <alignment horizontal="left" vertical="center" wrapText="1" indent="1"/>
    </xf>
    <xf numFmtId="0" fontId="16" fillId="0" borderId="1" xfId="0" applyFont="1" applyFill="1" applyBorder="1" applyAlignment="1">
      <alignment horizontal="left" vertical="top" wrapText="1" indent="2"/>
    </xf>
    <xf numFmtId="0" fontId="16" fillId="2" borderId="1" xfId="0" applyFont="1" applyFill="1" applyBorder="1" applyAlignment="1">
      <alignment horizontal="left" vertical="top" wrapText="1" indent="2"/>
    </xf>
    <xf numFmtId="0" fontId="8" fillId="0" borderId="1" xfId="0" applyFont="1" applyBorder="1" applyAlignment="1">
      <alignment horizontal="left" vertical="center" indent="2"/>
    </xf>
    <xf numFmtId="0" fontId="8" fillId="0" borderId="1" xfId="0" applyFont="1" applyBorder="1" applyAlignment="1">
      <alignment horizontal="left" vertical="center" wrapText="1" indent="2"/>
    </xf>
    <xf numFmtId="0" fontId="15" fillId="0" borderId="1" xfId="0" applyFont="1" applyBorder="1" applyAlignment="1">
      <alignment horizontal="left" vertical="center" wrapText="1" indent="2"/>
    </xf>
    <xf numFmtId="0" fontId="16" fillId="0" borderId="1" xfId="0" applyFont="1" applyBorder="1" applyAlignment="1">
      <alignment horizontal="left" vertical="top" wrapText="1" indent="2"/>
    </xf>
    <xf numFmtId="0" fontId="16" fillId="0" borderId="1" xfId="0" applyFont="1" applyBorder="1" applyAlignment="1">
      <alignment horizontal="left" vertical="top" wrapText="1" indent="3"/>
    </xf>
    <xf numFmtId="0" fontId="6" fillId="0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43" fontId="0" fillId="0" borderId="1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</cellXfs>
  <cellStyles count="18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6 2" xfId="17" xr:uid="{00000000-0005-0000-0000-000009000000}"/>
    <cellStyle name="Обычный 7" xfId="12" xr:uid="{00000000-0005-0000-0000-00000A000000}"/>
    <cellStyle name="Обычный 7 2" xfId="16" xr:uid="{00000000-0005-0000-0000-00000B000000}"/>
    <cellStyle name="Финансовый" xfId="1" builtinId="3"/>
    <cellStyle name="Финансовый 2" xfId="5" xr:uid="{00000000-0005-0000-0000-00000D000000}"/>
    <cellStyle name="Финансовый 2 2" xfId="11" xr:uid="{00000000-0005-0000-0000-00000E000000}"/>
    <cellStyle name="Финансовый 2 2 2" xfId="15" xr:uid="{00000000-0005-0000-0000-00000F000000}"/>
    <cellStyle name="Финансовый 2 3" xfId="14" xr:uid="{00000000-0005-0000-0000-000010000000}"/>
    <cellStyle name="Финансовый 3" xfId="13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302FA-3CF9-4386-BF25-733FCCBF9E83}">
  <dimension ref="A1:K69"/>
  <sheetViews>
    <sheetView tabSelected="1" zoomScale="70" zoomScaleNormal="70" workbookViewId="0">
      <selection activeCell="B9" sqref="B9"/>
    </sheetView>
  </sheetViews>
  <sheetFormatPr defaultRowHeight="14.5" x14ac:dyDescent="0.35"/>
  <cols>
    <col min="1" max="1" width="10.26953125" bestFit="1" customWidth="1"/>
    <col min="2" max="2" width="45.81640625" customWidth="1"/>
    <col min="3" max="3" width="8" customWidth="1"/>
    <col min="4" max="4" width="10.453125" bestFit="1" customWidth="1"/>
    <col min="5" max="5" width="16.1796875" customWidth="1"/>
    <col min="6" max="6" width="14.7265625" customWidth="1"/>
    <col min="7" max="7" width="17" bestFit="1" customWidth="1"/>
    <col min="8" max="10" width="15" customWidth="1"/>
    <col min="11" max="11" width="60.26953125" customWidth="1"/>
  </cols>
  <sheetData>
    <row r="1" spans="1:11" ht="29" x14ac:dyDescent="0.35">
      <c r="A1" s="4"/>
      <c r="B1" s="49" t="s">
        <v>63</v>
      </c>
      <c r="C1" s="50"/>
      <c r="D1" s="51"/>
      <c r="E1" s="50"/>
      <c r="F1" s="50"/>
      <c r="G1" s="50"/>
      <c r="H1" s="50"/>
      <c r="I1" s="50"/>
      <c r="J1" s="50"/>
      <c r="K1" s="50"/>
    </row>
    <row r="2" spans="1:11" x14ac:dyDescent="0.35">
      <c r="A2" s="4"/>
      <c r="D2" s="2"/>
    </row>
    <row r="3" spans="1:11" x14ac:dyDescent="0.35">
      <c r="A3" s="76" t="s">
        <v>14</v>
      </c>
      <c r="B3" s="71" t="s">
        <v>0</v>
      </c>
      <c r="C3" s="71" t="s">
        <v>2</v>
      </c>
      <c r="D3" s="78" t="s">
        <v>1</v>
      </c>
      <c r="E3" s="71" t="s">
        <v>3</v>
      </c>
      <c r="F3" s="71"/>
      <c r="G3" s="71" t="s">
        <v>6</v>
      </c>
      <c r="H3" s="71" t="s">
        <v>11</v>
      </c>
      <c r="I3" s="71"/>
      <c r="J3" s="71" t="s">
        <v>10</v>
      </c>
      <c r="K3" s="71" t="s">
        <v>7</v>
      </c>
    </row>
    <row r="4" spans="1:11" x14ac:dyDescent="0.35">
      <c r="A4" s="77"/>
      <c r="B4" s="72"/>
      <c r="C4" s="72"/>
      <c r="D4" s="79"/>
      <c r="E4" s="1" t="s">
        <v>4</v>
      </c>
      <c r="F4" s="1" t="s">
        <v>5</v>
      </c>
      <c r="G4" s="72"/>
      <c r="H4" s="1" t="s">
        <v>4</v>
      </c>
      <c r="I4" s="1" t="s">
        <v>5</v>
      </c>
      <c r="J4" s="72"/>
      <c r="K4" s="72"/>
    </row>
    <row r="5" spans="1:11" x14ac:dyDescent="0.35">
      <c r="A5" s="47"/>
      <c r="B5" s="73"/>
      <c r="C5" s="74"/>
      <c r="D5" s="75"/>
      <c r="E5" s="1"/>
      <c r="F5" s="1"/>
      <c r="G5" s="48"/>
      <c r="H5" s="1"/>
      <c r="I5" s="1"/>
      <c r="J5" s="48"/>
      <c r="K5" s="48"/>
    </row>
    <row r="6" spans="1:11" x14ac:dyDescent="0.35">
      <c r="A6" s="57"/>
      <c r="B6" s="52" t="s">
        <v>95</v>
      </c>
      <c r="C6" s="56"/>
      <c r="D6" s="56"/>
      <c r="E6" s="1"/>
      <c r="F6" s="1"/>
      <c r="G6" s="55"/>
      <c r="H6" s="1"/>
      <c r="I6" s="1"/>
      <c r="J6" s="55"/>
      <c r="K6" s="55"/>
    </row>
    <row r="7" spans="1:11" ht="15.5" x14ac:dyDescent="0.35">
      <c r="A7" s="54"/>
      <c r="B7" s="58" t="s">
        <v>94</v>
      </c>
      <c r="C7" s="5" t="s">
        <v>64</v>
      </c>
      <c r="D7" s="23">
        <v>1</v>
      </c>
      <c r="E7" s="1"/>
      <c r="F7" s="1"/>
      <c r="G7" s="53"/>
      <c r="H7" s="1"/>
      <c r="I7" s="1"/>
      <c r="J7" s="53"/>
      <c r="K7" s="53"/>
    </row>
    <row r="8" spans="1:11" ht="15.5" x14ac:dyDescent="0.35">
      <c r="A8" s="57"/>
      <c r="B8" s="52" t="s">
        <v>96</v>
      </c>
      <c r="C8" s="5"/>
      <c r="D8" s="23"/>
      <c r="E8" s="1"/>
      <c r="F8" s="1"/>
      <c r="G8" s="55"/>
      <c r="H8" s="1"/>
      <c r="I8" s="1"/>
      <c r="J8" s="55"/>
      <c r="K8" s="55"/>
    </row>
    <row r="9" spans="1:11" ht="28" x14ac:dyDescent="0.35">
      <c r="A9" s="24"/>
      <c r="B9" s="58" t="s">
        <v>19</v>
      </c>
      <c r="C9" s="5" t="s">
        <v>64</v>
      </c>
      <c r="D9" s="23">
        <v>1</v>
      </c>
      <c r="E9" s="7"/>
      <c r="F9" s="7"/>
      <c r="G9" s="18"/>
      <c r="H9" s="18"/>
      <c r="I9" s="3"/>
      <c r="J9" s="3"/>
      <c r="K9" s="6"/>
    </row>
    <row r="10" spans="1:11" x14ac:dyDescent="0.35">
      <c r="A10" s="24"/>
      <c r="B10" s="59" t="s">
        <v>97</v>
      </c>
      <c r="C10" s="39"/>
      <c r="D10" s="34"/>
      <c r="E10" s="7"/>
      <c r="F10" s="7"/>
      <c r="G10" s="25"/>
      <c r="H10" s="25"/>
      <c r="I10" s="26"/>
      <c r="J10" s="26"/>
      <c r="K10" s="34"/>
    </row>
    <row r="11" spans="1:11" ht="42" x14ac:dyDescent="0.35">
      <c r="A11" s="24"/>
      <c r="B11" s="63" t="s">
        <v>22</v>
      </c>
      <c r="C11" s="40" t="s">
        <v>8</v>
      </c>
      <c r="D11" s="37">
        <v>1700</v>
      </c>
      <c r="E11" s="7"/>
      <c r="F11" s="7"/>
      <c r="G11" s="25">
        <f t="shared" ref="G11:G12" si="0">F11+E11</f>
        <v>0</v>
      </c>
      <c r="H11" s="25">
        <f t="shared" ref="H11:H12" si="1">E11/D11</f>
        <v>0</v>
      </c>
      <c r="I11" s="26">
        <f t="shared" ref="I11:I12" si="2">F11/D11</f>
        <v>0</v>
      </c>
      <c r="J11" s="26">
        <f t="shared" ref="J11:J12" si="3">I11+H11</f>
        <v>0</v>
      </c>
      <c r="K11" s="32" t="s">
        <v>65</v>
      </c>
    </row>
    <row r="12" spans="1:11" ht="28" x14ac:dyDescent="0.35">
      <c r="A12" s="24"/>
      <c r="B12" s="63" t="s">
        <v>23</v>
      </c>
      <c r="C12" s="40" t="s">
        <v>8</v>
      </c>
      <c r="D12" s="36">
        <v>170</v>
      </c>
      <c r="E12" s="7"/>
      <c r="F12" s="7"/>
      <c r="G12" s="25">
        <f t="shared" si="0"/>
        <v>0</v>
      </c>
      <c r="H12" s="25">
        <f t="shared" si="1"/>
        <v>0</v>
      </c>
      <c r="I12" s="26">
        <f t="shared" si="2"/>
        <v>0</v>
      </c>
      <c r="J12" s="26">
        <f t="shared" si="3"/>
        <v>0</v>
      </c>
      <c r="K12" s="32" t="s">
        <v>66</v>
      </c>
    </row>
    <row r="13" spans="1:11" x14ac:dyDescent="0.35">
      <c r="A13" s="24"/>
      <c r="B13" s="60" t="s">
        <v>25</v>
      </c>
      <c r="C13" s="34"/>
      <c r="D13" s="34"/>
      <c r="E13" s="7"/>
      <c r="F13" s="7"/>
      <c r="G13" s="25"/>
      <c r="H13" s="25"/>
      <c r="I13" s="26"/>
      <c r="J13" s="26"/>
      <c r="K13" s="34"/>
    </row>
    <row r="14" spans="1:11" ht="42" x14ac:dyDescent="0.35">
      <c r="A14" s="24"/>
      <c r="B14" s="64" t="s">
        <v>60</v>
      </c>
      <c r="C14" s="33" t="s">
        <v>9</v>
      </c>
      <c r="D14" s="37">
        <v>1074</v>
      </c>
      <c r="E14" s="7"/>
      <c r="F14" s="7"/>
      <c r="G14" s="25"/>
      <c r="H14" s="25"/>
      <c r="I14" s="26"/>
      <c r="J14" s="26"/>
      <c r="K14" s="32" t="s">
        <v>67</v>
      </c>
    </row>
    <row r="15" spans="1:11" ht="15.5" x14ac:dyDescent="0.35">
      <c r="A15" s="24"/>
      <c r="B15" s="65" t="s">
        <v>26</v>
      </c>
      <c r="C15" s="41" t="s">
        <v>13</v>
      </c>
      <c r="D15" s="41">
        <v>40</v>
      </c>
      <c r="E15" s="7"/>
      <c r="F15" s="7"/>
      <c r="G15" s="25"/>
      <c r="H15" s="25"/>
      <c r="I15" s="26"/>
      <c r="J15" s="26"/>
      <c r="K15" s="21" t="s">
        <v>27</v>
      </c>
    </row>
    <row r="16" spans="1:11" ht="31" x14ac:dyDescent="0.35">
      <c r="A16" s="24"/>
      <c r="B16" s="66" t="s">
        <v>68</v>
      </c>
      <c r="C16" s="41" t="s">
        <v>13</v>
      </c>
      <c r="D16" s="41">
        <v>40</v>
      </c>
      <c r="E16" s="7"/>
      <c r="F16" s="7"/>
      <c r="G16" s="25"/>
      <c r="H16" s="25"/>
      <c r="I16" s="26"/>
      <c r="J16" s="26"/>
      <c r="K16" s="38"/>
    </row>
    <row r="17" spans="1:11" ht="15.5" x14ac:dyDescent="0.35">
      <c r="A17" s="24"/>
      <c r="B17" s="66" t="s">
        <v>61</v>
      </c>
      <c r="C17" s="41" t="s">
        <v>13</v>
      </c>
      <c r="D17" s="41">
        <v>40</v>
      </c>
      <c r="E17" s="7"/>
      <c r="F17" s="7"/>
      <c r="G17" s="25"/>
      <c r="H17" s="25"/>
      <c r="I17" s="26"/>
      <c r="J17" s="26"/>
      <c r="K17" s="38"/>
    </row>
    <row r="18" spans="1:11" x14ac:dyDescent="0.35">
      <c r="A18" s="24"/>
      <c r="B18" s="61" t="s">
        <v>17</v>
      </c>
      <c r="C18" s="27"/>
      <c r="D18" s="27"/>
      <c r="E18" s="7"/>
      <c r="F18" s="7"/>
      <c r="G18" s="25"/>
      <c r="H18" s="25"/>
      <c r="I18" s="26"/>
      <c r="J18" s="26"/>
      <c r="K18" s="27"/>
    </row>
    <row r="19" spans="1:11" ht="28" x14ac:dyDescent="0.35">
      <c r="A19" s="24"/>
      <c r="B19" s="67" t="s">
        <v>72</v>
      </c>
      <c r="C19" s="27"/>
      <c r="D19" s="27"/>
      <c r="E19" s="7"/>
      <c r="F19" s="7"/>
      <c r="G19" s="25"/>
      <c r="H19" s="25"/>
      <c r="I19" s="26"/>
      <c r="J19" s="26"/>
      <c r="K19" s="27"/>
    </row>
    <row r="20" spans="1:11" ht="28" x14ac:dyDescent="0.35">
      <c r="A20" s="24"/>
      <c r="B20" s="69" t="s">
        <v>71</v>
      </c>
      <c r="C20" s="29" t="s">
        <v>8</v>
      </c>
      <c r="D20" s="30">
        <v>8073</v>
      </c>
      <c r="E20" s="7"/>
      <c r="F20" s="7"/>
      <c r="G20" s="25">
        <f t="shared" ref="G20:G23" si="4">F20+E20</f>
        <v>0</v>
      </c>
      <c r="H20" s="25">
        <f t="shared" ref="H20:H23" si="5">E20/D20</f>
        <v>0</v>
      </c>
      <c r="I20" s="26">
        <f t="shared" ref="I20:I23" si="6">F20/D20</f>
        <v>0</v>
      </c>
      <c r="J20" s="26">
        <f t="shared" ref="J20:J23" si="7">I20+H20</f>
        <v>0</v>
      </c>
      <c r="K20" s="28"/>
    </row>
    <row r="21" spans="1:11" ht="28" x14ac:dyDescent="0.35">
      <c r="A21" s="24"/>
      <c r="B21" s="69" t="s">
        <v>70</v>
      </c>
      <c r="C21" s="29" t="s">
        <v>8</v>
      </c>
      <c r="D21" s="30">
        <v>8073</v>
      </c>
      <c r="E21" s="7"/>
      <c r="F21" s="7"/>
      <c r="G21" s="25">
        <f t="shared" si="4"/>
        <v>0</v>
      </c>
      <c r="H21" s="25">
        <f t="shared" si="5"/>
        <v>0</v>
      </c>
      <c r="I21" s="26">
        <f t="shared" si="6"/>
        <v>0</v>
      </c>
      <c r="J21" s="26">
        <f t="shared" si="7"/>
        <v>0</v>
      </c>
      <c r="K21" s="28"/>
    </row>
    <row r="22" spans="1:11" ht="28" x14ac:dyDescent="0.35">
      <c r="A22" s="24"/>
      <c r="B22" s="69" t="s">
        <v>69</v>
      </c>
      <c r="C22" s="29" t="s">
        <v>8</v>
      </c>
      <c r="D22" s="30">
        <v>8073</v>
      </c>
      <c r="E22" s="7"/>
      <c r="F22" s="7"/>
      <c r="G22" s="25">
        <f t="shared" si="4"/>
        <v>0</v>
      </c>
      <c r="H22" s="25">
        <f t="shared" si="5"/>
        <v>0</v>
      </c>
      <c r="I22" s="26">
        <f t="shared" si="6"/>
        <v>0</v>
      </c>
      <c r="J22" s="26">
        <f t="shared" si="7"/>
        <v>0</v>
      </c>
      <c r="K22" s="28"/>
    </row>
    <row r="23" spans="1:11" x14ac:dyDescent="0.35">
      <c r="A23" s="24"/>
      <c r="B23" s="69" t="s">
        <v>28</v>
      </c>
      <c r="C23" s="29" t="s">
        <v>12</v>
      </c>
      <c r="D23" s="35">
        <v>45</v>
      </c>
      <c r="E23" s="7"/>
      <c r="F23" s="7"/>
      <c r="G23" s="25">
        <f t="shared" si="4"/>
        <v>0</v>
      </c>
      <c r="H23" s="25">
        <f t="shared" si="5"/>
        <v>0</v>
      </c>
      <c r="I23" s="26">
        <f t="shared" si="6"/>
        <v>0</v>
      </c>
      <c r="J23" s="26">
        <f t="shared" si="7"/>
        <v>0</v>
      </c>
      <c r="K23" s="28" t="s">
        <v>24</v>
      </c>
    </row>
    <row r="24" spans="1:11" ht="28" x14ac:dyDescent="0.35">
      <c r="A24" s="24"/>
      <c r="B24" s="67" t="s">
        <v>73</v>
      </c>
      <c r="C24" s="27"/>
      <c r="D24" s="27"/>
      <c r="E24" s="7"/>
      <c r="F24" s="7"/>
      <c r="G24" s="25"/>
      <c r="H24" s="25"/>
      <c r="I24" s="26"/>
      <c r="J24" s="26"/>
      <c r="K24" s="27"/>
    </row>
    <row r="25" spans="1:11" ht="28" x14ac:dyDescent="0.35">
      <c r="A25" s="24"/>
      <c r="B25" s="69" t="s">
        <v>74</v>
      </c>
      <c r="C25" s="29" t="s">
        <v>8</v>
      </c>
      <c r="D25" s="30">
        <v>8072</v>
      </c>
      <c r="E25" s="7"/>
      <c r="F25" s="7"/>
      <c r="G25" s="25">
        <f t="shared" ref="G25:G55" si="8">F25+E25</f>
        <v>0</v>
      </c>
      <c r="H25" s="25">
        <f t="shared" ref="H25:H55" si="9">E25/D25</f>
        <v>0</v>
      </c>
      <c r="I25" s="26">
        <f t="shared" ref="I25:I55" si="10">F25/D25</f>
        <v>0</v>
      </c>
      <c r="J25" s="26">
        <f t="shared" ref="J25:J55" si="11">I25+H25</f>
        <v>0</v>
      </c>
      <c r="K25" s="28"/>
    </row>
    <row r="26" spans="1:11" ht="28" x14ac:dyDescent="0.35">
      <c r="A26" s="24"/>
      <c r="B26" s="69" t="s">
        <v>75</v>
      </c>
      <c r="C26" s="29" t="s">
        <v>8</v>
      </c>
      <c r="D26" s="30">
        <v>8072</v>
      </c>
      <c r="E26" s="7"/>
      <c r="F26" s="7"/>
      <c r="G26" s="25">
        <f t="shared" si="8"/>
        <v>0</v>
      </c>
      <c r="H26" s="25">
        <f t="shared" si="9"/>
        <v>0</v>
      </c>
      <c r="I26" s="26">
        <f t="shared" si="10"/>
        <v>0</v>
      </c>
      <c r="J26" s="26">
        <f t="shared" si="11"/>
        <v>0</v>
      </c>
      <c r="K26" s="28"/>
    </row>
    <row r="27" spans="1:11" ht="28" x14ac:dyDescent="0.35">
      <c r="A27" s="24"/>
      <c r="B27" s="69" t="s">
        <v>76</v>
      </c>
      <c r="C27" s="29" t="s">
        <v>8</v>
      </c>
      <c r="D27" s="30">
        <v>8072</v>
      </c>
      <c r="E27" s="7"/>
      <c r="F27" s="7"/>
      <c r="G27" s="25">
        <f t="shared" ref="G27:G28" si="12">F27+E27</f>
        <v>0</v>
      </c>
      <c r="H27" s="25">
        <f t="shared" ref="H27:H28" si="13">E27/D27</f>
        <v>0</v>
      </c>
      <c r="I27" s="26">
        <f t="shared" ref="I27:I28" si="14">F27/D27</f>
        <v>0</v>
      </c>
      <c r="J27" s="26">
        <f t="shared" ref="J27:J28" si="15">I27+H27</f>
        <v>0</v>
      </c>
      <c r="K27" s="28"/>
    </row>
    <row r="28" spans="1:11" ht="28" x14ac:dyDescent="0.35">
      <c r="A28" s="24"/>
      <c r="B28" s="69" t="s">
        <v>77</v>
      </c>
      <c r="C28" s="29" t="s">
        <v>8</v>
      </c>
      <c r="D28" s="30">
        <v>8072</v>
      </c>
      <c r="E28" s="7"/>
      <c r="F28" s="7"/>
      <c r="G28" s="25">
        <f t="shared" si="12"/>
        <v>0</v>
      </c>
      <c r="H28" s="25">
        <f t="shared" si="13"/>
        <v>0</v>
      </c>
      <c r="I28" s="26">
        <f t="shared" si="14"/>
        <v>0</v>
      </c>
      <c r="J28" s="26">
        <f t="shared" si="15"/>
        <v>0</v>
      </c>
      <c r="K28" s="28"/>
    </row>
    <row r="29" spans="1:11" ht="28" x14ac:dyDescent="0.35">
      <c r="A29" s="24"/>
      <c r="B29" s="69" t="s">
        <v>78</v>
      </c>
      <c r="C29" s="29" t="s">
        <v>8</v>
      </c>
      <c r="D29" s="30">
        <v>8072</v>
      </c>
      <c r="E29" s="7"/>
      <c r="F29" s="7"/>
      <c r="G29" s="25">
        <f t="shared" si="8"/>
        <v>0</v>
      </c>
      <c r="H29" s="25">
        <f t="shared" si="9"/>
        <v>0</v>
      </c>
      <c r="I29" s="26">
        <f t="shared" si="10"/>
        <v>0</v>
      </c>
      <c r="J29" s="26">
        <f t="shared" si="11"/>
        <v>0</v>
      </c>
      <c r="K29" s="28"/>
    </row>
    <row r="30" spans="1:11" ht="28" x14ac:dyDescent="0.35">
      <c r="A30" s="24"/>
      <c r="B30" s="69" t="s">
        <v>80</v>
      </c>
      <c r="C30" s="29" t="s">
        <v>8</v>
      </c>
      <c r="D30" s="30">
        <v>8072</v>
      </c>
      <c r="E30" s="7"/>
      <c r="F30" s="7"/>
      <c r="G30" s="25">
        <f t="shared" si="8"/>
        <v>0</v>
      </c>
      <c r="H30" s="25">
        <f t="shared" si="9"/>
        <v>0</v>
      </c>
      <c r="I30" s="26">
        <f t="shared" si="10"/>
        <v>0</v>
      </c>
      <c r="J30" s="26">
        <f t="shared" si="11"/>
        <v>0</v>
      </c>
      <c r="K30" s="28"/>
    </row>
    <row r="31" spans="1:11" ht="28" x14ac:dyDescent="0.35">
      <c r="A31" s="24"/>
      <c r="B31" s="69" t="s">
        <v>79</v>
      </c>
      <c r="C31" s="29" t="s">
        <v>8</v>
      </c>
      <c r="D31" s="30">
        <v>8072</v>
      </c>
      <c r="E31" s="7"/>
      <c r="F31" s="7"/>
      <c r="G31" s="25"/>
      <c r="H31" s="25"/>
      <c r="I31" s="26"/>
      <c r="J31" s="26"/>
      <c r="K31" s="28"/>
    </row>
    <row r="32" spans="1:11" x14ac:dyDescent="0.35">
      <c r="A32" s="24"/>
      <c r="B32" s="69" t="s">
        <v>28</v>
      </c>
      <c r="C32" s="29" t="s">
        <v>12</v>
      </c>
      <c r="D32" s="35">
        <v>45</v>
      </c>
      <c r="E32" s="7"/>
      <c r="F32" s="7"/>
      <c r="G32" s="25">
        <f t="shared" si="8"/>
        <v>0</v>
      </c>
      <c r="H32" s="25">
        <f t="shared" si="9"/>
        <v>0</v>
      </c>
      <c r="I32" s="26">
        <f t="shared" si="10"/>
        <v>0</v>
      </c>
      <c r="J32" s="26">
        <f t="shared" si="11"/>
        <v>0</v>
      </c>
      <c r="K32" s="28" t="s">
        <v>24</v>
      </c>
    </row>
    <row r="33" spans="1:11" x14ac:dyDescent="0.35">
      <c r="A33" s="24"/>
      <c r="B33" s="67" t="s">
        <v>29</v>
      </c>
      <c r="C33" s="27"/>
      <c r="D33" s="27"/>
      <c r="E33" s="7"/>
      <c r="F33" s="7"/>
      <c r="G33" s="25"/>
      <c r="H33" s="25"/>
      <c r="I33" s="26"/>
      <c r="J33" s="26"/>
      <c r="K33" s="27"/>
    </row>
    <row r="34" spans="1:11" ht="28" x14ac:dyDescent="0.35">
      <c r="A34" s="24"/>
      <c r="B34" s="69" t="s">
        <v>30</v>
      </c>
      <c r="C34" s="29" t="s">
        <v>8</v>
      </c>
      <c r="D34" s="30">
        <v>223.2</v>
      </c>
      <c r="E34" s="7"/>
      <c r="F34" s="7"/>
      <c r="G34" s="25">
        <f t="shared" si="8"/>
        <v>0</v>
      </c>
      <c r="H34" s="25">
        <f t="shared" si="9"/>
        <v>0</v>
      </c>
      <c r="I34" s="26">
        <f t="shared" si="10"/>
        <v>0</v>
      </c>
      <c r="J34" s="26">
        <f t="shared" si="11"/>
        <v>0</v>
      </c>
      <c r="K34" s="28"/>
    </row>
    <row r="35" spans="1:11" x14ac:dyDescent="0.35">
      <c r="A35" s="24"/>
      <c r="B35" s="61" t="s">
        <v>31</v>
      </c>
      <c r="C35" s="27"/>
      <c r="D35" s="27"/>
      <c r="E35" s="7"/>
      <c r="F35" s="7"/>
      <c r="G35" s="25"/>
      <c r="H35" s="25"/>
      <c r="I35" s="26"/>
      <c r="J35" s="26"/>
      <c r="K35" s="27"/>
    </row>
    <row r="36" spans="1:11" ht="28" x14ac:dyDescent="0.35">
      <c r="A36" s="24"/>
      <c r="B36" s="68" t="s">
        <v>32</v>
      </c>
      <c r="C36" s="29" t="s">
        <v>8</v>
      </c>
      <c r="D36" s="31">
        <v>16145</v>
      </c>
      <c r="E36" s="7"/>
      <c r="F36" s="7"/>
      <c r="G36" s="25">
        <f t="shared" si="8"/>
        <v>0</v>
      </c>
      <c r="H36" s="25">
        <f t="shared" si="9"/>
        <v>0</v>
      </c>
      <c r="I36" s="26">
        <f t="shared" si="10"/>
        <v>0</v>
      </c>
      <c r="J36" s="26">
        <f t="shared" si="11"/>
        <v>0</v>
      </c>
      <c r="K36" s="28" t="s">
        <v>33</v>
      </c>
    </row>
    <row r="37" spans="1:11" ht="28" x14ac:dyDescent="0.35">
      <c r="A37" s="24"/>
      <c r="B37" s="68" t="s">
        <v>34</v>
      </c>
      <c r="C37" s="29" t="s">
        <v>8</v>
      </c>
      <c r="D37" s="31">
        <v>16145</v>
      </c>
      <c r="E37" s="7"/>
      <c r="F37" s="7"/>
      <c r="G37" s="25">
        <f t="shared" si="8"/>
        <v>0</v>
      </c>
      <c r="H37" s="25">
        <f t="shared" si="9"/>
        <v>0</v>
      </c>
      <c r="I37" s="26">
        <f t="shared" si="10"/>
        <v>0</v>
      </c>
      <c r="J37" s="26">
        <f t="shared" si="11"/>
        <v>0</v>
      </c>
      <c r="K37" s="28" t="s">
        <v>81</v>
      </c>
    </row>
    <row r="38" spans="1:11" ht="28" x14ac:dyDescent="0.35">
      <c r="A38" s="24"/>
      <c r="B38" s="68" t="s">
        <v>15</v>
      </c>
      <c r="C38" s="29" t="s">
        <v>8</v>
      </c>
      <c r="D38" s="31">
        <v>16145</v>
      </c>
      <c r="E38" s="7"/>
      <c r="F38" s="7"/>
      <c r="G38" s="25">
        <f t="shared" si="8"/>
        <v>0</v>
      </c>
      <c r="H38" s="25">
        <f t="shared" si="9"/>
        <v>0</v>
      </c>
      <c r="I38" s="26">
        <f t="shared" si="10"/>
        <v>0</v>
      </c>
      <c r="J38" s="26">
        <f t="shared" si="11"/>
        <v>0</v>
      </c>
      <c r="K38" s="28" t="s">
        <v>35</v>
      </c>
    </row>
    <row r="39" spans="1:11" ht="28" x14ac:dyDescent="0.35">
      <c r="A39" s="24"/>
      <c r="B39" s="68" t="s">
        <v>36</v>
      </c>
      <c r="C39" s="29" t="s">
        <v>8</v>
      </c>
      <c r="D39" s="31">
        <v>19619.900000000001</v>
      </c>
      <c r="E39" s="7"/>
      <c r="F39" s="7"/>
      <c r="G39" s="25">
        <f t="shared" si="8"/>
        <v>0</v>
      </c>
      <c r="H39" s="25">
        <f t="shared" si="9"/>
        <v>0</v>
      </c>
      <c r="I39" s="26">
        <f t="shared" si="10"/>
        <v>0</v>
      </c>
      <c r="J39" s="26">
        <f t="shared" si="11"/>
        <v>0</v>
      </c>
      <c r="K39" s="28" t="s">
        <v>38</v>
      </c>
    </row>
    <row r="40" spans="1:11" x14ac:dyDescent="0.35">
      <c r="A40" s="24"/>
      <c r="B40" s="68" t="s">
        <v>82</v>
      </c>
      <c r="C40" s="29" t="s">
        <v>8</v>
      </c>
      <c r="D40" s="31">
        <v>19619.900000000001</v>
      </c>
      <c r="E40" s="7"/>
      <c r="F40" s="7"/>
      <c r="G40" s="25"/>
      <c r="H40" s="25"/>
      <c r="I40" s="26"/>
      <c r="J40" s="26"/>
      <c r="K40" s="28" t="s">
        <v>83</v>
      </c>
    </row>
    <row r="41" spans="1:11" x14ac:dyDescent="0.35">
      <c r="A41" s="24"/>
      <c r="B41" s="68" t="s">
        <v>37</v>
      </c>
      <c r="C41" s="29" t="s">
        <v>8</v>
      </c>
      <c r="D41" s="31">
        <v>19479.599999999999</v>
      </c>
      <c r="E41" s="7"/>
      <c r="F41" s="7"/>
      <c r="G41" s="25">
        <f t="shared" si="8"/>
        <v>0</v>
      </c>
      <c r="H41" s="25">
        <f t="shared" si="9"/>
        <v>0</v>
      </c>
      <c r="I41" s="26">
        <f t="shared" si="10"/>
        <v>0</v>
      </c>
      <c r="J41" s="26">
        <f t="shared" si="11"/>
        <v>0</v>
      </c>
      <c r="K41" s="28" t="s">
        <v>84</v>
      </c>
    </row>
    <row r="42" spans="1:11" ht="28" x14ac:dyDescent="0.35">
      <c r="A42" s="24"/>
      <c r="B42" s="68" t="s">
        <v>36</v>
      </c>
      <c r="C42" s="29" t="s">
        <v>8</v>
      </c>
      <c r="D42" s="31">
        <v>19619.900000000001</v>
      </c>
      <c r="E42" s="7"/>
      <c r="F42" s="7"/>
      <c r="G42" s="25">
        <f t="shared" ref="G42" si="16">F42+E42</f>
        <v>0</v>
      </c>
      <c r="H42" s="25">
        <f t="shared" ref="H42" si="17">E42/D42</f>
        <v>0</v>
      </c>
      <c r="I42" s="26">
        <f t="shared" ref="I42" si="18">F42/D42</f>
        <v>0</v>
      </c>
      <c r="J42" s="26">
        <f t="shared" ref="J42" si="19">I42+H42</f>
        <v>0</v>
      </c>
      <c r="K42" s="28" t="s">
        <v>38</v>
      </c>
    </row>
    <row r="43" spans="1:11" ht="28" x14ac:dyDescent="0.35">
      <c r="A43" s="24"/>
      <c r="B43" s="68" t="s">
        <v>39</v>
      </c>
      <c r="C43" s="29" t="s">
        <v>8</v>
      </c>
      <c r="D43" s="30">
        <v>19787.330000000002</v>
      </c>
      <c r="E43" s="7"/>
      <c r="F43" s="7"/>
      <c r="G43" s="25">
        <f t="shared" si="8"/>
        <v>0</v>
      </c>
      <c r="H43" s="25">
        <f t="shared" si="9"/>
        <v>0</v>
      </c>
      <c r="I43" s="26">
        <f t="shared" si="10"/>
        <v>0</v>
      </c>
      <c r="J43" s="26">
        <f t="shared" si="11"/>
        <v>0</v>
      </c>
      <c r="K43" s="28" t="s">
        <v>40</v>
      </c>
    </row>
    <row r="44" spans="1:11" ht="28" x14ac:dyDescent="0.35">
      <c r="A44" s="24"/>
      <c r="B44" s="68" t="s">
        <v>41</v>
      </c>
      <c r="C44" s="29" t="s">
        <v>8</v>
      </c>
      <c r="D44" s="30">
        <v>19093.97</v>
      </c>
      <c r="E44" s="7"/>
      <c r="F44" s="7"/>
      <c r="G44" s="25">
        <f t="shared" si="8"/>
        <v>0</v>
      </c>
      <c r="H44" s="25">
        <f t="shared" si="9"/>
        <v>0</v>
      </c>
      <c r="I44" s="26">
        <f t="shared" si="10"/>
        <v>0</v>
      </c>
      <c r="J44" s="26">
        <f t="shared" si="11"/>
        <v>0</v>
      </c>
      <c r="K44" s="28" t="s">
        <v>42</v>
      </c>
    </row>
    <row r="45" spans="1:11" x14ac:dyDescent="0.35">
      <c r="A45" s="24"/>
      <c r="B45" s="61" t="s">
        <v>43</v>
      </c>
      <c r="C45" s="27"/>
      <c r="D45" s="27"/>
      <c r="E45" s="7"/>
      <c r="F45" s="7"/>
      <c r="G45" s="25"/>
      <c r="H45" s="25"/>
      <c r="I45" s="26"/>
      <c r="J45" s="26"/>
      <c r="K45" s="27"/>
    </row>
    <row r="46" spans="1:11" x14ac:dyDescent="0.35">
      <c r="A46" s="24"/>
      <c r="B46" s="68" t="s">
        <v>44</v>
      </c>
      <c r="C46" s="29" t="s">
        <v>8</v>
      </c>
      <c r="D46" s="35">
        <v>2864</v>
      </c>
      <c r="E46" s="7"/>
      <c r="F46" s="7"/>
      <c r="G46" s="25">
        <f t="shared" si="8"/>
        <v>0</v>
      </c>
      <c r="H46" s="25">
        <f t="shared" si="9"/>
        <v>0</v>
      </c>
      <c r="I46" s="26">
        <f t="shared" si="10"/>
        <v>0</v>
      </c>
      <c r="J46" s="26">
        <f t="shared" si="11"/>
        <v>0</v>
      </c>
      <c r="K46" s="28" t="s">
        <v>45</v>
      </c>
    </row>
    <row r="47" spans="1:11" ht="28" x14ac:dyDescent="0.35">
      <c r="A47" s="24"/>
      <c r="B47" s="68" t="s">
        <v>46</v>
      </c>
      <c r="C47" s="29" t="s">
        <v>8</v>
      </c>
      <c r="D47" s="35">
        <v>2864</v>
      </c>
      <c r="E47" s="7"/>
      <c r="F47" s="7"/>
      <c r="G47" s="25">
        <f t="shared" si="8"/>
        <v>0</v>
      </c>
      <c r="H47" s="25">
        <f t="shared" si="9"/>
        <v>0</v>
      </c>
      <c r="I47" s="26">
        <f t="shared" si="10"/>
        <v>0</v>
      </c>
      <c r="J47" s="26">
        <f t="shared" si="11"/>
        <v>0</v>
      </c>
      <c r="K47" s="28" t="s">
        <v>85</v>
      </c>
    </row>
    <row r="48" spans="1:11" x14ac:dyDescent="0.35">
      <c r="A48" s="24"/>
      <c r="B48" s="61" t="s">
        <v>86</v>
      </c>
      <c r="C48" s="27"/>
      <c r="D48" s="27"/>
      <c r="E48" s="7"/>
      <c r="F48" s="7"/>
      <c r="G48" s="25"/>
      <c r="H48" s="25"/>
      <c r="I48" s="26"/>
      <c r="J48" s="26"/>
      <c r="K48" s="27"/>
    </row>
    <row r="49" spans="1:11" ht="28" x14ac:dyDescent="0.35">
      <c r="A49" s="24"/>
      <c r="B49" s="68" t="s">
        <v>32</v>
      </c>
      <c r="C49" s="29" t="s">
        <v>8</v>
      </c>
      <c r="D49" s="35">
        <v>223.2</v>
      </c>
      <c r="E49" s="7"/>
      <c r="F49" s="7"/>
      <c r="G49" s="25">
        <f t="shared" si="8"/>
        <v>0</v>
      </c>
      <c r="H49" s="25">
        <f t="shared" si="9"/>
        <v>0</v>
      </c>
      <c r="I49" s="26">
        <f t="shared" si="10"/>
        <v>0</v>
      </c>
      <c r="J49" s="26">
        <f t="shared" si="11"/>
        <v>0</v>
      </c>
      <c r="K49" s="28" t="s">
        <v>33</v>
      </c>
    </row>
    <row r="50" spans="1:11" ht="70" x14ac:dyDescent="0.35">
      <c r="A50" s="24"/>
      <c r="B50" s="68" t="s">
        <v>47</v>
      </c>
      <c r="C50" s="29" t="s">
        <v>8</v>
      </c>
      <c r="D50" s="35">
        <v>223.2</v>
      </c>
      <c r="E50" s="7"/>
      <c r="F50" s="7"/>
      <c r="G50" s="25">
        <f t="shared" si="8"/>
        <v>0</v>
      </c>
      <c r="H50" s="25">
        <f t="shared" si="9"/>
        <v>0</v>
      </c>
      <c r="I50" s="26">
        <f t="shared" si="10"/>
        <v>0</v>
      </c>
      <c r="J50" s="26">
        <f t="shared" si="11"/>
        <v>0</v>
      </c>
      <c r="K50" s="28" t="s">
        <v>48</v>
      </c>
    </row>
    <row r="51" spans="1:11" ht="56" x14ac:dyDescent="0.35">
      <c r="A51" s="24"/>
      <c r="B51" s="68" t="s">
        <v>49</v>
      </c>
      <c r="C51" s="29" t="s">
        <v>8</v>
      </c>
      <c r="D51" s="35">
        <v>223.2</v>
      </c>
      <c r="E51" s="7"/>
      <c r="F51" s="7"/>
      <c r="G51" s="25">
        <f t="shared" si="8"/>
        <v>0</v>
      </c>
      <c r="H51" s="25">
        <f t="shared" si="9"/>
        <v>0</v>
      </c>
      <c r="I51" s="26">
        <f t="shared" si="10"/>
        <v>0</v>
      </c>
      <c r="J51" s="26">
        <f t="shared" si="11"/>
        <v>0</v>
      </c>
      <c r="K51" s="28" t="s">
        <v>87</v>
      </c>
    </row>
    <row r="52" spans="1:11" ht="28" x14ac:dyDescent="0.35">
      <c r="A52" s="24"/>
      <c r="B52" s="62" t="s">
        <v>91</v>
      </c>
      <c r="C52" s="43"/>
      <c r="D52" s="27"/>
      <c r="E52" s="7"/>
      <c r="F52" s="7"/>
      <c r="G52" s="25"/>
      <c r="H52" s="25"/>
      <c r="I52" s="26"/>
      <c r="J52" s="26"/>
      <c r="K52" s="27"/>
    </row>
    <row r="53" spans="1:11" ht="28" x14ac:dyDescent="0.35">
      <c r="A53" s="24"/>
      <c r="B53" s="70" t="s">
        <v>62</v>
      </c>
      <c r="C53" s="44" t="s">
        <v>12</v>
      </c>
      <c r="D53" s="35">
        <v>90</v>
      </c>
      <c r="E53" s="7"/>
      <c r="F53" s="7"/>
      <c r="G53" s="25">
        <f t="shared" si="8"/>
        <v>0</v>
      </c>
      <c r="H53" s="25">
        <f t="shared" si="9"/>
        <v>0</v>
      </c>
      <c r="I53" s="26">
        <f t="shared" si="10"/>
        <v>0</v>
      </c>
      <c r="J53" s="26">
        <f t="shared" si="11"/>
        <v>0</v>
      </c>
      <c r="K53" s="28" t="s">
        <v>88</v>
      </c>
    </row>
    <row r="54" spans="1:11" ht="28" x14ac:dyDescent="0.35">
      <c r="A54" s="24"/>
      <c r="B54" s="70" t="s">
        <v>50</v>
      </c>
      <c r="C54" s="44" t="s">
        <v>8</v>
      </c>
      <c r="D54" s="35">
        <v>38</v>
      </c>
      <c r="E54" s="7"/>
      <c r="F54" s="7"/>
      <c r="G54" s="25">
        <f t="shared" si="8"/>
        <v>0</v>
      </c>
      <c r="H54" s="25">
        <f t="shared" si="9"/>
        <v>0</v>
      </c>
      <c r="I54" s="26">
        <f t="shared" si="10"/>
        <v>0</v>
      </c>
      <c r="J54" s="26">
        <f t="shared" si="11"/>
        <v>0</v>
      </c>
      <c r="K54" s="28" t="s">
        <v>89</v>
      </c>
    </row>
    <row r="55" spans="1:11" ht="28" x14ac:dyDescent="0.35">
      <c r="A55" s="24"/>
      <c r="B55" s="70" t="s">
        <v>51</v>
      </c>
      <c r="C55" s="44" t="s">
        <v>9</v>
      </c>
      <c r="D55" s="30">
        <v>38.49</v>
      </c>
      <c r="E55" s="7"/>
      <c r="F55" s="7"/>
      <c r="G55" s="25">
        <f t="shared" si="8"/>
        <v>0</v>
      </c>
      <c r="H55" s="25">
        <f t="shared" si="9"/>
        <v>0</v>
      </c>
      <c r="I55" s="26">
        <f t="shared" si="10"/>
        <v>0</v>
      </c>
      <c r="J55" s="26">
        <f t="shared" si="11"/>
        <v>0</v>
      </c>
      <c r="K55" s="28" t="s">
        <v>90</v>
      </c>
    </row>
    <row r="56" spans="1:11" x14ac:dyDescent="0.35">
      <c r="A56" s="42"/>
      <c r="B56" s="61" t="s">
        <v>52</v>
      </c>
      <c r="C56" s="27"/>
      <c r="D56" s="27"/>
      <c r="E56" s="7"/>
      <c r="F56" s="7"/>
      <c r="G56" s="25"/>
      <c r="H56" s="25"/>
      <c r="I56" s="26"/>
      <c r="J56" s="26"/>
      <c r="K56" s="27"/>
    </row>
    <row r="57" spans="1:11" x14ac:dyDescent="0.35">
      <c r="A57" s="42"/>
      <c r="B57" s="67" t="s">
        <v>17</v>
      </c>
      <c r="C57" s="27"/>
      <c r="D57" s="22"/>
      <c r="E57" s="7"/>
      <c r="F57" s="7"/>
      <c r="G57" s="25"/>
      <c r="H57" s="25"/>
      <c r="I57" s="26"/>
      <c r="J57" s="26"/>
      <c r="K57" s="27"/>
    </row>
    <row r="58" spans="1:11" x14ac:dyDescent="0.35">
      <c r="A58" s="24"/>
      <c r="B58" s="64" t="s">
        <v>53</v>
      </c>
      <c r="C58" s="29" t="s">
        <v>8</v>
      </c>
      <c r="D58" s="45">
        <v>1728</v>
      </c>
      <c r="E58" s="7"/>
      <c r="F58" s="7"/>
      <c r="G58" s="25">
        <f t="shared" ref="G58:G61" si="20">F58+E58</f>
        <v>0</v>
      </c>
      <c r="H58" s="25">
        <f t="shared" ref="H58:H61" si="21">E58/D58</f>
        <v>0</v>
      </c>
      <c r="I58" s="26">
        <f t="shared" ref="I58:I61" si="22">F58/D58</f>
        <v>0</v>
      </c>
      <c r="J58" s="26">
        <f t="shared" ref="J58:J61" si="23">I58+H58</f>
        <v>0</v>
      </c>
      <c r="K58" s="28"/>
    </row>
    <row r="59" spans="1:11" x14ac:dyDescent="0.35">
      <c r="A59" s="24"/>
      <c r="B59" s="68" t="s">
        <v>54</v>
      </c>
      <c r="C59" s="29" t="s">
        <v>12</v>
      </c>
      <c r="D59" s="46">
        <v>96</v>
      </c>
      <c r="E59" s="7"/>
      <c r="F59" s="7"/>
      <c r="G59" s="25">
        <f t="shared" si="20"/>
        <v>0</v>
      </c>
      <c r="H59" s="25">
        <f t="shared" si="21"/>
        <v>0</v>
      </c>
      <c r="I59" s="26">
        <f t="shared" si="22"/>
        <v>0</v>
      </c>
      <c r="J59" s="26">
        <f t="shared" si="23"/>
        <v>0</v>
      </c>
      <c r="K59" s="28"/>
    </row>
    <row r="60" spans="1:11" x14ac:dyDescent="0.35">
      <c r="A60" s="42"/>
      <c r="B60" s="67" t="s">
        <v>18</v>
      </c>
      <c r="C60" s="27"/>
      <c r="D60" s="22"/>
      <c r="E60" s="7"/>
      <c r="F60" s="7"/>
      <c r="G60" s="25"/>
      <c r="H60" s="25"/>
      <c r="I60" s="26"/>
      <c r="J60" s="26"/>
      <c r="K60" s="27"/>
    </row>
    <row r="61" spans="1:11" ht="42" x14ac:dyDescent="0.35">
      <c r="A61" s="24"/>
      <c r="B61" s="68" t="s">
        <v>55</v>
      </c>
      <c r="C61" s="29" t="s">
        <v>12</v>
      </c>
      <c r="D61" s="46">
        <v>96</v>
      </c>
      <c r="E61" s="7"/>
      <c r="F61" s="7"/>
      <c r="G61" s="25">
        <f t="shared" si="20"/>
        <v>0</v>
      </c>
      <c r="H61" s="25">
        <f t="shared" si="21"/>
        <v>0</v>
      </c>
      <c r="I61" s="26">
        <f t="shared" si="22"/>
        <v>0</v>
      </c>
      <c r="J61" s="26">
        <f t="shared" si="23"/>
        <v>0</v>
      </c>
      <c r="K61" s="28" t="s">
        <v>56</v>
      </c>
    </row>
    <row r="62" spans="1:11" x14ac:dyDescent="0.35">
      <c r="A62" s="42"/>
      <c r="B62" s="67" t="s">
        <v>57</v>
      </c>
      <c r="C62" s="27"/>
      <c r="D62" s="27"/>
      <c r="E62" s="7"/>
      <c r="F62" s="7"/>
      <c r="G62" s="25"/>
      <c r="H62" s="25"/>
      <c r="I62" s="26"/>
      <c r="J62" s="26"/>
      <c r="K62" s="27"/>
    </row>
    <row r="63" spans="1:11" x14ac:dyDescent="0.35">
      <c r="A63" s="24"/>
      <c r="B63" s="68" t="s">
        <v>57</v>
      </c>
      <c r="C63" s="29" t="s">
        <v>9</v>
      </c>
      <c r="D63" s="30">
        <v>652.04</v>
      </c>
      <c r="E63" s="7"/>
      <c r="F63" s="7"/>
      <c r="G63" s="25">
        <f t="shared" ref="G63:G65" si="24">F63+E63</f>
        <v>0</v>
      </c>
      <c r="H63" s="25">
        <f t="shared" ref="H63:H65" si="25">E63/D63</f>
        <v>0</v>
      </c>
      <c r="I63" s="26">
        <f t="shared" ref="I63:I65" si="26">F63/D63</f>
        <v>0</v>
      </c>
      <c r="J63" s="26">
        <f t="shared" ref="J63:J65" si="27">I63+H63</f>
        <v>0</v>
      </c>
      <c r="K63" s="28" t="s">
        <v>16</v>
      </c>
    </row>
    <row r="64" spans="1:11" x14ac:dyDescent="0.35">
      <c r="A64" s="42"/>
      <c r="B64" s="67" t="s">
        <v>58</v>
      </c>
      <c r="C64" s="27"/>
      <c r="D64" s="27"/>
      <c r="E64" s="7"/>
      <c r="F64" s="7"/>
      <c r="G64" s="25"/>
      <c r="H64" s="25"/>
      <c r="I64" s="26"/>
      <c r="J64" s="26"/>
      <c r="K64" s="27"/>
    </row>
    <row r="65" spans="1:11" ht="28" x14ac:dyDescent="0.35">
      <c r="A65" s="24"/>
      <c r="B65" s="68" t="s">
        <v>59</v>
      </c>
      <c r="C65" s="29" t="s">
        <v>12</v>
      </c>
      <c r="D65" s="35">
        <v>96</v>
      </c>
      <c r="E65" s="7"/>
      <c r="F65" s="7"/>
      <c r="G65" s="25">
        <f t="shared" si="24"/>
        <v>0</v>
      </c>
      <c r="H65" s="25">
        <f t="shared" si="25"/>
        <v>0</v>
      </c>
      <c r="I65" s="26">
        <f t="shared" si="26"/>
        <v>0</v>
      </c>
      <c r="J65" s="26">
        <f t="shared" si="27"/>
        <v>0</v>
      </c>
      <c r="K65" s="28" t="s">
        <v>92</v>
      </c>
    </row>
    <row r="66" spans="1:11" x14ac:dyDescent="0.35">
      <c r="A66" s="24"/>
      <c r="B66" s="9" t="s">
        <v>20</v>
      </c>
      <c r="C66" s="8"/>
      <c r="D66" s="10"/>
      <c r="E66" s="10"/>
      <c r="F66" s="10"/>
      <c r="G66" s="11">
        <v>0</v>
      </c>
      <c r="H66" s="12"/>
      <c r="I66" s="13"/>
      <c r="J66" s="13"/>
      <c r="K66" s="14"/>
    </row>
    <row r="67" spans="1:11" x14ac:dyDescent="0.35">
      <c r="A67" s="24"/>
      <c r="B67" s="15" t="s">
        <v>93</v>
      </c>
      <c r="C67" s="7"/>
      <c r="D67" s="7"/>
      <c r="E67" s="7"/>
      <c r="F67" s="16"/>
      <c r="G67" s="16">
        <v>0</v>
      </c>
      <c r="H67" s="16"/>
      <c r="I67" s="17"/>
      <c r="J67" s="18"/>
      <c r="K67" s="7"/>
    </row>
    <row r="68" spans="1:11" x14ac:dyDescent="0.35">
      <c r="A68" s="24"/>
      <c r="B68" s="7" t="s">
        <v>21</v>
      </c>
      <c r="C68" s="7"/>
      <c r="D68" s="7"/>
      <c r="E68" s="7"/>
      <c r="F68" s="16"/>
      <c r="G68" s="19">
        <v>0</v>
      </c>
      <c r="H68" s="16"/>
      <c r="I68" s="20"/>
      <c r="J68" s="18"/>
      <c r="K68" s="7"/>
    </row>
    <row r="69" spans="1:11" x14ac:dyDescent="0.35">
      <c r="A69" s="4"/>
      <c r="D69" s="2"/>
    </row>
  </sheetData>
  <mergeCells count="10">
    <mergeCell ref="H3:I3"/>
    <mergeCell ref="J3:J4"/>
    <mergeCell ref="K3:K4"/>
    <mergeCell ref="B5:D5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ЦТ кровля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Парагульгов Ибрагим</cp:lastModifiedBy>
  <cp:lastPrinted>2025-06-03T10:48:08Z</cp:lastPrinted>
  <dcterms:created xsi:type="dcterms:W3CDTF">2025-05-27T06:08:29Z</dcterms:created>
  <dcterms:modified xsi:type="dcterms:W3CDTF">2026-05-13T15:11:41Z</dcterms:modified>
</cp:coreProperties>
</file>