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Стройтех ЭМ\"/>
    </mc:Choice>
  </mc:AlternateContent>
  <xr:revisionPtr revIDLastSave="0" documentId="13_ncr:1_{03598DF9-5DAC-4CAF-B2AE-5989055D56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7" i="1"/>
  <c r="G24" i="1"/>
  <c r="G20" i="1"/>
  <c r="G19" i="1"/>
  <c r="G18" i="1"/>
  <c r="G17" i="1"/>
  <c r="G16" i="1"/>
  <c r="G15" i="1"/>
  <c r="G14" i="1"/>
  <c r="G13" i="1"/>
  <c r="G12" i="1"/>
  <c r="F13" i="1"/>
  <c r="F12" i="1"/>
  <c r="G3" i="1" l="1"/>
</calcChain>
</file>

<file path=xl/sharedStrings.xml><?xml version="1.0" encoding="utf-8"?>
<sst xmlns="http://schemas.openxmlformats.org/spreadsheetml/2006/main" count="90" uniqueCount="53">
  <si>
    <t>№ п/ п</t>
  </si>
  <si>
    <t>№ в 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</si>
  <si>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</si>
  <si>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</si>
  <si>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</si>
  <si>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</si>
  <si>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</si>
  <si>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Раздел 1. Монтаж шитов ШРНН-х.х</t>
  </si>
  <si>
    <t>Монтаж шкафа напольного Schneider Electric Spacial, 800x1600x400мм, IP55, сталь,</t>
  </si>
  <si>
    <t>шт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</si>
  <si>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</si>
  <si>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</si>
  <si>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</si>
  <si>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</si>
  <si>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</si>
  <si>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</si>
  <si>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</si>
  <si>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</si>
  <si>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</si>
  <si>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</si>
  <si>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м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</si>
  <si>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</si>
  <si>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</si>
  <si>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</si>
  <si>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</si>
  <si>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</si>
  <si>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</si>
  <si>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</si>
  <si>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</si>
  <si>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</si>
  <si>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</si>
  <si>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</si>
  <si>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</si>
  <si>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t>Установка крышки к углу плоскому замковому 90 градусов к кабельному лотку 200-0,7</t>
  </si>
  <si>
    <r>
      <rPr>
        <sz val="11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</si>
  <si>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</si>
  <si>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</si>
  <si>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</si>
  <si>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</si>
  <si>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</si>
  <si>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</si>
  <si>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</si>
  <si>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</si>
  <si>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</si>
  <si>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</si>
  <si>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</si>
  <si>
    <t>Цена руб. мат. С НДС</t>
  </si>
  <si>
    <t>Сумма руб. мат. С НДС</t>
  </si>
  <si>
    <t>Цена работ руб. с НДС</t>
  </si>
  <si>
    <t>Сумма работ руб. с НДС</t>
  </si>
  <si>
    <t>ИТОГО мат./раб.</t>
  </si>
  <si>
    <t>Установка крышки лотка замкового 200х1,0х3000
горячеоцинкованного</t>
  </si>
  <si>
    <t>Монтаж угла горизонтального замкового 90 град, ЛМЗУ- 200х100-0,7-90-R-600
оцинкованного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</si>
</sst>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43" fontId="3" fillId="0" borderId="1" xfId="1" applyFont="1" applyFill="1" applyBorder="1" applyAlignment="1">
      <alignment horizontal="center" vertical="center" wrapText="1" shrinkToFit="1"/>
    </xf>
    <xf numFmtId="43" fontId="1" fillId="0" borderId="3" xfId="1" applyFont="1" applyFill="1" applyBorder="1" applyAlignment="1">
      <alignment horizontal="center" vertical="center"/>
    </xf>
    <xf numFmtId="43" fontId="1" fillId="0" borderId="3" xfId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 shrinkToFit="1"/>
    </xf>
    <xf numFmtId="43" fontId="2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pane ySplit="1" topLeftCell="A2" activePane="bottomLeft" state="frozen"/>
      <selection pane="bottomLeft" activeCell="C22" sqref="C22"/>
    </sheetView>
  </sheetViews>
  <sheetFormatPr defaultColWidth="9.33203125" defaultRowHeight="13.2" x14ac:dyDescent="0.25"/>
  <cols>
    <col min="1" max="1" width="5.77734375" style="9" customWidth="1"/>
    <col min="2" max="2" width="10.44140625" style="7" customWidth="1"/>
    <col min="3" max="3" width="74.77734375" style="7" customWidth="1"/>
    <col min="4" max="10" width="14.109375" style="9" customWidth="1"/>
    <col min="11" max="11" width="36" style="9" customWidth="1"/>
    <col min="12" max="12" width="81.33203125" style="9" customWidth="1"/>
    <col min="13" max="16384" width="9.33203125" style="7"/>
  </cols>
  <sheetData>
    <row r="1" spans="1:12" s="9" customFormat="1" ht="27.6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46</v>
      </c>
      <c r="G1" s="10" t="s">
        <v>47</v>
      </c>
      <c r="H1" s="10" t="s">
        <v>48</v>
      </c>
      <c r="I1" s="10" t="s">
        <v>49</v>
      </c>
      <c r="J1" s="10" t="s">
        <v>50</v>
      </c>
      <c r="K1" s="10" t="s">
        <v>5</v>
      </c>
      <c r="L1" s="10" t="s">
        <v>6</v>
      </c>
    </row>
    <row r="2" spans="1:12" s="2" customFormat="1" ht="13.8" x14ac:dyDescent="0.25">
      <c r="A2" s="16" t="s">
        <v>7</v>
      </c>
      <c r="B2" s="6"/>
      <c r="C2" s="6"/>
      <c r="D2" s="14"/>
      <c r="E2" s="14"/>
      <c r="F2" s="14"/>
      <c r="G2" s="14"/>
      <c r="H2" s="14"/>
      <c r="I2" s="14"/>
      <c r="J2" s="14"/>
      <c r="K2" s="14"/>
      <c r="L2" s="15"/>
    </row>
    <row r="3" spans="1:12" ht="27.6" x14ac:dyDescent="0.25">
      <c r="A3" s="21">
        <v>1</v>
      </c>
      <c r="B3" s="22"/>
      <c r="C3" s="23" t="s">
        <v>8</v>
      </c>
      <c r="D3" s="24" t="s">
        <v>9</v>
      </c>
      <c r="E3" s="21">
        <v>100</v>
      </c>
      <c r="F3" s="25">
        <v>302290</v>
      </c>
      <c r="G3" s="25">
        <f>F3*E3</f>
        <v>30229000</v>
      </c>
      <c r="H3" s="21"/>
      <c r="I3" s="21"/>
      <c r="J3" s="21"/>
      <c r="K3" s="24" t="s">
        <v>10</v>
      </c>
      <c r="L3" s="24" t="s">
        <v>11</v>
      </c>
    </row>
    <row r="4" spans="1:12" ht="13.8" x14ac:dyDescent="0.25">
      <c r="A4" s="21">
        <v>2</v>
      </c>
      <c r="B4" s="22"/>
      <c r="C4" s="23" t="s">
        <v>12</v>
      </c>
      <c r="D4" s="24" t="s">
        <v>9</v>
      </c>
      <c r="E4" s="21">
        <v>500</v>
      </c>
      <c r="F4" s="25"/>
      <c r="G4" s="21"/>
      <c r="H4" s="21"/>
      <c r="I4" s="21"/>
      <c r="J4" s="21"/>
      <c r="K4" s="24" t="s">
        <v>13</v>
      </c>
      <c r="L4" s="24" t="s">
        <v>14</v>
      </c>
    </row>
    <row r="5" spans="1:12" ht="13.8" x14ac:dyDescent="0.25">
      <c r="A5" s="21">
        <v>3</v>
      </c>
      <c r="B5" s="22"/>
      <c r="C5" s="23" t="s">
        <v>15</v>
      </c>
      <c r="D5" s="24" t="s">
        <v>9</v>
      </c>
      <c r="E5" s="21">
        <v>50</v>
      </c>
      <c r="F5" s="25"/>
      <c r="G5" s="21"/>
      <c r="H5" s="21"/>
      <c r="I5" s="21"/>
      <c r="J5" s="21"/>
      <c r="K5" s="24" t="s">
        <v>13</v>
      </c>
      <c r="L5" s="24" t="s">
        <v>16</v>
      </c>
    </row>
    <row r="6" spans="1:12" ht="13.8" x14ac:dyDescent="0.25">
      <c r="A6" s="21">
        <v>4</v>
      </c>
      <c r="B6" s="22"/>
      <c r="C6" s="23" t="s">
        <v>17</v>
      </c>
      <c r="D6" s="24" t="s">
        <v>9</v>
      </c>
      <c r="E6" s="21">
        <v>400</v>
      </c>
      <c r="F6" s="25"/>
      <c r="G6" s="21"/>
      <c r="H6" s="21"/>
      <c r="I6" s="21"/>
      <c r="J6" s="21"/>
      <c r="K6" s="24" t="s">
        <v>13</v>
      </c>
      <c r="L6" s="24" t="s">
        <v>18</v>
      </c>
    </row>
    <row r="7" spans="1:12" ht="13.8" x14ac:dyDescent="0.25">
      <c r="A7" s="8">
        <v>5</v>
      </c>
      <c r="B7" s="1"/>
      <c r="C7" s="3" t="s">
        <v>19</v>
      </c>
      <c r="D7" s="4" t="s">
        <v>20</v>
      </c>
      <c r="E7" s="8">
        <v>990</v>
      </c>
      <c r="F7" s="18">
        <v>2008.13</v>
      </c>
      <c r="G7" s="18">
        <f t="shared" ref="G7:G10" si="0">F7*E7</f>
        <v>1988048.7000000002</v>
      </c>
      <c r="H7" s="8"/>
      <c r="I7" s="8"/>
      <c r="J7" s="8"/>
      <c r="K7" s="4" t="s">
        <v>13</v>
      </c>
      <c r="L7" s="4" t="s">
        <v>21</v>
      </c>
    </row>
    <row r="8" spans="1:12" ht="13.8" x14ac:dyDescent="0.25">
      <c r="A8" s="8">
        <v>6</v>
      </c>
      <c r="B8" s="1"/>
      <c r="C8" s="3" t="s">
        <v>22</v>
      </c>
      <c r="D8" s="4" t="s">
        <v>20</v>
      </c>
      <c r="E8" s="8">
        <v>200</v>
      </c>
      <c r="F8" s="18">
        <v>101.92</v>
      </c>
      <c r="G8" s="18">
        <f t="shared" si="0"/>
        <v>20384</v>
      </c>
      <c r="H8" s="8"/>
      <c r="I8" s="8"/>
      <c r="J8" s="8"/>
      <c r="K8" s="4" t="s">
        <v>23</v>
      </c>
      <c r="L8" s="4" t="s">
        <v>24</v>
      </c>
    </row>
    <row r="9" spans="1:12" ht="27.6" x14ac:dyDescent="0.25">
      <c r="A9" s="8">
        <v>7</v>
      </c>
      <c r="B9" s="1"/>
      <c r="C9" s="3" t="s">
        <v>25</v>
      </c>
      <c r="D9" s="4" t="s">
        <v>20</v>
      </c>
      <c r="E9" s="8">
        <v>800</v>
      </c>
      <c r="F9" s="18">
        <v>9993.76</v>
      </c>
      <c r="G9" s="18">
        <f t="shared" si="0"/>
        <v>7995008</v>
      </c>
      <c r="H9" s="8"/>
      <c r="I9" s="8"/>
      <c r="J9" s="8"/>
      <c r="K9" s="4" t="s">
        <v>26</v>
      </c>
      <c r="L9" s="4" t="s">
        <v>27</v>
      </c>
    </row>
    <row r="10" spans="1:12" ht="13.8" x14ac:dyDescent="0.25">
      <c r="A10" s="8">
        <v>8</v>
      </c>
      <c r="B10" s="1"/>
      <c r="C10" s="3" t="s">
        <v>28</v>
      </c>
      <c r="D10" s="4" t="s">
        <v>9</v>
      </c>
      <c r="E10" s="8">
        <v>400</v>
      </c>
      <c r="F10" s="18">
        <v>3698.24</v>
      </c>
      <c r="G10" s="18">
        <f t="shared" si="0"/>
        <v>1479296</v>
      </c>
      <c r="H10" s="8"/>
      <c r="I10" s="8"/>
      <c r="J10" s="8"/>
      <c r="K10" s="4" t="s">
        <v>26</v>
      </c>
      <c r="L10" s="4" t="s">
        <v>29</v>
      </c>
    </row>
    <row r="11" spans="1:12" s="2" customFormat="1" ht="13.8" x14ac:dyDescent="0.25">
      <c r="A11" s="16" t="s">
        <v>30</v>
      </c>
      <c r="B11" s="17"/>
      <c r="C11" s="6"/>
      <c r="D11" s="14"/>
      <c r="E11" s="14"/>
      <c r="F11" s="19"/>
      <c r="G11" s="14"/>
      <c r="H11" s="14"/>
      <c r="I11" s="14"/>
      <c r="J11" s="14"/>
      <c r="K11" s="14"/>
      <c r="L11" s="15"/>
    </row>
    <row r="12" spans="1:12" ht="27.6" x14ac:dyDescent="0.25">
      <c r="A12" s="8">
        <v>1</v>
      </c>
      <c r="B12" s="1"/>
      <c r="C12" s="3" t="s">
        <v>31</v>
      </c>
      <c r="D12" s="4" t="s">
        <v>9</v>
      </c>
      <c r="E12" s="8">
        <v>100</v>
      </c>
      <c r="F12" s="18">
        <f>3*1522.6</f>
        <v>4567.7999999999993</v>
      </c>
      <c r="G12" s="18">
        <f t="shared" ref="G12:G20" si="1">F12*E12</f>
        <v>456779.99999999994</v>
      </c>
      <c r="H12" s="8"/>
      <c r="I12" s="8"/>
      <c r="J12" s="8"/>
      <c r="K12" s="4" t="s">
        <v>32</v>
      </c>
      <c r="L12" s="4" t="s">
        <v>11</v>
      </c>
    </row>
    <row r="13" spans="1:12" ht="27.6" x14ac:dyDescent="0.25">
      <c r="A13" s="8">
        <v>2</v>
      </c>
      <c r="B13" s="1"/>
      <c r="C13" s="3" t="s">
        <v>51</v>
      </c>
      <c r="D13" s="4" t="s">
        <v>9</v>
      </c>
      <c r="E13" s="8">
        <v>100</v>
      </c>
      <c r="F13" s="18">
        <f>3*1436.2</f>
        <v>4308.6000000000004</v>
      </c>
      <c r="G13" s="18">
        <f t="shared" si="1"/>
        <v>430860.00000000006</v>
      </c>
      <c r="H13" s="8"/>
      <c r="I13" s="8"/>
      <c r="J13" s="8"/>
      <c r="K13" s="4" t="s">
        <v>32</v>
      </c>
      <c r="L13" s="4" t="s">
        <v>11</v>
      </c>
    </row>
    <row r="14" spans="1:12" ht="27.6" x14ac:dyDescent="0.25">
      <c r="A14" s="8">
        <v>3</v>
      </c>
      <c r="B14" s="1"/>
      <c r="C14" s="3" t="s">
        <v>52</v>
      </c>
      <c r="D14" s="4" t="s">
        <v>9</v>
      </c>
      <c r="E14" s="8">
        <v>100</v>
      </c>
      <c r="F14" s="18">
        <v>2112.7600000000002</v>
      </c>
      <c r="G14" s="18">
        <f t="shared" si="1"/>
        <v>211276.00000000003</v>
      </c>
      <c r="H14" s="8"/>
      <c r="I14" s="8"/>
      <c r="J14" s="8"/>
      <c r="K14" s="4" t="s">
        <v>32</v>
      </c>
      <c r="L14" s="4" t="s">
        <v>11</v>
      </c>
    </row>
    <row r="15" spans="1:12" ht="27.6" x14ac:dyDescent="0.25">
      <c r="A15" s="8">
        <v>4</v>
      </c>
      <c r="B15" s="1"/>
      <c r="C15" s="3" t="s">
        <v>33</v>
      </c>
      <c r="D15" s="4" t="s">
        <v>9</v>
      </c>
      <c r="E15" s="8">
        <v>100</v>
      </c>
      <c r="F15" s="18">
        <v>1053.1099999999999</v>
      </c>
      <c r="G15" s="18">
        <f t="shared" si="1"/>
        <v>105310.99999999999</v>
      </c>
      <c r="H15" s="8"/>
      <c r="I15" s="8"/>
      <c r="J15" s="8"/>
      <c r="K15" s="4" t="s">
        <v>32</v>
      </c>
      <c r="L15" s="4" t="s">
        <v>11</v>
      </c>
    </row>
    <row r="16" spans="1:12" ht="27.6" x14ac:dyDescent="0.25">
      <c r="A16" s="8">
        <v>5</v>
      </c>
      <c r="B16" s="1"/>
      <c r="C16" s="1" t="s">
        <v>34</v>
      </c>
      <c r="D16" s="4" t="s">
        <v>9</v>
      </c>
      <c r="E16" s="8">
        <v>100</v>
      </c>
      <c r="F16" s="18">
        <v>2091.0500000000002</v>
      </c>
      <c r="G16" s="18">
        <f t="shared" si="1"/>
        <v>209105.00000000003</v>
      </c>
      <c r="H16" s="8"/>
      <c r="I16" s="8"/>
      <c r="J16" s="8"/>
      <c r="K16" s="4" t="s">
        <v>32</v>
      </c>
      <c r="L16" s="4" t="s">
        <v>11</v>
      </c>
    </row>
    <row r="17" spans="1:12" ht="27.6" x14ac:dyDescent="0.25">
      <c r="A17" s="8">
        <v>6</v>
      </c>
      <c r="B17" s="1"/>
      <c r="C17" s="3" t="s">
        <v>35</v>
      </c>
      <c r="D17" s="4" t="s">
        <v>9</v>
      </c>
      <c r="E17" s="8">
        <v>100</v>
      </c>
      <c r="F17" s="18">
        <v>905.08</v>
      </c>
      <c r="G17" s="18">
        <f t="shared" si="1"/>
        <v>90508</v>
      </c>
      <c r="H17" s="8"/>
      <c r="I17" s="8"/>
      <c r="J17" s="8"/>
      <c r="K17" s="4" t="s">
        <v>32</v>
      </c>
      <c r="L17" s="4" t="s">
        <v>11</v>
      </c>
    </row>
    <row r="18" spans="1:12" ht="13.8" x14ac:dyDescent="0.25">
      <c r="A18" s="8">
        <v>7</v>
      </c>
      <c r="B18" s="1"/>
      <c r="C18" s="3" t="s">
        <v>36</v>
      </c>
      <c r="D18" s="4" t="s">
        <v>9</v>
      </c>
      <c r="E18" s="8">
        <v>200</v>
      </c>
      <c r="F18" s="18">
        <v>494.66</v>
      </c>
      <c r="G18" s="18">
        <f t="shared" si="1"/>
        <v>98932</v>
      </c>
      <c r="H18" s="8"/>
      <c r="I18" s="8"/>
      <c r="J18" s="8"/>
      <c r="K18" s="4" t="s">
        <v>37</v>
      </c>
      <c r="L18" s="4" t="s">
        <v>24</v>
      </c>
    </row>
    <row r="19" spans="1:12" ht="13.8" x14ac:dyDescent="0.25">
      <c r="A19" s="8">
        <v>8</v>
      </c>
      <c r="B19" s="1"/>
      <c r="C19" s="3" t="s">
        <v>38</v>
      </c>
      <c r="D19" s="4" t="s">
        <v>9</v>
      </c>
      <c r="E19" s="8">
        <v>100</v>
      </c>
      <c r="F19" s="18">
        <v>450</v>
      </c>
      <c r="G19" s="18">
        <f t="shared" si="1"/>
        <v>45000</v>
      </c>
      <c r="H19" s="8"/>
      <c r="I19" s="8"/>
      <c r="J19" s="8"/>
      <c r="K19" s="4" t="s">
        <v>39</v>
      </c>
      <c r="L19" s="4" t="s">
        <v>11</v>
      </c>
    </row>
    <row r="20" spans="1:12" ht="13.8" x14ac:dyDescent="0.25">
      <c r="A20" s="8">
        <v>9</v>
      </c>
      <c r="B20" s="1"/>
      <c r="C20" s="3" t="s">
        <v>40</v>
      </c>
      <c r="D20" s="4" t="s">
        <v>9</v>
      </c>
      <c r="E20" s="8">
        <v>200</v>
      </c>
      <c r="F20" s="18">
        <v>80</v>
      </c>
      <c r="G20" s="18">
        <f t="shared" si="1"/>
        <v>16000</v>
      </c>
      <c r="H20" s="8"/>
      <c r="I20" s="8"/>
      <c r="J20" s="8"/>
      <c r="K20" s="4" t="s">
        <v>39</v>
      </c>
      <c r="L20" s="4" t="s">
        <v>24</v>
      </c>
    </row>
    <row r="21" spans="1:12" ht="13.8" x14ac:dyDescent="0.25">
      <c r="A21" s="16" t="s">
        <v>41</v>
      </c>
      <c r="B21" s="5"/>
      <c r="C21" s="5"/>
      <c r="D21" s="11"/>
      <c r="E21" s="11"/>
      <c r="F21" s="20"/>
      <c r="G21" s="11"/>
      <c r="H21" s="11"/>
      <c r="I21" s="11"/>
      <c r="J21" s="11"/>
      <c r="K21" s="11"/>
      <c r="L21" s="12"/>
    </row>
    <row r="22" spans="1:12" ht="13.8" x14ac:dyDescent="0.25">
      <c r="A22" s="8">
        <v>1</v>
      </c>
      <c r="B22" s="1"/>
      <c r="C22" s="3" t="s">
        <v>42</v>
      </c>
      <c r="D22" s="4" t="s">
        <v>9</v>
      </c>
      <c r="E22" s="8">
        <v>194</v>
      </c>
      <c r="F22" s="18"/>
      <c r="G22" s="8"/>
      <c r="H22" s="8"/>
      <c r="I22" s="8"/>
      <c r="J22" s="8"/>
      <c r="K22" s="4" t="s">
        <v>43</v>
      </c>
      <c r="L22" s="13"/>
    </row>
    <row r="23" spans="1:12" ht="13.8" x14ac:dyDescent="0.25">
      <c r="A23" s="8">
        <v>2</v>
      </c>
      <c r="B23" s="1"/>
      <c r="C23" s="3" t="s">
        <v>44</v>
      </c>
      <c r="D23" s="4" t="s">
        <v>20</v>
      </c>
      <c r="E23" s="8">
        <v>1300</v>
      </c>
      <c r="F23" s="18"/>
      <c r="G23" s="8"/>
      <c r="H23" s="8"/>
      <c r="I23" s="8"/>
      <c r="J23" s="8"/>
      <c r="K23" s="4" t="s">
        <v>43</v>
      </c>
      <c r="L23" s="4" t="s">
        <v>45</v>
      </c>
    </row>
    <row r="24" spans="1:12" x14ac:dyDescent="0.25">
      <c r="G24" s="26">
        <f>SUM(G3:G23)</f>
        <v>43375508.700000003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2025-10-21T13:40:22Z</dcterms:created>
  <dcterms:modified xsi:type="dcterms:W3CDTF">2025-10-29T12:56:51Z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2025-06-22T00:00:00Z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