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Стройтех ЭМ\КП проект М10 10.07.2025\Работы Проект М10_10.07.2025_ЭМ\ООО АйТек\"/>
    </mc:Choice>
  </mc:AlternateContent>
  <xr:revisionPtr revIDLastSave="0" documentId="13_ncr:1_{A4A05CBA-9072-43B5-A61C-5B4799E04212}" xr6:coauthVersionLast="47" xr6:coauthVersionMax="47" xr10:uidLastSave="{00000000-0000-0000-0000-000000000000}"/>
  <bookViews>
    <workbookView xWindow="-108" yWindow="-108" windowWidth="23256" windowHeight="13896" xr2:uid="{6677509C-5E0C-406D-9D8C-3E8DFA55AB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0" i="1"/>
  <c r="I19" i="1"/>
  <c r="I18" i="1"/>
  <c r="I17" i="1"/>
  <c r="I16" i="1"/>
  <c r="I15" i="1"/>
  <c r="I14" i="1"/>
  <c r="I13" i="1"/>
  <c r="I12" i="1"/>
  <c r="I10" i="1"/>
  <c r="I9" i="1"/>
  <c r="I8" i="1"/>
  <c r="I7" i="1"/>
  <c r="I6" i="1"/>
  <c r="I5" i="1"/>
  <c r="I4" i="1"/>
  <c r="I3" i="1"/>
  <c r="I25" i="1" s="1"/>
  <c r="I26" i="1" s="1"/>
</calcChain>
</file>

<file path=xl/sharedStrings.xml><?xml version="1.0" encoding="utf-8"?>
<sst xmlns="http://schemas.openxmlformats.org/spreadsheetml/2006/main" count="95" uniqueCount="58">
  <si>
    <t>№ п/ п</t>
  </si>
  <si>
    <t>№ в ЛСР</t>
  </si>
  <si>
    <t>Наименование вида работ</t>
  </si>
  <si>
    <t>Ед. изм.</t>
  </si>
  <si>
    <t>Кол-во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</si>
  <si>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</si>
  <si>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</si>
  <si>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</si>
  <si>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</si>
  <si>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</si>
  <si>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</si>
  <si>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</si>
  <si>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 xml:space="preserve">Примичание </t>
  </si>
  <si>
    <t>срок изготовления оборудования</t>
  </si>
  <si>
    <t>Срок исполнение работ</t>
  </si>
  <si>
    <t>Раздел 1. Монтаж шитов ШРНН-х.х</t>
  </si>
  <si>
    <t>Монтаж шкафа напольного Schneider Electric Spacial, 800x1600x400мм, IP55, сталь, (221 кг)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</si>
  <si>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</si>
  <si>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</si>
  <si>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</si>
  <si>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</si>
  <si>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</si>
  <si>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</si>
  <si>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</si>
  <si>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</si>
  <si>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</si>
  <si>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</si>
  <si>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</si>
  <si>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</si>
  <si>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</si>
  <si>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</si>
  <si>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</si>
  <si>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</si>
  <si>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</si>
  <si>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</si>
  <si>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</si>
  <si>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</si>
  <si>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</si>
  <si>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</si>
  <si>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</si>
  <si>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</si>
  <si>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</si>
  <si>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</si>
  <si>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</si>
  <si>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</si>
  <si>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</si>
  <si>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</si>
  <si>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</si>
  <si>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</si>
  <si>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</si>
  <si>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</si>
  <si>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</si>
  <si>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</si>
  <si>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</si>
  <si>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</si>
  <si>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</si>
  <si>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>ИТОГО рублей с НДС 22%:</t>
  </si>
  <si>
    <t>НДС 22%: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</si>
</sst>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₽"/>
    <numFmt numFmtId="165" formatCode="#,##0.000\ _₽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1" fontId="5" fillId="3" borderId="1" xfId="1" applyNumberFormat="1" applyFont="1" applyFill="1" applyBorder="1" applyAlignment="1">
      <alignment horizontal="center" vertical="center" wrapText="1" shrinkToFit="1"/>
    </xf>
    <xf numFmtId="0" fontId="3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 shrinkToFit="1"/>
    </xf>
    <xf numFmtId="164" fontId="5" fillId="3" borderId="1" xfId="1" applyNumberFormat="1" applyFont="1" applyFill="1" applyBorder="1" applyAlignment="1">
      <alignment horizontal="center" vertical="center" wrapText="1" shrinkToFit="1"/>
    </xf>
    <xf numFmtId="0" fontId="6" fillId="3" borderId="3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" fontId="5" fillId="0" borderId="1" xfId="1" applyNumberFormat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 shrinkToFit="1"/>
    </xf>
    <xf numFmtId="164" fontId="5" fillId="0" borderId="1" xfId="1" applyNumberFormat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164" fontId="2" fillId="0" borderId="4" xfId="3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164" fontId="2" fillId="0" borderId="4" xfId="3" applyNumberFormat="1" applyFont="1" applyFill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4" fontId="9" fillId="0" borderId="2" xfId="4" applyNumberFormat="1" applyFont="1" applyBorder="1" applyAlignment="1">
      <alignment wrapText="1"/>
    </xf>
    <xf numFmtId="164" fontId="10" fillId="0" borderId="1" xfId="4" applyNumberFormat="1" applyFont="1" applyBorder="1" applyAlignment="1">
      <alignment horizontal="center" wrapText="1"/>
    </xf>
    <xf numFmtId="165" fontId="10" fillId="0" borderId="1" xfId="4" applyNumberFormat="1" applyFont="1" applyBorder="1" applyAlignment="1">
      <alignment horizontal="center" wrapText="1"/>
    </xf>
    <xf numFmtId="0" fontId="9" fillId="0" borderId="2" xfId="4" applyFont="1" applyBorder="1" applyAlignment="1">
      <alignment wrapText="1"/>
    </xf>
    <xf numFmtId="0" fontId="9" fillId="0" borderId="0" xfId="4" applyFont="1" applyAlignment="1">
      <alignment wrapText="1"/>
    </xf>
    <xf numFmtId="0" fontId="7" fillId="0" borderId="0" xfId="4"/>
    <xf numFmtId="164" fontId="3" fillId="0" borderId="0" xfId="1" applyNumberFormat="1" applyFont="1" applyAlignment="1">
      <alignment horizontal="center" vertical="center" wrapText="1"/>
    </xf>
    <xf numFmtId="0" fontId="8" fillId="0" borderId="5" xfId="4" applyFont="1" applyBorder="1" applyAlignment="1">
      <alignment horizontal="right" wrapText="1"/>
    </xf>
    <xf numFmtId="0" fontId="8" fillId="0" borderId="6" xfId="4" applyFont="1" applyBorder="1" applyAlignment="1">
      <alignment horizontal="right" wrapText="1"/>
    </xf>
    <xf numFmtId="0" fontId="8" fillId="0" borderId="7" xfId="4" applyFont="1" applyBorder="1" applyAlignment="1">
      <alignment horizontal="right" wrapText="1"/>
    </xf>
  </cellXfs>
  <cellStyles count="5">
    <cellStyle name="Обычный" xfId="0" builtinId="0"/>
    <cellStyle name="Обычный 2 2 2 2" xfId="1" xr:uid="{6574F69B-F2F9-496D-AAA2-B722E9C37DCC}"/>
    <cellStyle name="Обычный 2 3" xfId="2" xr:uid="{980C0EB2-F8CA-4353-B07A-63CB083BD5D8}"/>
    <cellStyle name="Обычный 4" xfId="4" xr:uid="{3B7DDDA6-4ED0-4EBC-9E51-2DFCAC281E1C}"/>
    <cellStyle name="Финансовый 6" xfId="3" xr:uid="{AB9DE7DB-BE56-405C-BE52-66F2ABD09A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4564-3E92-4EE7-83A5-A85E4262B996}">
  <dimension ref="A1:AD26"/>
  <sheetViews>
    <sheetView tabSelected="1" workbookViewId="0">
      <selection activeCell="F10" sqref="F10"/>
    </sheetView>
  </sheetViews>
  <sheetFormatPr defaultColWidth="9.33203125" defaultRowHeight="13.2" x14ac:dyDescent="0.3"/>
  <cols>
    <col min="1" max="1" width="5.6640625" style="4" customWidth="1"/>
    <col min="2" max="2" width="10.44140625" style="19" customWidth="1"/>
    <col min="3" max="3" width="74.6640625" style="19" customWidth="1"/>
    <col min="4" max="5" width="14.109375" style="4" customWidth="1"/>
    <col min="6" max="8" width="14.109375" style="40" customWidth="1"/>
    <col min="9" max="9" width="18.6640625" style="40" customWidth="1"/>
    <col min="10" max="10" width="14.109375" style="40" customWidth="1"/>
    <col min="11" max="11" width="36" style="4" customWidth="1"/>
    <col min="12" max="12" width="81.33203125" style="4" customWidth="1"/>
    <col min="13" max="16384" width="9.33203125" style="19"/>
  </cols>
  <sheetData>
    <row r="1" spans="1:15" s="4" customFormat="1" ht="7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3" t="s">
        <v>14</v>
      </c>
    </row>
    <row r="2" spans="1:15" s="10" customFormat="1" ht="13.8" x14ac:dyDescent="0.3">
      <c r="A2" s="5" t="s">
        <v>15</v>
      </c>
      <c r="B2" s="6"/>
      <c r="C2" s="6"/>
      <c r="D2" s="7"/>
      <c r="E2" s="7"/>
      <c r="F2" s="8"/>
      <c r="G2" s="8"/>
      <c r="H2" s="8"/>
      <c r="I2" s="8"/>
      <c r="J2" s="8"/>
      <c r="K2" s="7"/>
      <c r="L2" s="7"/>
      <c r="M2" s="9"/>
      <c r="N2" s="9"/>
      <c r="O2" s="9"/>
    </row>
    <row r="3" spans="1:15" ht="27.6" x14ac:dyDescent="0.3">
      <c r="A3" s="11">
        <v>1</v>
      </c>
      <c r="B3" s="12"/>
      <c r="C3" s="13" t="s">
        <v>16</v>
      </c>
      <c r="D3" s="14" t="s">
        <v>17</v>
      </c>
      <c r="E3" s="11">
        <v>100</v>
      </c>
      <c r="F3" s="15"/>
      <c r="G3" s="15"/>
      <c r="H3" s="16">
        <v>50325</v>
      </c>
      <c r="I3" s="16">
        <f>H3*E3</f>
        <v>5032500</v>
      </c>
      <c r="J3" s="16"/>
      <c r="K3" s="14" t="s">
        <v>18</v>
      </c>
      <c r="L3" s="17" t="s">
        <v>19</v>
      </c>
      <c r="M3" s="18"/>
      <c r="N3" s="18"/>
      <c r="O3" s="18"/>
    </row>
    <row r="4" spans="1:15" ht="13.8" x14ac:dyDescent="0.3">
      <c r="A4" s="11">
        <v>2</v>
      </c>
      <c r="B4" s="12"/>
      <c r="C4" s="13" t="s">
        <v>20</v>
      </c>
      <c r="D4" s="14" t="s">
        <v>17</v>
      </c>
      <c r="E4" s="11">
        <v>500</v>
      </c>
      <c r="F4" s="15"/>
      <c r="G4" s="16"/>
      <c r="H4" s="16">
        <v>0</v>
      </c>
      <c r="I4" s="16">
        <f t="shared" ref="I4:I23" si="0">H4*E4</f>
        <v>0</v>
      </c>
      <c r="J4" s="16"/>
      <c r="K4" s="14" t="s">
        <v>21</v>
      </c>
      <c r="L4" s="17" t="s">
        <v>22</v>
      </c>
      <c r="M4" s="18"/>
      <c r="N4" s="18"/>
      <c r="O4" s="18"/>
    </row>
    <row r="5" spans="1:15" ht="13.8" x14ac:dyDescent="0.3">
      <c r="A5" s="11">
        <v>3</v>
      </c>
      <c r="B5" s="12"/>
      <c r="C5" s="13" t="s">
        <v>23</v>
      </c>
      <c r="D5" s="14" t="s">
        <v>17</v>
      </c>
      <c r="E5" s="11">
        <v>50</v>
      </c>
      <c r="F5" s="15"/>
      <c r="G5" s="16"/>
      <c r="H5" s="16">
        <v>0</v>
      </c>
      <c r="I5" s="16">
        <f t="shared" si="0"/>
        <v>0</v>
      </c>
      <c r="J5" s="16"/>
      <c r="K5" s="14" t="s">
        <v>21</v>
      </c>
      <c r="L5" s="17" t="s">
        <v>24</v>
      </c>
      <c r="M5" s="18"/>
      <c r="N5" s="18"/>
      <c r="O5" s="18"/>
    </row>
    <row r="6" spans="1:15" ht="13.8" x14ac:dyDescent="0.3">
      <c r="A6" s="11">
        <v>4</v>
      </c>
      <c r="B6" s="12"/>
      <c r="C6" s="13" t="s">
        <v>25</v>
      </c>
      <c r="D6" s="14" t="s">
        <v>17</v>
      </c>
      <c r="E6" s="11">
        <v>400</v>
      </c>
      <c r="F6" s="15"/>
      <c r="G6" s="16"/>
      <c r="H6" s="16">
        <v>0</v>
      </c>
      <c r="I6" s="16">
        <f t="shared" si="0"/>
        <v>0</v>
      </c>
      <c r="J6" s="16"/>
      <c r="K6" s="14" t="s">
        <v>21</v>
      </c>
      <c r="L6" s="17" t="s">
        <v>26</v>
      </c>
      <c r="M6" s="18"/>
      <c r="N6" s="18"/>
      <c r="O6" s="18"/>
    </row>
    <row r="7" spans="1:15" ht="13.8" x14ac:dyDescent="0.3">
      <c r="A7" s="20">
        <v>5</v>
      </c>
      <c r="B7" s="21"/>
      <c r="C7" s="22" t="s">
        <v>27</v>
      </c>
      <c r="D7" s="23" t="s">
        <v>28</v>
      </c>
      <c r="E7" s="20">
        <v>990</v>
      </c>
      <c r="F7" s="24"/>
      <c r="G7" s="24"/>
      <c r="H7" s="16">
        <v>0</v>
      </c>
      <c r="I7" s="16">
        <f t="shared" si="0"/>
        <v>0</v>
      </c>
      <c r="J7" s="25"/>
      <c r="K7" s="23" t="s">
        <v>21</v>
      </c>
      <c r="L7" s="26" t="s">
        <v>29</v>
      </c>
      <c r="M7" s="18"/>
      <c r="N7" s="18"/>
      <c r="O7" s="18"/>
    </row>
    <row r="8" spans="1:15" ht="13.8" x14ac:dyDescent="0.3">
      <c r="A8" s="20">
        <v>6</v>
      </c>
      <c r="B8" s="21"/>
      <c r="C8" s="22" t="s">
        <v>30</v>
      </c>
      <c r="D8" s="23" t="s">
        <v>28</v>
      </c>
      <c r="E8" s="20">
        <v>200</v>
      </c>
      <c r="F8" s="24"/>
      <c r="G8" s="24"/>
      <c r="H8" s="16">
        <v>0</v>
      </c>
      <c r="I8" s="16">
        <f t="shared" si="0"/>
        <v>0</v>
      </c>
      <c r="J8" s="25"/>
      <c r="K8" s="23" t="s">
        <v>31</v>
      </c>
      <c r="L8" s="26" t="s">
        <v>32</v>
      </c>
      <c r="M8" s="18"/>
      <c r="N8" s="18"/>
      <c r="O8" s="18"/>
    </row>
    <row r="9" spans="1:15" ht="27.6" x14ac:dyDescent="0.3">
      <c r="A9" s="20">
        <v>7</v>
      </c>
      <c r="B9" s="21"/>
      <c r="C9" s="22" t="s">
        <v>33</v>
      </c>
      <c r="D9" s="23" t="s">
        <v>28</v>
      </c>
      <c r="E9" s="20">
        <v>800</v>
      </c>
      <c r="F9" s="24"/>
      <c r="G9" s="24"/>
      <c r="H9" s="16">
        <v>2584.69</v>
      </c>
      <c r="I9" s="16">
        <f t="shared" si="0"/>
        <v>2067752</v>
      </c>
      <c r="J9" s="25"/>
      <c r="K9" s="23" t="s">
        <v>34</v>
      </c>
      <c r="L9" s="26" t="s">
        <v>35</v>
      </c>
      <c r="M9" s="18"/>
      <c r="N9" s="18"/>
      <c r="O9" s="18"/>
    </row>
    <row r="10" spans="1:15" ht="13.8" x14ac:dyDescent="0.3">
      <c r="A10" s="20">
        <v>8</v>
      </c>
      <c r="B10" s="21"/>
      <c r="C10" s="22" t="s">
        <v>36</v>
      </c>
      <c r="D10" s="23" t="s">
        <v>17</v>
      </c>
      <c r="E10" s="20">
        <v>400</v>
      </c>
      <c r="F10" s="24"/>
      <c r="G10" s="24"/>
      <c r="H10" s="16">
        <v>8052</v>
      </c>
      <c r="I10" s="16">
        <f t="shared" si="0"/>
        <v>3220800</v>
      </c>
      <c r="J10" s="25"/>
      <c r="K10" s="23" t="s">
        <v>34</v>
      </c>
      <c r="L10" s="26" t="s">
        <v>37</v>
      </c>
      <c r="M10" s="18"/>
      <c r="N10" s="18"/>
      <c r="O10" s="18"/>
    </row>
    <row r="11" spans="1:15" s="10" customFormat="1" ht="13.8" x14ac:dyDescent="0.3">
      <c r="A11" s="5" t="s">
        <v>38</v>
      </c>
      <c r="B11" s="27"/>
      <c r="C11" s="6"/>
      <c r="D11" s="7"/>
      <c r="E11" s="7"/>
      <c r="F11" s="28"/>
      <c r="G11" s="8"/>
      <c r="H11" s="16"/>
      <c r="I11" s="16"/>
      <c r="J11" s="8"/>
      <c r="K11" s="7"/>
      <c r="L11" s="7"/>
      <c r="M11" s="9"/>
      <c r="N11" s="9"/>
      <c r="O11" s="9"/>
    </row>
    <row r="12" spans="1:15" ht="27.6" x14ac:dyDescent="0.3">
      <c r="A12" s="20">
        <v>1</v>
      </c>
      <c r="B12" s="21"/>
      <c r="C12" s="22" t="s">
        <v>39</v>
      </c>
      <c r="D12" s="23" t="s">
        <v>17</v>
      </c>
      <c r="E12" s="20">
        <v>100</v>
      </c>
      <c r="F12" s="24"/>
      <c r="G12" s="24"/>
      <c r="H12" s="16">
        <v>6642.9</v>
      </c>
      <c r="I12" s="16">
        <f t="shared" si="0"/>
        <v>664290</v>
      </c>
      <c r="J12" s="25"/>
      <c r="K12" s="23" t="s">
        <v>40</v>
      </c>
      <c r="L12" s="26" t="s">
        <v>19</v>
      </c>
      <c r="M12" s="18"/>
      <c r="N12" s="18"/>
      <c r="O12" s="18"/>
    </row>
    <row r="13" spans="1:15" ht="27.6" x14ac:dyDescent="0.3">
      <c r="A13" s="20">
        <v>2</v>
      </c>
      <c r="B13" s="21"/>
      <c r="C13" s="22" t="s">
        <v>41</v>
      </c>
      <c r="D13" s="23" t="s">
        <v>17</v>
      </c>
      <c r="E13" s="20">
        <v>100</v>
      </c>
      <c r="F13" s="24"/>
      <c r="G13" s="24"/>
      <c r="H13" s="16">
        <v>905.85</v>
      </c>
      <c r="I13" s="16">
        <f t="shared" si="0"/>
        <v>90585</v>
      </c>
      <c r="J13" s="25"/>
      <c r="K13" s="23" t="s">
        <v>40</v>
      </c>
      <c r="L13" s="26" t="s">
        <v>19</v>
      </c>
      <c r="M13" s="18"/>
      <c r="N13" s="18"/>
      <c r="O13" s="18"/>
    </row>
    <row r="14" spans="1:15" ht="27.6" x14ac:dyDescent="0.3">
      <c r="A14" s="20">
        <v>3</v>
      </c>
      <c r="B14" s="21"/>
      <c r="C14" s="22" t="s">
        <v>42</v>
      </c>
      <c r="D14" s="23" t="s">
        <v>17</v>
      </c>
      <c r="E14" s="20">
        <v>100</v>
      </c>
      <c r="F14" s="24"/>
      <c r="G14" s="24"/>
      <c r="H14" s="16">
        <v>2214.3000000000002</v>
      </c>
      <c r="I14" s="16">
        <f t="shared" si="0"/>
        <v>221430.00000000003</v>
      </c>
      <c r="J14" s="25"/>
      <c r="K14" s="23" t="s">
        <v>40</v>
      </c>
      <c r="L14" s="26" t="s">
        <v>19</v>
      </c>
      <c r="M14" s="18"/>
      <c r="N14" s="18"/>
      <c r="O14" s="18"/>
    </row>
    <row r="15" spans="1:15" ht="27.6" x14ac:dyDescent="0.3">
      <c r="A15" s="20">
        <v>4</v>
      </c>
      <c r="B15" s="21"/>
      <c r="C15" s="22" t="s">
        <v>43</v>
      </c>
      <c r="D15" s="23" t="s">
        <v>17</v>
      </c>
      <c r="E15" s="20">
        <v>100</v>
      </c>
      <c r="F15" s="24"/>
      <c r="G15" s="24"/>
      <c r="H15" s="16">
        <v>301.95</v>
      </c>
      <c r="I15" s="16">
        <f t="shared" si="0"/>
        <v>30195</v>
      </c>
      <c r="J15" s="25"/>
      <c r="K15" s="23" t="s">
        <v>40</v>
      </c>
      <c r="L15" s="26" t="s">
        <v>19</v>
      </c>
      <c r="M15" s="18"/>
      <c r="N15" s="18"/>
      <c r="O15" s="18"/>
    </row>
    <row r="16" spans="1:15" ht="27.6" x14ac:dyDescent="0.3">
      <c r="A16" s="20">
        <v>5</v>
      </c>
      <c r="B16" s="21"/>
      <c r="C16" s="21" t="s">
        <v>44</v>
      </c>
      <c r="D16" s="23" t="s">
        <v>17</v>
      </c>
      <c r="E16" s="20">
        <v>100</v>
      </c>
      <c r="F16" s="24"/>
      <c r="G16" s="24"/>
      <c r="H16" s="16">
        <v>2214.3000000000002</v>
      </c>
      <c r="I16" s="16">
        <f t="shared" si="0"/>
        <v>221430.00000000003</v>
      </c>
      <c r="J16" s="25"/>
      <c r="K16" s="23" t="s">
        <v>40</v>
      </c>
      <c r="L16" s="26" t="s">
        <v>19</v>
      </c>
      <c r="M16" s="18"/>
      <c r="N16" s="18"/>
      <c r="O16" s="18"/>
    </row>
    <row r="17" spans="1:30" ht="27.6" x14ac:dyDescent="0.3">
      <c r="A17" s="20">
        <v>6</v>
      </c>
      <c r="B17" s="21"/>
      <c r="C17" s="22" t="s">
        <v>45</v>
      </c>
      <c r="D17" s="23" t="s">
        <v>17</v>
      </c>
      <c r="E17" s="20">
        <v>100</v>
      </c>
      <c r="F17" s="24"/>
      <c r="G17" s="24"/>
      <c r="H17" s="16">
        <v>301.95</v>
      </c>
      <c r="I17" s="16">
        <f t="shared" si="0"/>
        <v>30195</v>
      </c>
      <c r="J17" s="25"/>
      <c r="K17" s="23" t="s">
        <v>40</v>
      </c>
      <c r="L17" s="26" t="s">
        <v>19</v>
      </c>
      <c r="M17" s="18"/>
      <c r="N17" s="18"/>
      <c r="O17" s="18"/>
    </row>
    <row r="18" spans="1:30" ht="13.8" x14ac:dyDescent="0.3">
      <c r="A18" s="20">
        <v>7</v>
      </c>
      <c r="B18" s="21"/>
      <c r="C18" s="22" t="s">
        <v>46</v>
      </c>
      <c r="D18" s="23" t="s">
        <v>17</v>
      </c>
      <c r="E18" s="20">
        <v>200</v>
      </c>
      <c r="F18" s="24"/>
      <c r="G18" s="24"/>
      <c r="H18" s="16">
        <v>0</v>
      </c>
      <c r="I18" s="16">
        <f t="shared" si="0"/>
        <v>0</v>
      </c>
      <c r="J18" s="25"/>
      <c r="K18" s="23" t="s">
        <v>47</v>
      </c>
      <c r="L18" s="26" t="s">
        <v>32</v>
      </c>
      <c r="M18" s="18"/>
      <c r="N18" s="18"/>
      <c r="O18" s="18"/>
    </row>
    <row r="19" spans="1:30" ht="13.8" x14ac:dyDescent="0.3">
      <c r="A19" s="20">
        <v>8</v>
      </c>
      <c r="B19" s="21"/>
      <c r="C19" s="22" t="s">
        <v>48</v>
      </c>
      <c r="D19" s="23" t="s">
        <v>17</v>
      </c>
      <c r="E19" s="20">
        <v>100</v>
      </c>
      <c r="F19" s="24"/>
      <c r="G19" s="24"/>
      <c r="H19" s="16">
        <v>8052</v>
      </c>
      <c r="I19" s="16">
        <f t="shared" si="0"/>
        <v>805200</v>
      </c>
      <c r="J19" s="25"/>
      <c r="K19" s="23" t="s">
        <v>49</v>
      </c>
      <c r="L19" s="26" t="s">
        <v>19</v>
      </c>
      <c r="M19" s="18"/>
      <c r="N19" s="18"/>
      <c r="O19" s="18"/>
    </row>
    <row r="20" spans="1:30" ht="13.8" x14ac:dyDescent="0.3">
      <c r="A20" s="20">
        <v>9</v>
      </c>
      <c r="B20" s="21"/>
      <c r="C20" s="22" t="s">
        <v>50</v>
      </c>
      <c r="D20" s="23" t="s">
        <v>17</v>
      </c>
      <c r="E20" s="20">
        <v>200</v>
      </c>
      <c r="F20" s="24"/>
      <c r="G20" s="24"/>
      <c r="H20" s="16">
        <v>0</v>
      </c>
      <c r="I20" s="16">
        <f t="shared" si="0"/>
        <v>0</v>
      </c>
      <c r="J20" s="25"/>
      <c r="K20" s="23" t="s">
        <v>49</v>
      </c>
      <c r="L20" s="26" t="s">
        <v>32</v>
      </c>
      <c r="M20" s="18"/>
      <c r="N20" s="18"/>
      <c r="O20" s="18"/>
    </row>
    <row r="21" spans="1:30" ht="13.8" x14ac:dyDescent="0.3">
      <c r="A21" s="5" t="s">
        <v>51</v>
      </c>
      <c r="B21" s="29"/>
      <c r="C21" s="29"/>
      <c r="D21" s="30"/>
      <c r="E21" s="30"/>
      <c r="F21" s="31"/>
      <c r="G21" s="32"/>
      <c r="H21" s="16"/>
      <c r="I21" s="16"/>
      <c r="J21" s="32"/>
      <c r="K21" s="30"/>
      <c r="L21" s="30"/>
      <c r="M21" s="18"/>
      <c r="N21" s="18"/>
      <c r="O21" s="18"/>
    </row>
    <row r="22" spans="1:30" ht="13.8" x14ac:dyDescent="0.3">
      <c r="A22" s="20">
        <v>1</v>
      </c>
      <c r="B22" s="21"/>
      <c r="C22" s="22" t="s">
        <v>52</v>
      </c>
      <c r="D22" s="23" t="s">
        <v>17</v>
      </c>
      <c r="E22" s="20">
        <v>194</v>
      </c>
      <c r="F22" s="24"/>
      <c r="G22" s="25"/>
      <c r="H22" s="16">
        <v>50325</v>
      </c>
      <c r="I22" s="16">
        <f t="shared" si="0"/>
        <v>9763050</v>
      </c>
      <c r="J22" s="25"/>
      <c r="K22" s="23" t="s">
        <v>53</v>
      </c>
      <c r="L22" s="33"/>
      <c r="M22" s="18"/>
      <c r="N22" s="18"/>
      <c r="O22" s="18"/>
    </row>
    <row r="23" spans="1:30" ht="13.8" x14ac:dyDescent="0.3">
      <c r="A23" s="20">
        <v>2</v>
      </c>
      <c r="B23" s="21"/>
      <c r="C23" s="22" t="s">
        <v>54</v>
      </c>
      <c r="D23" s="23" t="s">
        <v>28</v>
      </c>
      <c r="E23" s="20">
        <v>1300</v>
      </c>
      <c r="F23" s="24"/>
      <c r="G23" s="25"/>
      <c r="H23" s="16">
        <v>241.56</v>
      </c>
      <c r="I23" s="16">
        <f t="shared" si="0"/>
        <v>314028</v>
      </c>
      <c r="J23" s="25"/>
      <c r="K23" s="23" t="s">
        <v>53</v>
      </c>
      <c r="L23" s="26" t="s">
        <v>55</v>
      </c>
      <c r="M23" s="18"/>
      <c r="N23" s="18"/>
      <c r="O23" s="18"/>
    </row>
    <row r="25" spans="1:30" s="39" customFormat="1" ht="15.6" x14ac:dyDescent="0.3">
      <c r="A25" s="41" t="s">
        <v>56</v>
      </c>
      <c r="B25" s="42"/>
      <c r="C25" s="42"/>
      <c r="D25" s="42"/>
      <c r="E25" s="43"/>
      <c r="F25" s="34"/>
      <c r="G25" s="34"/>
      <c r="H25" s="35"/>
      <c r="I25" s="36">
        <f>SUM(I3:I23)</f>
        <v>22461455</v>
      </c>
      <c r="J25" s="37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</row>
    <row r="26" spans="1:30" s="39" customFormat="1" ht="15.6" x14ac:dyDescent="0.3">
      <c r="A26" s="41" t="s">
        <v>57</v>
      </c>
      <c r="B26" s="42"/>
      <c r="C26" s="42"/>
      <c r="D26" s="42"/>
      <c r="E26" s="43"/>
      <c r="F26" s="34"/>
      <c r="G26" s="34"/>
      <c r="H26" s="35"/>
      <c r="I26" s="36">
        <f>I25/122*22</f>
        <v>4050426.3114754101</v>
      </c>
      <c r="J26" s="37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</row>
  </sheetData>
  <mergeCells count="2">
    <mergeCell ref="A25:E25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2026-01-15T13:44:27Z</dcterms:created>
  <dcterms:modified xsi:type="dcterms:W3CDTF">2026-03-03T10:47:52Z</dcterms:modified>
</cp:coreProperties>
</file>