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xr:revisionPtr revIDLastSave="0" documentId="8_{AF1C1C80-A710-9845-95BE-41F034651A89}" xr6:coauthVersionLast="47" xr6:coauthVersionMax="47" xr10:uidLastSave="{00000000-0000-0000-0000-000000000000}"/>
  <bookViews>
    <workbookView xWindow="0" yWindow="0" windowWidth="23040" windowHeight="89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I4" i="1"/>
  <c r="J4" i="1"/>
  <c r="G5" i="1"/>
  <c r="I5" i="1"/>
  <c r="J5" i="1"/>
  <c r="G6" i="1"/>
  <c r="I6" i="1"/>
  <c r="J6" i="1"/>
  <c r="G8" i="1"/>
  <c r="I8" i="1"/>
  <c r="J8" i="1"/>
  <c r="G11" i="1"/>
  <c r="I11" i="1"/>
  <c r="J11" i="1"/>
  <c r="G13" i="1"/>
  <c r="I13" i="1"/>
  <c r="J13" i="1"/>
  <c r="G15" i="1"/>
  <c r="I15" i="1"/>
  <c r="J15" i="1"/>
  <c r="G17" i="1"/>
  <c r="I17" i="1"/>
  <c r="J17" i="1"/>
  <c r="G20" i="1"/>
  <c r="I20" i="1"/>
  <c r="J20" i="1"/>
  <c r="G21" i="1"/>
  <c r="I21" i="1"/>
  <c r="J21" i="1"/>
  <c r="I7" i="1"/>
  <c r="G7" i="1"/>
  <c r="J7" i="1"/>
  <c r="I9" i="1"/>
  <c r="G9" i="1"/>
  <c r="J9" i="1"/>
  <c r="I10" i="1"/>
  <c r="G10" i="1"/>
  <c r="J10" i="1"/>
  <c r="I12" i="1"/>
  <c r="G12" i="1"/>
  <c r="J12" i="1"/>
  <c r="I14" i="1"/>
  <c r="G14" i="1"/>
  <c r="J14" i="1"/>
  <c r="I16" i="1"/>
  <c r="G16" i="1"/>
  <c r="J16" i="1"/>
  <c r="I18" i="1"/>
  <c r="G18" i="1"/>
  <c r="J18" i="1"/>
  <c r="I19" i="1"/>
  <c r="G19" i="1"/>
  <c r="J19" i="1"/>
  <c r="I22" i="1"/>
  <c r="G22" i="1"/>
  <c r="J22" i="1"/>
  <c r="I23" i="1"/>
  <c r="G23" i="1"/>
  <c r="J23" i="1"/>
  <c r="I3" i="1"/>
  <c r="G3" i="1"/>
  <c r="J3" i="1"/>
  <c r="G24" i="1"/>
  <c r="J24" i="1"/>
  <c r="I24" i="1"/>
</calcChain>
</file>

<file path=xl/sharedStrings.xml><?xml version="1.0" encoding="utf-8"?>
<sst xmlns="http://schemas.openxmlformats.org/spreadsheetml/2006/main" count="95" uniqueCount="58">
  <si>
    <t>№ п/ п</t>
  </si>
  <si>
    <t>№ в ЛСР</t>
  </si>
  <si>
    <t>Наименование вида работ</t>
  </si>
  <si>
    <t>Ед. изм.</t>
  </si>
  <si>
    <t>Кол-во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</si>
  <si>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</si>
  <si>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</si>
  <si>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</si>
  <si>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</si>
  <si>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</si>
  <si>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Ссылка на чертежи, спецификации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</si>
  <si>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</si>
  <si>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</si>
  <si>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</si>
  <si>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</si>
  <si>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</si>
  <si>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</si>
  <si>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</si>
  <si>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</si>
  <si>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</si>
  <si>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</si>
  <si>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</si>
  <si>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</si>
  <si>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</si>
  <si>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</si>
  <si>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</si>
  <si>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</si>
  <si>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</si>
  <si>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</si>
  <si>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</si>
  <si>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</si>
  <si>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</si>
  <si>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</si>
  <si>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</si>
  <si>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</si>
  <si>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</si>
  <si>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</si>
  <si>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</si>
  <si>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</si>
  <si>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</si>
  <si>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</si>
  <si>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</si>
  <si>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</si>
  <si>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</si>
  <si>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</si>
  <si>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</si>
  <si>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</si>
  <si>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</si>
  <si>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</si>
  <si>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</si>
  <si>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</si>
  <si>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 xml:space="preserve">Примичание </t>
  </si>
  <si>
    <t>срок изготовления оборудования</t>
  </si>
  <si>
    <t>Срок исполнение работ</t>
  </si>
  <si>
    <t>ИТОГО</t>
  </si>
  <si>
    <t xml:space="preserve">вместе с посадка и обжимка </t>
  </si>
  <si>
    <r>
      <rPr>
        <sz val="9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</si>
  <si>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Формула расчета. Расчет объемов работ и расхода материалов .
 Пояснения по размерам, количеству
 (согласно проектным данным), материалам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</si>
</sst>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 shrinkToFit="1"/>
    </xf>
    <xf numFmtId="164" fontId="7" fillId="4" borderId="1" xfId="1" applyNumberFormat="1" applyFont="1" applyFill="1" applyBorder="1" applyAlignment="1">
      <alignment horizontal="center" vertical="center" wrapText="1" shrinkToFit="1"/>
    </xf>
    <xf numFmtId="164" fontId="7" fillId="0" borderId="1" xfId="1" applyNumberFormat="1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 shrinkToFit="1"/>
    </xf>
    <xf numFmtId="164" fontId="7" fillId="5" borderId="1" xfId="1" applyNumberFormat="1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/>
    </xf>
    <xf numFmtId="164" fontId="6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 shrinkToFit="1"/>
    </xf>
    <xf numFmtId="164" fontId="7" fillId="0" borderId="5" xfId="1" applyNumberFormat="1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horizontal="center" vertical="center" wrapText="1" shrinkToFi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C1" workbookViewId="0">
      <selection activeCell="C1" sqref="C1:O23"/>
    </sheetView>
  </sheetViews>
  <sheetFormatPr defaultColWidth="9.28125" defaultRowHeight="13.5" x14ac:dyDescent="0.2"/>
  <cols>
    <col min="1" max="1" width="5.6484375" style="2" customWidth="1"/>
    <col min="2" max="2" width="10.35546875" style="8" customWidth="1"/>
    <col min="3" max="3" width="72.91015625" style="8" bestFit="1" customWidth="1"/>
    <col min="4" max="4" width="6.9921875" style="2" bestFit="1" customWidth="1"/>
    <col min="5" max="5" width="6.45703125" style="2" bestFit="1" customWidth="1"/>
    <col min="6" max="6" width="12.10546875" style="2" bestFit="1" customWidth="1"/>
    <col min="7" max="7" width="10.0859375" style="13" bestFit="1" customWidth="1"/>
    <col min="8" max="8" width="9.68359375" style="13" bestFit="1" customWidth="1"/>
    <col min="9" max="9" width="11.02734375" style="13" bestFit="1" customWidth="1"/>
    <col min="10" max="10" width="9.55078125" style="13" bestFit="1" customWidth="1"/>
    <col min="11" max="11" width="21.65625" style="2" bestFit="1" customWidth="1"/>
    <col min="12" max="12" width="51.7890625" style="2" bestFit="1" customWidth="1"/>
    <col min="13" max="13" width="9.14453125" style="8" bestFit="1" customWidth="1"/>
    <col min="14" max="14" width="8.7421875" style="8" bestFit="1" customWidth="1"/>
    <col min="15" max="15" width="8.47265625" style="8" bestFit="1" customWidth="1"/>
    <col min="16" max="16384" width="9.28125" style="8"/>
  </cols>
  <sheetData>
    <row r="1" spans="1:15" s="2" customFormat="1" ht="50.25" x14ac:dyDescent="0.15">
      <c r="A1" s="1" t="s">
        <v>0</v>
      </c>
      <c r="B1" s="1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57</v>
      </c>
      <c r="M1" s="20" t="s">
        <v>51</v>
      </c>
      <c r="N1" s="20" t="s">
        <v>52</v>
      </c>
      <c r="O1" s="20" t="s">
        <v>53</v>
      </c>
    </row>
    <row r="2" spans="1:15" s="5" customFormat="1" x14ac:dyDescent="0.2">
      <c r="A2" s="3" t="s">
        <v>11</v>
      </c>
      <c r="B2" s="4"/>
      <c r="C2" s="21"/>
      <c r="D2" s="22"/>
      <c r="E2" s="22"/>
      <c r="F2" s="22"/>
      <c r="G2" s="23"/>
      <c r="H2" s="24"/>
      <c r="I2" s="24"/>
      <c r="J2" s="24"/>
      <c r="K2" s="22"/>
      <c r="L2" s="22"/>
      <c r="M2" s="25"/>
      <c r="N2" s="25"/>
      <c r="O2" s="25"/>
    </row>
    <row r="3" spans="1:15" x14ac:dyDescent="0.15">
      <c r="A3" s="6">
        <v>1</v>
      </c>
      <c r="B3" s="7"/>
      <c r="C3" s="26" t="s">
        <v>12</v>
      </c>
      <c r="D3" s="27" t="s">
        <v>13</v>
      </c>
      <c r="E3" s="28">
        <v>100</v>
      </c>
      <c r="F3" s="29"/>
      <c r="G3" s="30">
        <f>E3*F3</f>
        <v>0</v>
      </c>
      <c r="H3" s="30">
        <v>50000</v>
      </c>
      <c r="I3" s="30">
        <f>E3*H3</f>
        <v>5000000</v>
      </c>
      <c r="J3" s="30">
        <f>G3+I3</f>
        <v>5000000</v>
      </c>
      <c r="K3" s="27" t="s">
        <v>14</v>
      </c>
      <c r="L3" s="31" t="s">
        <v>15</v>
      </c>
      <c r="M3" s="32"/>
      <c r="N3" s="32"/>
      <c r="O3" s="32"/>
    </row>
    <row r="4" spans="1:15" x14ac:dyDescent="0.15">
      <c r="A4" s="6">
        <v>2</v>
      </c>
      <c r="B4" s="7"/>
      <c r="C4" s="26" t="s">
        <v>16</v>
      </c>
      <c r="D4" s="27" t="s">
        <v>13</v>
      </c>
      <c r="E4" s="28">
        <v>500</v>
      </c>
      <c r="F4" s="28"/>
      <c r="G4" s="30">
        <f t="shared" ref="G4:G23" si="0">E4*F4</f>
        <v>0</v>
      </c>
      <c r="H4" s="30"/>
      <c r="I4" s="30">
        <f t="shared" ref="I4:I23" si="1">E4*H4</f>
        <v>0</v>
      </c>
      <c r="J4" s="30">
        <f t="shared" ref="J4:J23" si="2">G4+I4</f>
        <v>0</v>
      </c>
      <c r="K4" s="27" t="s">
        <v>17</v>
      </c>
      <c r="L4" s="31" t="s">
        <v>18</v>
      </c>
      <c r="M4" s="32"/>
      <c r="N4" s="32"/>
      <c r="O4" s="32"/>
    </row>
    <row r="5" spans="1:15" x14ac:dyDescent="0.15">
      <c r="A5" s="6">
        <v>3</v>
      </c>
      <c r="B5" s="7"/>
      <c r="C5" s="26" t="s">
        <v>19</v>
      </c>
      <c r="D5" s="27" t="s">
        <v>13</v>
      </c>
      <c r="E5" s="28">
        <v>50</v>
      </c>
      <c r="F5" s="28"/>
      <c r="G5" s="30">
        <f t="shared" si="0"/>
        <v>0</v>
      </c>
      <c r="H5" s="30"/>
      <c r="I5" s="30">
        <f t="shared" si="1"/>
        <v>0</v>
      </c>
      <c r="J5" s="30">
        <f t="shared" si="2"/>
        <v>0</v>
      </c>
      <c r="K5" s="27" t="s">
        <v>17</v>
      </c>
      <c r="L5" s="31" t="s">
        <v>20</v>
      </c>
      <c r="M5" s="32"/>
      <c r="N5" s="32"/>
      <c r="O5" s="32"/>
    </row>
    <row r="6" spans="1:15" x14ac:dyDescent="0.15">
      <c r="A6" s="6">
        <v>4</v>
      </c>
      <c r="B6" s="7"/>
      <c r="C6" s="26" t="s">
        <v>21</v>
      </c>
      <c r="D6" s="27" t="s">
        <v>13</v>
      </c>
      <c r="E6" s="28">
        <v>400</v>
      </c>
      <c r="F6" s="28"/>
      <c r="G6" s="30">
        <f t="shared" si="0"/>
        <v>0</v>
      </c>
      <c r="H6" s="30"/>
      <c r="I6" s="30">
        <f t="shared" si="1"/>
        <v>0</v>
      </c>
      <c r="J6" s="30">
        <f t="shared" si="2"/>
        <v>0</v>
      </c>
      <c r="K6" s="27" t="s">
        <v>17</v>
      </c>
      <c r="L6" s="31" t="s">
        <v>22</v>
      </c>
      <c r="M6" s="32"/>
      <c r="N6" s="32"/>
      <c r="O6" s="32"/>
    </row>
    <row r="7" spans="1:15" x14ac:dyDescent="0.15">
      <c r="A7" s="9">
        <v>5</v>
      </c>
      <c r="B7" s="10"/>
      <c r="C7" s="33" t="s">
        <v>23</v>
      </c>
      <c r="D7" s="34" t="s">
        <v>24</v>
      </c>
      <c r="E7" s="35">
        <v>990</v>
      </c>
      <c r="F7" s="36"/>
      <c r="G7" s="30">
        <f t="shared" si="0"/>
        <v>0</v>
      </c>
      <c r="H7" s="36">
        <v>1000</v>
      </c>
      <c r="I7" s="30">
        <f t="shared" si="1"/>
        <v>990000</v>
      </c>
      <c r="J7" s="30">
        <f t="shared" si="2"/>
        <v>990000</v>
      </c>
      <c r="K7" s="34" t="s">
        <v>17</v>
      </c>
      <c r="L7" s="37" t="s">
        <v>25</v>
      </c>
      <c r="M7" s="32"/>
      <c r="N7" s="32"/>
      <c r="O7" s="32"/>
    </row>
    <row r="8" spans="1:15" x14ac:dyDescent="0.15">
      <c r="A8" s="9">
        <v>6</v>
      </c>
      <c r="B8" s="10"/>
      <c r="C8" s="33" t="s">
        <v>26</v>
      </c>
      <c r="D8" s="34" t="s">
        <v>24</v>
      </c>
      <c r="E8" s="35">
        <v>200</v>
      </c>
      <c r="F8" s="30"/>
      <c r="G8" s="30">
        <f t="shared" si="0"/>
        <v>0</v>
      </c>
      <c r="H8" s="30">
        <v>200</v>
      </c>
      <c r="I8" s="30">
        <f t="shared" si="1"/>
        <v>40000</v>
      </c>
      <c r="J8" s="30">
        <f t="shared" si="2"/>
        <v>40000</v>
      </c>
      <c r="K8" s="34" t="s">
        <v>27</v>
      </c>
      <c r="L8" s="37" t="s">
        <v>28</v>
      </c>
      <c r="M8" s="32"/>
      <c r="N8" s="32"/>
      <c r="O8" s="32"/>
    </row>
    <row r="9" spans="1:15" ht="21" x14ac:dyDescent="0.15">
      <c r="A9" s="9">
        <v>7</v>
      </c>
      <c r="B9" s="10"/>
      <c r="C9" s="33" t="s">
        <v>29</v>
      </c>
      <c r="D9" s="34" t="s">
        <v>24</v>
      </c>
      <c r="E9" s="35">
        <v>800</v>
      </c>
      <c r="F9" s="30"/>
      <c r="G9" s="30">
        <f t="shared" si="0"/>
        <v>0</v>
      </c>
      <c r="H9" s="30">
        <v>1800</v>
      </c>
      <c r="I9" s="30">
        <f t="shared" si="1"/>
        <v>1440000</v>
      </c>
      <c r="J9" s="30">
        <f t="shared" si="2"/>
        <v>1440000</v>
      </c>
      <c r="K9" s="34" t="s">
        <v>30</v>
      </c>
      <c r="L9" s="37" t="s">
        <v>31</v>
      </c>
      <c r="M9" s="32"/>
      <c r="N9" s="32"/>
      <c r="O9" s="32"/>
    </row>
    <row r="10" spans="1:15" ht="30.75" x14ac:dyDescent="0.15">
      <c r="A10" s="9">
        <v>8</v>
      </c>
      <c r="B10" s="10"/>
      <c r="C10" s="33" t="s">
        <v>32</v>
      </c>
      <c r="D10" s="34" t="s">
        <v>13</v>
      </c>
      <c r="E10" s="35">
        <v>400</v>
      </c>
      <c r="F10" s="30"/>
      <c r="G10" s="30">
        <f t="shared" si="0"/>
        <v>0</v>
      </c>
      <c r="H10" s="30">
        <v>15000</v>
      </c>
      <c r="I10" s="30">
        <f t="shared" si="1"/>
        <v>6000000</v>
      </c>
      <c r="J10" s="30">
        <f t="shared" si="2"/>
        <v>6000000</v>
      </c>
      <c r="K10" s="34" t="s">
        <v>30</v>
      </c>
      <c r="L10" s="37" t="s">
        <v>33</v>
      </c>
      <c r="M10" s="32" t="s">
        <v>55</v>
      </c>
      <c r="N10" s="32"/>
      <c r="O10" s="32"/>
    </row>
    <row r="11" spans="1:15" s="5" customFormat="1" x14ac:dyDescent="0.2">
      <c r="A11" s="3" t="s">
        <v>34</v>
      </c>
      <c r="B11" s="11"/>
      <c r="C11" s="21"/>
      <c r="D11" s="22"/>
      <c r="E11" s="38"/>
      <c r="F11" s="39"/>
      <c r="G11" s="30">
        <f t="shared" si="0"/>
        <v>0</v>
      </c>
      <c r="H11" s="39"/>
      <c r="I11" s="30">
        <f t="shared" si="1"/>
        <v>0</v>
      </c>
      <c r="J11" s="30">
        <f t="shared" si="2"/>
        <v>0</v>
      </c>
      <c r="K11" s="22"/>
      <c r="L11" s="22"/>
      <c r="M11" s="25"/>
      <c r="N11" s="25"/>
      <c r="O11" s="25"/>
    </row>
    <row r="12" spans="1:15" x14ac:dyDescent="0.15">
      <c r="A12" s="9">
        <v>1</v>
      </c>
      <c r="B12" s="10"/>
      <c r="C12" s="33" t="s">
        <v>35</v>
      </c>
      <c r="D12" s="34" t="s">
        <v>13</v>
      </c>
      <c r="E12" s="35">
        <v>100</v>
      </c>
      <c r="F12" s="30"/>
      <c r="G12" s="30">
        <f t="shared" si="0"/>
        <v>0</v>
      </c>
      <c r="H12" s="30">
        <v>1950</v>
      </c>
      <c r="I12" s="30">
        <f t="shared" si="1"/>
        <v>195000</v>
      </c>
      <c r="J12" s="30">
        <f t="shared" si="2"/>
        <v>195000</v>
      </c>
      <c r="K12" s="34" t="s">
        <v>36</v>
      </c>
      <c r="L12" s="37" t="s">
        <v>15</v>
      </c>
      <c r="M12" s="32"/>
      <c r="N12" s="32"/>
      <c r="O12" s="32"/>
    </row>
    <row r="13" spans="1:15" ht="21" x14ac:dyDescent="0.15">
      <c r="A13" s="9">
        <v>2</v>
      </c>
      <c r="B13" s="10"/>
      <c r="C13" s="33" t="s">
        <v>37</v>
      </c>
      <c r="D13" s="34" t="s">
        <v>13</v>
      </c>
      <c r="E13" s="35">
        <v>100</v>
      </c>
      <c r="F13" s="30"/>
      <c r="G13" s="30">
        <f t="shared" si="0"/>
        <v>0</v>
      </c>
      <c r="H13" s="30">
        <v>100</v>
      </c>
      <c r="I13" s="30">
        <f t="shared" si="1"/>
        <v>10000</v>
      </c>
      <c r="J13" s="30">
        <f t="shared" si="2"/>
        <v>10000</v>
      </c>
      <c r="K13" s="34" t="s">
        <v>36</v>
      </c>
      <c r="L13" s="37" t="s">
        <v>15</v>
      </c>
      <c r="M13" s="32"/>
      <c r="N13" s="32"/>
      <c r="O13" s="32"/>
    </row>
    <row r="14" spans="1:15" ht="21" x14ac:dyDescent="0.15">
      <c r="A14" s="9">
        <v>3</v>
      </c>
      <c r="B14" s="10"/>
      <c r="C14" s="33" t="s">
        <v>38</v>
      </c>
      <c r="D14" s="34" t="s">
        <v>13</v>
      </c>
      <c r="E14" s="35">
        <v>100</v>
      </c>
      <c r="F14" s="30"/>
      <c r="G14" s="30">
        <f t="shared" si="0"/>
        <v>0</v>
      </c>
      <c r="H14" s="30">
        <v>1000</v>
      </c>
      <c r="I14" s="30">
        <f t="shared" si="1"/>
        <v>100000</v>
      </c>
      <c r="J14" s="30">
        <f t="shared" si="2"/>
        <v>100000</v>
      </c>
      <c r="K14" s="34" t="s">
        <v>36</v>
      </c>
      <c r="L14" s="37" t="s">
        <v>15</v>
      </c>
      <c r="M14" s="32"/>
      <c r="N14" s="32"/>
      <c r="O14" s="32"/>
    </row>
    <row r="15" spans="1:15" x14ac:dyDescent="0.15">
      <c r="A15" s="9">
        <v>4</v>
      </c>
      <c r="B15" s="10"/>
      <c r="C15" s="33" t="s">
        <v>39</v>
      </c>
      <c r="D15" s="34" t="s">
        <v>13</v>
      </c>
      <c r="E15" s="35">
        <v>100</v>
      </c>
      <c r="F15" s="30"/>
      <c r="G15" s="30">
        <f t="shared" si="0"/>
        <v>0</v>
      </c>
      <c r="H15" s="30">
        <v>100</v>
      </c>
      <c r="I15" s="30">
        <f t="shared" si="1"/>
        <v>10000</v>
      </c>
      <c r="J15" s="30">
        <f t="shared" si="2"/>
        <v>10000</v>
      </c>
      <c r="K15" s="34" t="s">
        <v>36</v>
      </c>
      <c r="L15" s="37" t="s">
        <v>15</v>
      </c>
      <c r="M15" s="32"/>
      <c r="N15" s="32"/>
      <c r="O15" s="32"/>
    </row>
    <row r="16" spans="1:15" ht="23.25" x14ac:dyDescent="0.15">
      <c r="A16" s="9">
        <v>5</v>
      </c>
      <c r="B16" s="10"/>
      <c r="C16" s="40" t="s">
        <v>56</v>
      </c>
      <c r="D16" s="34" t="s">
        <v>13</v>
      </c>
      <c r="E16" s="35">
        <v>100</v>
      </c>
      <c r="F16" s="30"/>
      <c r="G16" s="30">
        <f t="shared" si="0"/>
        <v>0</v>
      </c>
      <c r="H16" s="30">
        <v>1000</v>
      </c>
      <c r="I16" s="30">
        <f t="shared" si="1"/>
        <v>100000</v>
      </c>
      <c r="J16" s="30">
        <f t="shared" si="2"/>
        <v>100000</v>
      </c>
      <c r="K16" s="34" t="s">
        <v>36</v>
      </c>
      <c r="L16" s="37" t="s">
        <v>15</v>
      </c>
      <c r="M16" s="32"/>
      <c r="N16" s="32"/>
      <c r="O16" s="32"/>
    </row>
    <row r="17" spans="1:15" x14ac:dyDescent="0.15">
      <c r="A17" s="9">
        <v>6</v>
      </c>
      <c r="B17" s="10"/>
      <c r="C17" s="33" t="s">
        <v>40</v>
      </c>
      <c r="D17" s="34" t="s">
        <v>13</v>
      </c>
      <c r="E17" s="35">
        <v>100</v>
      </c>
      <c r="F17" s="30"/>
      <c r="G17" s="30">
        <f t="shared" si="0"/>
        <v>0</v>
      </c>
      <c r="H17" s="30">
        <v>100</v>
      </c>
      <c r="I17" s="30">
        <f t="shared" si="1"/>
        <v>10000</v>
      </c>
      <c r="J17" s="30">
        <f t="shared" si="2"/>
        <v>10000</v>
      </c>
      <c r="K17" s="34" t="s">
        <v>36</v>
      </c>
      <c r="L17" s="37" t="s">
        <v>15</v>
      </c>
      <c r="M17" s="32"/>
      <c r="N17" s="32"/>
      <c r="O17" s="32"/>
    </row>
    <row r="18" spans="1:15" x14ac:dyDescent="0.15">
      <c r="A18" s="9">
        <v>7</v>
      </c>
      <c r="B18" s="10"/>
      <c r="C18" s="33" t="s">
        <v>41</v>
      </c>
      <c r="D18" s="34" t="s">
        <v>13</v>
      </c>
      <c r="E18" s="35">
        <v>200</v>
      </c>
      <c r="F18" s="30"/>
      <c r="G18" s="30">
        <f t="shared" si="0"/>
        <v>0</v>
      </c>
      <c r="H18" s="30">
        <v>1000</v>
      </c>
      <c r="I18" s="30">
        <f t="shared" si="1"/>
        <v>200000</v>
      </c>
      <c r="J18" s="30">
        <f t="shared" si="2"/>
        <v>200000</v>
      </c>
      <c r="K18" s="34" t="s">
        <v>42</v>
      </c>
      <c r="L18" s="37" t="s">
        <v>28</v>
      </c>
      <c r="M18" s="32"/>
      <c r="N18" s="32"/>
      <c r="O18" s="32"/>
    </row>
    <row r="19" spans="1:15" x14ac:dyDescent="0.15">
      <c r="A19" s="9">
        <v>8</v>
      </c>
      <c r="B19" s="10"/>
      <c r="C19" s="33" t="s">
        <v>43</v>
      </c>
      <c r="D19" s="34" t="s">
        <v>13</v>
      </c>
      <c r="E19" s="35">
        <v>100</v>
      </c>
      <c r="F19" s="30"/>
      <c r="G19" s="30">
        <f t="shared" si="0"/>
        <v>0</v>
      </c>
      <c r="H19" s="30">
        <v>5000</v>
      </c>
      <c r="I19" s="30">
        <f t="shared" si="1"/>
        <v>500000</v>
      </c>
      <c r="J19" s="30">
        <f t="shared" si="2"/>
        <v>500000</v>
      </c>
      <c r="K19" s="34" t="s">
        <v>44</v>
      </c>
      <c r="L19" s="37" t="s">
        <v>15</v>
      </c>
      <c r="M19" s="32"/>
      <c r="N19" s="32"/>
      <c r="O19" s="32"/>
    </row>
    <row r="20" spans="1:15" x14ac:dyDescent="0.15">
      <c r="A20" s="9">
        <v>9</v>
      </c>
      <c r="B20" s="10"/>
      <c r="C20" s="33" t="s">
        <v>45</v>
      </c>
      <c r="D20" s="34" t="s">
        <v>13</v>
      </c>
      <c r="E20" s="35">
        <v>200</v>
      </c>
      <c r="F20" s="30"/>
      <c r="G20" s="30">
        <f t="shared" si="0"/>
        <v>0</v>
      </c>
      <c r="H20" s="30">
        <v>10</v>
      </c>
      <c r="I20" s="30">
        <f t="shared" si="1"/>
        <v>2000</v>
      </c>
      <c r="J20" s="30">
        <f t="shared" si="2"/>
        <v>2000</v>
      </c>
      <c r="K20" s="34" t="s">
        <v>44</v>
      </c>
      <c r="L20" s="37" t="s">
        <v>28</v>
      </c>
      <c r="M20" s="32"/>
      <c r="N20" s="32"/>
      <c r="O20" s="32"/>
    </row>
    <row r="21" spans="1:15" x14ac:dyDescent="0.2">
      <c r="A21" s="3" t="s">
        <v>46</v>
      </c>
      <c r="B21" s="12"/>
      <c r="C21" s="41"/>
      <c r="D21" s="42"/>
      <c r="E21" s="43"/>
      <c r="F21" s="44"/>
      <c r="G21" s="30">
        <f t="shared" si="0"/>
        <v>0</v>
      </c>
      <c r="H21" s="44"/>
      <c r="I21" s="30">
        <f t="shared" si="1"/>
        <v>0</v>
      </c>
      <c r="J21" s="30">
        <f t="shared" si="2"/>
        <v>0</v>
      </c>
      <c r="K21" s="42"/>
      <c r="L21" s="42"/>
      <c r="M21" s="32"/>
      <c r="N21" s="32"/>
      <c r="O21" s="32"/>
    </row>
    <row r="22" spans="1:15" x14ac:dyDescent="0.15">
      <c r="A22" s="9">
        <v>1</v>
      </c>
      <c r="B22" s="10"/>
      <c r="C22" s="33" t="s">
        <v>47</v>
      </c>
      <c r="D22" s="34" t="s">
        <v>13</v>
      </c>
      <c r="E22" s="35">
        <v>194</v>
      </c>
      <c r="F22" s="30"/>
      <c r="G22" s="30">
        <f t="shared" si="0"/>
        <v>0</v>
      </c>
      <c r="H22" s="30">
        <v>7000</v>
      </c>
      <c r="I22" s="30">
        <f t="shared" si="1"/>
        <v>1358000</v>
      </c>
      <c r="J22" s="30">
        <f t="shared" si="2"/>
        <v>1358000</v>
      </c>
      <c r="K22" s="34" t="s">
        <v>48</v>
      </c>
      <c r="L22" s="45"/>
      <c r="M22" s="32"/>
      <c r="N22" s="32"/>
      <c r="O22" s="32"/>
    </row>
    <row r="23" spans="1:15" x14ac:dyDescent="0.15">
      <c r="A23" s="14">
        <v>2</v>
      </c>
      <c r="B23" s="15"/>
      <c r="C23" s="46" t="s">
        <v>49</v>
      </c>
      <c r="D23" s="47" t="s">
        <v>24</v>
      </c>
      <c r="E23" s="48">
        <v>1300</v>
      </c>
      <c r="F23" s="49"/>
      <c r="G23" s="49">
        <f t="shared" si="0"/>
        <v>0</v>
      </c>
      <c r="H23" s="49">
        <v>200</v>
      </c>
      <c r="I23" s="30">
        <f t="shared" si="1"/>
        <v>260000</v>
      </c>
      <c r="J23" s="30">
        <f t="shared" si="2"/>
        <v>260000</v>
      </c>
      <c r="K23" s="47" t="s">
        <v>48</v>
      </c>
      <c r="L23" s="50" t="s">
        <v>50</v>
      </c>
      <c r="M23" s="51"/>
      <c r="N23" s="51"/>
      <c r="O23" s="51"/>
    </row>
    <row r="24" spans="1:15" s="18" customFormat="1" x14ac:dyDescent="0.15">
      <c r="A24" s="16"/>
      <c r="B24" s="17"/>
      <c r="C24" s="52" t="s">
        <v>54</v>
      </c>
      <c r="D24" s="53"/>
      <c r="E24" s="54"/>
      <c r="F24" s="54"/>
      <c r="G24" s="55">
        <f>SUM(G3:G23)</f>
        <v>0</v>
      </c>
      <c r="H24" s="54"/>
      <c r="I24" s="55">
        <f t="shared" ref="I24:J24" si="3">SUM(I3:I23)</f>
        <v>16215000</v>
      </c>
      <c r="J24" s="55">
        <f t="shared" si="3"/>
        <v>16215000</v>
      </c>
      <c r="K24" s="53"/>
      <c r="L24" s="53"/>
      <c r="M24" s="52"/>
      <c r="N24" s="52"/>
      <c r="O24" s="5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Lily</cp:lastModifiedBy>
  <cp:lastPrinted>2025-11-19T20:58:37Z</cp:lastPrinted>
  <dcterms:created xsi:type="dcterms:W3CDTF">2025-10-29T08:35:47Z</dcterms:created>
  <dcterms:modified xsi:type="dcterms:W3CDTF">2025-11-19T20:58:44Z</dcterms:modified>
</cp:coreProperties>
</file>